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xcel\master_new_develop\base_data\"/>
    </mc:Choice>
  </mc:AlternateContent>
  <bookViews>
    <workbookView xWindow="-120" yWindow="-120" windowWidth="29040" windowHeight="15840"/>
  </bookViews>
  <sheets>
    <sheet name="ServerGuildWarSetting" sheetId="1" r:id="rId1"/>
    <sheet name="Sheet1" sheetId="2" r:id="rId2"/>
  </sheets>
  <externalReferences>
    <externalReference r:id="rId3"/>
  </externalReferences>
  <definedNames>
    <definedName name="_xlnm._FilterDatabase" localSheetId="1" hidden="1">Sheet1!$D$4:$D$8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2" l="1"/>
  <c r="J4" i="2"/>
  <c r="J7" i="2"/>
  <c r="L5" i="2"/>
  <c r="J6" i="2"/>
  <c r="J5" i="2"/>
</calcChain>
</file>

<file path=xl/comments1.xml><?xml version="1.0" encoding="utf-8"?>
<comments xmlns="http://schemas.openxmlformats.org/spreadsheetml/2006/main">
  <authors>
    <author>dynastystand</author>
  </authors>
  <commentList>
    <comment ref="D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王朝屹：
</t>
        </r>
        <r>
          <rPr>
            <sz val="9"/>
            <color indexed="81"/>
            <rFont val="宋体"/>
            <family val="3"/>
            <charset val="134"/>
          </rPr>
          <t xml:space="preserve">恢复数量#恢复的单位时间（小时）
</t>
        </r>
      </text>
    </comment>
    <comment ref="I4" authorId="0" shapeId="0">
      <text>
        <r>
          <rPr>
            <b/>
            <sz val="9"/>
            <color indexed="81"/>
            <rFont val="宋体"/>
            <family val="3"/>
            <charset val="134"/>
          </rPr>
          <t>王朝屹：
1.攻击大本营成功时，胜利放获得资源，失败方减少
2.从多个资源里抽取1个抢夺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B4" authorId="0" shapeId="0">
      <text>
        <r>
          <rPr>
            <sz val="9"/>
            <color indexed="81"/>
            <rFont val="宋体"/>
            <family val="3"/>
            <charset val="134"/>
          </rPr>
          <t>王朝屹:积分公式:
3000*{1+[（被挑战者战力-挑战者战力）/挑战者战力]}</t>
        </r>
      </text>
    </comment>
    <comment ref="AD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王朝屹：
每天根据积分贡献，发这个道具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<sst xmlns="http://schemas.openxmlformats.org/spreadsheetml/2006/main" count="109" uniqueCount="93">
  <si>
    <t>Id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</si>
  <si>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</si>
  <si>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索引</t>
  </si>
  <si>
    <t>默认值</t>
  </si>
  <si>
    <t xml:space="preserve"> </t>
  </si>
  <si>
    <t>正确性校对</t>
  </si>
  <si>
    <t>校对值</t>
  </si>
  <si>
    <t>体力上限</t>
    <phoneticPr fontId="2" type="noConversion"/>
  </si>
  <si>
    <t>ForceLimit</t>
    <phoneticPr fontId="2" type="noConversion"/>
  </si>
  <si>
    <t>int</t>
    <phoneticPr fontId="2" type="noConversion"/>
  </si>
  <si>
    <t>体力恢复速率</t>
    <phoneticPr fontId="2" type="noConversion"/>
  </si>
  <si>
    <t>mut,int#int,1</t>
    <phoneticPr fontId="2" type="noConversion"/>
  </si>
  <si>
    <t>移动消耗的体力</t>
    <phoneticPr fontId="2" type="noConversion"/>
  </si>
  <si>
    <t>ChallengeTime</t>
    <phoneticPr fontId="2" type="noConversion"/>
  </si>
  <si>
    <t>20#21</t>
    <phoneticPr fontId="2" type="noConversion"/>
  </si>
  <si>
    <t>挑战时间</t>
    <phoneticPr fontId="2" type="noConversion"/>
  </si>
  <si>
    <t>移至交战城市消耗</t>
    <phoneticPr fontId="2" type="noConversion"/>
  </si>
  <si>
    <t>ChallengeDate</t>
    <phoneticPr fontId="2" type="noConversion"/>
  </si>
  <si>
    <t>挑战日期</t>
    <phoneticPr fontId="2" type="noConversion"/>
  </si>
  <si>
    <t>1#3#5#6</t>
    <phoneticPr fontId="2" type="noConversion"/>
  </si>
  <si>
    <t>RobReward</t>
    <phoneticPr fontId="2" type="noConversion"/>
  </si>
  <si>
    <t>mut,int#int,2</t>
    <phoneticPr fontId="2" type="noConversion"/>
  </si>
  <si>
    <t>掠夺奖励</t>
    <phoneticPr fontId="2" type="noConversion"/>
  </si>
  <si>
    <t>int</t>
    <phoneticPr fontId="2" type="noConversion"/>
  </si>
  <si>
    <t>FightTime</t>
    <phoneticPr fontId="2" type="noConversion"/>
  </si>
  <si>
    <t>交战持续时间（单位/秒</t>
    <phoneticPr fontId="2" type="noConversion"/>
  </si>
  <si>
    <t>FordProtectTime</t>
    <phoneticPr fontId="2" type="noConversion"/>
  </si>
  <si>
    <t>int</t>
    <phoneticPr fontId="2" type="noConversion"/>
  </si>
  <si>
    <t>占领保护时间（单位/秒</t>
    <phoneticPr fontId="2" type="noConversion"/>
  </si>
  <si>
    <t>单个系统守卫恢复时间（单位/秒</t>
    <phoneticPr fontId="2" type="noConversion"/>
  </si>
  <si>
    <t>PlayerRecoverTime</t>
    <phoneticPr fontId="2" type="noConversion"/>
  </si>
  <si>
    <t>NPC援军倒计时（单位/秒</t>
    <phoneticPr fontId="2" type="noConversion"/>
  </si>
  <si>
    <t>围城debuff</t>
    <phoneticPr fontId="2" type="noConversion"/>
  </si>
  <si>
    <t>最后x秒不能宣战</t>
    <phoneticPr fontId="2" type="noConversion"/>
  </si>
  <si>
    <t>EnemyNpcRecoverTime</t>
    <phoneticPr fontId="2" type="noConversion"/>
  </si>
  <si>
    <t>FriendNpcAddTime</t>
    <phoneticPr fontId="2" type="noConversion"/>
  </si>
  <si>
    <t>mut,int#int,1</t>
    <phoneticPr fontId="2" type="noConversion"/>
  </si>
  <si>
    <t>SiegeDebuff</t>
    <phoneticPr fontId="2" type="noConversion"/>
  </si>
  <si>
    <t>ForbidDeclareTime</t>
    <phoneticPr fontId="2" type="noConversion"/>
  </si>
  <si>
    <t>ForceAddSpeed</t>
    <phoneticPr fontId="2" type="noConversion"/>
  </si>
  <si>
    <t>ForceCostPerMove</t>
    <phoneticPr fontId="2" type="noConversion"/>
  </si>
  <si>
    <t>ForceCostExtra</t>
    <phoneticPr fontId="2" type="noConversion"/>
  </si>
  <si>
    <t>战败冷却时间（单位/秒</t>
    <phoneticPr fontId="2" type="noConversion"/>
  </si>
  <si>
    <t>捐献公会资源的数量</t>
    <phoneticPr fontId="2" type="noConversion"/>
  </si>
  <si>
    <t>报名消耗</t>
    <phoneticPr fontId="2" type="noConversion"/>
  </si>
  <si>
    <t>JoinPrice</t>
    <phoneticPr fontId="2" type="noConversion"/>
  </si>
  <si>
    <t>ResourceDonateNum</t>
    <phoneticPr fontId="2" type="noConversion"/>
  </si>
  <si>
    <t>int</t>
    <phoneticPr fontId="2" type="noConversion"/>
  </si>
  <si>
    <t>DonatePrivilegeId</t>
    <phoneticPr fontId="2" type="noConversion"/>
  </si>
  <si>
    <t>int</t>
    <phoneticPr fontId="2" type="noConversion"/>
  </si>
  <si>
    <t>TimeRewardLimit</t>
    <phoneticPr fontId="2" type="noConversion"/>
  </si>
  <si>
    <t>挂机时间上限（单位小时）</t>
    <phoneticPr fontId="2" type="noConversion"/>
  </si>
  <si>
    <t>int</t>
    <phoneticPr fontId="2" type="noConversion"/>
  </si>
  <si>
    <t>GuideId</t>
    <phoneticPr fontId="2" type="noConversion"/>
  </si>
  <si>
    <t>引导id</t>
    <phoneticPr fontId="2" type="noConversion"/>
  </si>
  <si>
    <t>MarkLimit</t>
    <phoneticPr fontId="2" type="noConversion"/>
  </si>
  <si>
    <t>标记上限（进攻#防御）</t>
    <phoneticPr fontId="2" type="noConversion"/>
  </si>
  <si>
    <t>3#3</t>
    <phoneticPr fontId="2" type="noConversion"/>
  </si>
  <si>
    <t>1#0</t>
    <phoneticPr fontId="2" type="noConversion"/>
  </si>
  <si>
    <t>1#1|2#0</t>
    <phoneticPr fontId="2" type="noConversion"/>
  </si>
  <si>
    <t>5#1</t>
    <phoneticPr fontId="2" type="noConversion"/>
  </si>
  <si>
    <t>ForceBuyNum</t>
    <phoneticPr fontId="2" type="noConversion"/>
  </si>
  <si>
    <t>ForcePrivilegeBuyId</t>
    <phoneticPr fontId="2" type="noConversion"/>
  </si>
  <si>
    <t>DonatePrivilegeBuyId</t>
    <phoneticPr fontId="2" type="noConversion"/>
  </si>
  <si>
    <t>int</t>
    <phoneticPr fontId="2" type="noConversion"/>
  </si>
  <si>
    <t>引导的镜头移动时间（秒）</t>
    <phoneticPr fontId="2" type="noConversion"/>
  </si>
  <si>
    <t>GuideMoveCamTime</t>
    <phoneticPr fontId="2" type="noConversion"/>
  </si>
  <si>
    <t>体力购买的的商品id</t>
    <phoneticPr fontId="2" type="noConversion"/>
  </si>
  <si>
    <t>捐献金币次数的商品id</t>
    <phoneticPr fontId="2" type="noConversion"/>
  </si>
  <si>
    <t>捐献钻石付费次数的商品id</t>
    <phoneticPr fontId="2" type="noConversion"/>
  </si>
  <si>
    <t>体力购买增加的值</t>
    <phoneticPr fontId="2" type="noConversion"/>
  </si>
  <si>
    <t>宣战快捷发言冷却时间</t>
    <phoneticPr fontId="2" type="noConversion"/>
  </si>
  <si>
    <t>GuildQuickSpeakCD</t>
    <phoneticPr fontId="2" type="noConversion"/>
  </si>
  <si>
    <t>PlayerPointLimit</t>
    <phoneticPr fontId="2" type="noConversion"/>
  </si>
  <si>
    <t>mut,int#int,1</t>
    <phoneticPr fontId="2" type="noConversion"/>
  </si>
  <si>
    <t>每次战斗玩家积分上下限</t>
    <phoneticPr fontId="2" type="noConversion"/>
  </si>
  <si>
    <t>1#4500</t>
    <phoneticPr fontId="2" type="noConversion"/>
  </si>
  <si>
    <t>PlayerPointLose</t>
    <phoneticPr fontId="2" type="noConversion"/>
  </si>
  <si>
    <t>int</t>
    <phoneticPr fontId="2" type="noConversion"/>
  </si>
  <si>
    <t>战斗失败获得积分</t>
    <phoneticPr fontId="2" type="noConversion"/>
  </si>
  <si>
    <t>DeclareNumLimit</t>
    <phoneticPr fontId="2" type="noConversion"/>
  </si>
  <si>
    <t>int</t>
    <phoneticPr fontId="2" type="noConversion"/>
  </si>
  <si>
    <t>每日宣战次数上限</t>
    <phoneticPr fontId="2" type="noConversion"/>
  </si>
  <si>
    <t>PointReward</t>
    <phoneticPr fontId="2" type="noConversion"/>
  </si>
  <si>
    <t>兑换商店货币</t>
    <phoneticPr fontId="2" type="noConversion"/>
  </si>
  <si>
    <t>80511#80512</t>
    <phoneticPr fontId="2" type="noConversion"/>
  </si>
  <si>
    <t>NpcForceReduce</t>
    <phoneticPr fontId="2" type="noConversion"/>
  </si>
  <si>
    <t>int</t>
    <phoneticPr fontId="2" type="noConversion"/>
  </si>
  <si>
    <t>Npc战力固定减少值</t>
    <phoneticPr fontId="2" type="noConversion"/>
  </si>
  <si>
    <t>DeclareItem</t>
  </si>
  <si>
    <t>int</t>
  </si>
  <si>
    <t>特殊宣战道具</t>
  </si>
  <si>
    <t>16#200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</si>
</sst>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035\Desktop\Analysis\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"/>
  <sheetViews>
    <sheetView tabSelected="1" topLeftCell="U1" workbookViewId="0">
      <selection activeCell="AG7" sqref="AG7"/>
    </sheetView>
  </sheetViews>
  <sheetFormatPr defaultColWidth="9" defaultRowHeight="14.25" x14ac:dyDescent="0.2"/>
  <cols>
    <col min="1" max="2" width="9" style="2"/>
    <col min="3" max="3" width="8.875" style="2" bestFit="1" customWidth="1"/>
    <col min="4" max="4" width="13.5" style="2" bestFit="1" customWidth="1"/>
    <col min="5" max="5" width="15.875" style="2" bestFit="1" customWidth="1"/>
    <col min="6" max="6" width="13.875" style="2" bestFit="1" customWidth="1"/>
    <col min="7" max="7" width="12.375" style="2" bestFit="1" customWidth="1"/>
    <col min="8" max="9" width="12.25" style="2" bestFit="1" customWidth="1"/>
    <col min="10" max="12" width="17.875" style="2" bestFit="1" customWidth="1"/>
    <col min="13" max="13" width="19.5" style="2" bestFit="1" customWidth="1"/>
    <col min="14" max="14" width="24.5" style="2" bestFit="1" customWidth="1"/>
    <col min="15" max="15" width="10.375" style="2" bestFit="1" customWidth="1"/>
    <col min="16" max="16" width="15.875" style="2" bestFit="1" customWidth="1"/>
    <col min="17" max="17" width="17.75" style="2" bestFit="1" customWidth="1"/>
    <col min="18" max="18" width="10.375" style="2" bestFit="1" customWidth="1"/>
    <col min="19" max="22" width="18.75" style="2" bestFit="1" customWidth="1"/>
    <col min="23" max="23" width="20.5" style="2" bestFit="1" customWidth="1"/>
    <col min="24" max="24" width="18.375" style="2" bestFit="1" customWidth="1"/>
    <col min="25" max="25" width="10.375" style="2" bestFit="1" customWidth="1"/>
    <col min="26" max="26" width="20.5" style="2" bestFit="1" customWidth="1"/>
    <col min="27" max="27" width="17.25" style="2" bestFit="1" customWidth="1"/>
    <col min="28" max="28" width="18.875" style="2" bestFit="1" customWidth="1"/>
    <col min="29" max="29" width="13.875" style="2" bestFit="1" customWidth="1"/>
    <col min="30" max="30" width="9.5" bestFit="1" customWidth="1"/>
    <col min="31" max="31" width="13.375" style="2" customWidth="1"/>
    <col min="32" max="32" width="18.75" style="2" bestFit="1" customWidth="1"/>
    <col min="33" max="33" width="10.5" style="2" bestFit="1" customWidth="1"/>
    <col min="34" max="16384" width="9" style="2"/>
  </cols>
  <sheetData>
    <row r="1" spans="1:33" x14ac:dyDescent="0.2">
      <c r="B1" s="2" t="s">
        <v>0</v>
      </c>
      <c r="C1" s="2" t="s">
        <v>8</v>
      </c>
      <c r="D1" s="2" t="s">
        <v>39</v>
      </c>
      <c r="E1" s="2" t="s">
        <v>40</v>
      </c>
      <c r="F1" s="2" t="s">
        <v>41</v>
      </c>
      <c r="G1" s="2" t="s">
        <v>13</v>
      </c>
      <c r="H1" s="2" t="s">
        <v>17</v>
      </c>
      <c r="I1" s="2" t="s">
        <v>20</v>
      </c>
      <c r="J1" s="2" t="s">
        <v>24</v>
      </c>
      <c r="K1" s="2" t="s">
        <v>26</v>
      </c>
      <c r="L1" s="2" t="s">
        <v>30</v>
      </c>
      <c r="M1" s="3" t="s">
        <v>34</v>
      </c>
      <c r="N1" s="2" t="s">
        <v>35</v>
      </c>
      <c r="O1" s="2" t="s">
        <v>37</v>
      </c>
      <c r="P1" s="2" t="s">
        <v>38</v>
      </c>
      <c r="Q1" s="2" t="s">
        <v>46</v>
      </c>
      <c r="R1" s="2" t="s">
        <v>45</v>
      </c>
      <c r="S1" s="2" t="s">
        <v>48</v>
      </c>
      <c r="T1" s="2" t="s">
        <v>63</v>
      </c>
      <c r="U1" s="2" t="s">
        <v>62</v>
      </c>
      <c r="V1" s="2" t="s">
        <v>61</v>
      </c>
      <c r="W1" s="2" t="s">
        <v>50</v>
      </c>
      <c r="X1" s="2" t="s">
        <v>55</v>
      </c>
      <c r="Y1" s="2" t="s">
        <v>53</v>
      </c>
      <c r="Z1" s="2" t="s">
        <v>66</v>
      </c>
      <c r="AA1" s="2" t="s">
        <v>72</v>
      </c>
      <c r="AB1" s="2" t="s">
        <v>73</v>
      </c>
      <c r="AC1" s="2" t="s">
        <v>77</v>
      </c>
      <c r="AD1" s="2" t="s">
        <v>83</v>
      </c>
      <c r="AE1" s="2" t="s">
        <v>80</v>
      </c>
      <c r="AF1" s="2" t="s">
        <v>86</v>
      </c>
      <c r="AG1" s="2" t="s">
        <v>89</v>
      </c>
    </row>
    <row r="2" spans="1:33" x14ac:dyDescent="0.2">
      <c r="B2" s="2" t="s">
        <v>1</v>
      </c>
      <c r="C2" s="2" t="s">
        <v>9</v>
      </c>
      <c r="D2" s="2" t="s">
        <v>11</v>
      </c>
      <c r="E2" s="2" t="s">
        <v>9</v>
      </c>
      <c r="F2" s="2" t="s">
        <v>9</v>
      </c>
      <c r="G2" s="2" t="s">
        <v>11</v>
      </c>
      <c r="H2" s="2" t="s">
        <v>11</v>
      </c>
      <c r="I2" s="2" t="s">
        <v>21</v>
      </c>
      <c r="J2" s="2" t="s">
        <v>23</v>
      </c>
      <c r="K2" s="2" t="s">
        <v>27</v>
      </c>
      <c r="L2" s="2" t="s">
        <v>27</v>
      </c>
      <c r="M2" s="3" t="s">
        <v>27</v>
      </c>
      <c r="N2" s="2" t="s">
        <v>27</v>
      </c>
      <c r="O2" s="2" t="s">
        <v>36</v>
      </c>
      <c r="P2" s="2" t="s">
        <v>27</v>
      </c>
      <c r="Q2" s="2" t="s">
        <v>21</v>
      </c>
      <c r="R2" s="2" t="s">
        <v>21</v>
      </c>
      <c r="S2" s="2" t="s">
        <v>47</v>
      </c>
      <c r="T2" s="2" t="s">
        <v>9</v>
      </c>
      <c r="U2" s="2" t="s">
        <v>9</v>
      </c>
      <c r="V2" s="2" t="s">
        <v>9</v>
      </c>
      <c r="W2" s="2" t="s">
        <v>49</v>
      </c>
      <c r="X2" s="2" t="s">
        <v>11</v>
      </c>
      <c r="Y2" s="2" t="s">
        <v>52</v>
      </c>
      <c r="Z2" s="2" t="s">
        <v>64</v>
      </c>
      <c r="AA2" s="2" t="s">
        <v>9</v>
      </c>
      <c r="AB2" s="2" t="s">
        <v>74</v>
      </c>
      <c r="AC2" s="2" t="s">
        <v>78</v>
      </c>
      <c r="AD2" s="2" t="s">
        <v>81</v>
      </c>
      <c r="AE2" s="2" t="s">
        <v>81</v>
      </c>
      <c r="AF2" s="2" t="s">
        <v>87</v>
      </c>
      <c r="AG2" s="2" t="s">
        <v>90</v>
      </c>
    </row>
    <row r="3" spans="1:33" x14ac:dyDescent="0.2">
      <c r="B3" s="2">
        <v>2</v>
      </c>
      <c r="C3" s="2">
        <v>2</v>
      </c>
      <c r="D3" s="2">
        <v>2</v>
      </c>
      <c r="E3" s="2">
        <v>2</v>
      </c>
      <c r="F3" s="2">
        <v>2</v>
      </c>
      <c r="G3" s="2">
        <v>2</v>
      </c>
      <c r="H3" s="2">
        <v>2</v>
      </c>
      <c r="I3" s="2">
        <v>2</v>
      </c>
      <c r="J3" s="2">
        <v>2</v>
      </c>
      <c r="K3" s="2">
        <v>2</v>
      </c>
      <c r="L3" s="2">
        <v>2</v>
      </c>
      <c r="M3" s="3">
        <v>3</v>
      </c>
      <c r="N3" s="2">
        <v>2</v>
      </c>
      <c r="O3" s="2">
        <v>2</v>
      </c>
      <c r="P3" s="2">
        <v>2</v>
      </c>
      <c r="Q3" s="2">
        <v>2</v>
      </c>
      <c r="R3" s="2">
        <v>2</v>
      </c>
      <c r="S3" s="2">
        <v>2</v>
      </c>
      <c r="T3" s="2">
        <v>2</v>
      </c>
      <c r="U3" s="2">
        <v>2</v>
      </c>
      <c r="V3" s="2">
        <v>2</v>
      </c>
      <c r="W3" s="2">
        <v>2</v>
      </c>
      <c r="X3" s="2">
        <v>2</v>
      </c>
      <c r="Y3" s="2">
        <v>3</v>
      </c>
      <c r="Z3" s="2">
        <v>3</v>
      </c>
      <c r="AA3" s="2">
        <v>3</v>
      </c>
      <c r="AB3" s="2">
        <v>2</v>
      </c>
      <c r="AC3" s="2">
        <v>2</v>
      </c>
      <c r="AD3" s="2">
        <v>2</v>
      </c>
      <c r="AE3" s="2">
        <v>2</v>
      </c>
      <c r="AF3" s="2">
        <v>4</v>
      </c>
      <c r="AG3" s="2">
        <v>2</v>
      </c>
    </row>
    <row r="4" spans="1:33" x14ac:dyDescent="0.2">
      <c r="B4" s="2" t="s">
        <v>2</v>
      </c>
      <c r="C4" s="2" t="s">
        <v>7</v>
      </c>
      <c r="D4" s="2" t="s">
        <v>10</v>
      </c>
      <c r="E4" s="2" t="s">
        <v>12</v>
      </c>
      <c r="F4" s="2" t="s">
        <v>16</v>
      </c>
      <c r="G4" s="2" t="s">
        <v>15</v>
      </c>
      <c r="H4" s="2" t="s">
        <v>18</v>
      </c>
      <c r="I4" s="2" t="s">
        <v>22</v>
      </c>
      <c r="J4" s="2" t="s">
        <v>25</v>
      </c>
      <c r="K4" s="2" t="s">
        <v>28</v>
      </c>
      <c r="L4" s="2" t="s">
        <v>42</v>
      </c>
      <c r="M4" s="3" t="s">
        <v>31</v>
      </c>
      <c r="N4" s="2" t="s">
        <v>29</v>
      </c>
      <c r="O4" s="2" t="s">
        <v>32</v>
      </c>
      <c r="P4" s="2" t="s">
        <v>33</v>
      </c>
      <c r="Q4" s="2" t="s">
        <v>43</v>
      </c>
      <c r="R4" s="2" t="s">
        <v>44</v>
      </c>
      <c r="S4" s="2" t="s">
        <v>68</v>
      </c>
      <c r="T4" s="2" t="s">
        <v>69</v>
      </c>
      <c r="U4" s="2" t="s">
        <v>67</v>
      </c>
      <c r="V4" s="2" t="s">
        <v>70</v>
      </c>
      <c r="W4" s="2" t="s">
        <v>51</v>
      </c>
      <c r="X4" s="2" t="s">
        <v>56</v>
      </c>
      <c r="Y4" s="2" t="s">
        <v>54</v>
      </c>
      <c r="Z4" s="2" t="s">
        <v>65</v>
      </c>
      <c r="AA4" s="2" t="s">
        <v>71</v>
      </c>
      <c r="AB4" s="2" t="s">
        <v>75</v>
      </c>
      <c r="AC4" s="2" t="s">
        <v>79</v>
      </c>
      <c r="AD4" s="2" t="s">
        <v>84</v>
      </c>
      <c r="AE4" s="2" t="s">
        <v>82</v>
      </c>
      <c r="AF4" s="2" t="s">
        <v>88</v>
      </c>
      <c r="AG4" s="2" t="s">
        <v>91</v>
      </c>
    </row>
    <row r="5" spans="1:33" x14ac:dyDescent="0.2">
      <c r="A5" s="2" t="s">
        <v>3</v>
      </c>
      <c r="C5" s="2" t="s">
        <v>4</v>
      </c>
    </row>
    <row r="6" spans="1:33" x14ac:dyDescent="0.2">
      <c r="A6" s="2" t="s">
        <v>5</v>
      </c>
    </row>
    <row r="7" spans="1:33" x14ac:dyDescent="0.2">
      <c r="A7" s="2" t="s">
        <v>6</v>
      </c>
    </row>
    <row r="8" spans="1:33" x14ac:dyDescent="0.2">
      <c r="B8" s="2">
        <v>1</v>
      </c>
      <c r="C8" s="2">
        <v>240</v>
      </c>
      <c r="D8" s="2" t="s">
        <v>60</v>
      </c>
      <c r="E8" s="2">
        <v>6</v>
      </c>
      <c r="F8" s="2">
        <v>24</v>
      </c>
      <c r="G8" s="2" t="s">
        <v>14</v>
      </c>
      <c r="H8" s="2" t="s">
        <v>19</v>
      </c>
      <c r="I8" s="2" t="s">
        <v>58</v>
      </c>
      <c r="J8" s="2">
        <v>360</v>
      </c>
      <c r="K8" s="2">
        <v>180</v>
      </c>
      <c r="L8" s="2">
        <v>30</v>
      </c>
      <c r="M8" s="2">
        <v>900</v>
      </c>
      <c r="N8" s="2">
        <v>600</v>
      </c>
      <c r="O8" s="2" t="s">
        <v>85</v>
      </c>
      <c r="P8" s="2">
        <v>60</v>
      </c>
      <c r="Q8" s="2" t="s">
        <v>59</v>
      </c>
      <c r="R8" s="2" t="s">
        <v>92</v>
      </c>
      <c r="S8" s="2">
        <v>10046</v>
      </c>
      <c r="T8" s="2">
        <v>10047</v>
      </c>
      <c r="U8" s="2">
        <v>10048</v>
      </c>
      <c r="V8" s="2">
        <v>60</v>
      </c>
      <c r="W8" s="2">
        <v>24</v>
      </c>
      <c r="X8" s="2" t="s">
        <v>57</v>
      </c>
      <c r="Y8" s="2">
        <v>104101</v>
      </c>
      <c r="Z8" s="2">
        <v>5</v>
      </c>
      <c r="AA8" s="2">
        <v>5</v>
      </c>
      <c r="AB8" s="2" t="s">
        <v>76</v>
      </c>
      <c r="AC8" s="2">
        <v>120</v>
      </c>
      <c r="AD8" s="2">
        <v>109</v>
      </c>
      <c r="AE8" s="2">
        <v>60</v>
      </c>
      <c r="AF8" s="2">
        <v>100000</v>
      </c>
      <c r="AG8" s="2">
        <v>110</v>
      </c>
    </row>
  </sheetData>
  <phoneticPr fontId="2" type="noConversion"/>
  <conditionalFormatting sqref="A1:S1 W1:XFD1">
    <cfRule type="duplicateValues" dxfId="3" priority="7"/>
  </conditionalFormatting>
  <conditionalFormatting sqref="T1">
    <cfRule type="duplicateValues" dxfId="2" priority="3"/>
  </conditionalFormatting>
  <conditionalFormatting sqref="U1">
    <cfRule type="duplicateValues" dxfId="1" priority="2"/>
  </conditionalFormatting>
  <conditionalFormatting sqref="V1">
    <cfRule type="duplicateValues" dxfId="0" priority="1"/>
  </conditionalFormatting>
  <pageMargins left="0.69930555555555596" right="0.69930555555555596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L8"/>
  <sheetViews>
    <sheetView workbookViewId="0">
      <selection activeCell="L5" sqref="L5"/>
    </sheetView>
  </sheetViews>
  <sheetFormatPr defaultColWidth="9" defaultRowHeight="14.25" x14ac:dyDescent="0.2"/>
  <sheetData>
    <row r="4" spans="4:12" x14ac:dyDescent="0.2">
      <c r="D4" s="1">
        <v>111</v>
      </c>
      <c r="E4" s="1">
        <v>120</v>
      </c>
      <c r="G4">
        <v>11001</v>
      </c>
      <c r="H4">
        <v>12000</v>
      </c>
      <c r="J4" t="e">
        <f ca="1">[1]!SUMSTRING(G4:H4,"#")</f>
        <v>#NAME?</v>
      </c>
    </row>
    <row r="5" spans="4:12" x14ac:dyDescent="0.2">
      <c r="D5" s="1">
        <v>101</v>
      </c>
      <c r="E5" s="1">
        <v>110</v>
      </c>
      <c r="G5">
        <v>10001</v>
      </c>
      <c r="H5">
        <v>11000</v>
      </c>
      <c r="J5" t="e">
        <f ca="1">[1]!SUMSTRING(G5:H5,"#")</f>
        <v>#NAME?</v>
      </c>
      <c r="L5" t="e">
        <f ca="1">[1]!SUMSTRING(J4:J8,"|")</f>
        <v>#NAME?</v>
      </c>
    </row>
    <row r="6" spans="4:12" x14ac:dyDescent="0.2">
      <c r="D6" s="1">
        <v>81</v>
      </c>
      <c r="E6" s="1">
        <v>100</v>
      </c>
      <c r="G6">
        <v>8001</v>
      </c>
      <c r="H6">
        <v>10000</v>
      </c>
      <c r="J6" t="e">
        <f ca="1">[1]!SUMSTRING(G6:H6,"#")</f>
        <v>#NAME?</v>
      </c>
    </row>
    <row r="7" spans="4:12" x14ac:dyDescent="0.2">
      <c r="D7" s="1">
        <v>60</v>
      </c>
      <c r="E7" s="1">
        <v>80</v>
      </c>
      <c r="G7">
        <v>6000</v>
      </c>
      <c r="H7">
        <v>8000</v>
      </c>
      <c r="J7" t="e">
        <f ca="1">[1]!SUMSTRING(G7:H7,"#")</f>
        <v>#NAME?</v>
      </c>
    </row>
    <row r="8" spans="4:12" x14ac:dyDescent="0.2">
      <c r="D8" s="1">
        <v>45</v>
      </c>
      <c r="E8" s="1">
        <v>59</v>
      </c>
      <c r="G8">
        <v>4500</v>
      </c>
      <c r="H8">
        <v>5999</v>
      </c>
      <c r="J8" t="e">
        <f ca="1">[1]!SUMSTRING(G8:H8,"#")</f>
        <v>#NAME?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ServerGuildWarSetting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dynastystand</dc:creator>
  <cp:lastModifiedBy>as</cp:lastModifiedBy>
  <dcterms:created xsi:type="dcterms:W3CDTF">2015-06-05T18:19:00Z</dcterms:created>
  <dcterms:modified xsi:type="dcterms:W3CDTF">2023-05-25T07:12:10Z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