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D:\projects\bluewhale\int\project_0.96\data_execl\base_data\"/>
    </mc:Choice>
  </mc:AlternateContent>
  <xr:revisionPtr revIDLastSave="0" documentId="13_ncr:1_{DF3985C5-BD1E-41C6-AF6B-93C8AE36B8D7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ArenaReward" sheetId="1" r:id="rId1"/>
    <sheet name="奖励辅助表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3" l="1"/>
  <c r="Q22" i="3"/>
  <c r="Q21" i="3"/>
  <c r="Q20" i="3"/>
  <c r="Q19" i="3"/>
  <c r="Q18" i="3"/>
  <c r="Q17" i="3"/>
  <c r="K17" i="3"/>
  <c r="Q16" i="3"/>
  <c r="K16" i="3"/>
  <c r="Q15" i="3"/>
  <c r="K15" i="3"/>
  <c r="Q14" i="3"/>
  <c r="K14" i="3"/>
  <c r="Q13" i="3"/>
  <c r="K13" i="3"/>
  <c r="Q12" i="3"/>
  <c r="K12" i="3"/>
  <c r="Q11" i="3"/>
  <c r="K11" i="3"/>
  <c r="Q10" i="3"/>
  <c r="K10" i="3"/>
  <c r="Q9" i="3"/>
  <c r="K9" i="3"/>
  <c r="Q8" i="3"/>
  <c r="K8" i="3"/>
  <c r="K7" i="3"/>
  <c r="K6" i="3"/>
  <c r="K5" i="3"/>
  <c r="K4" i="3"/>
  <c r="K3" i="3"/>
  <c r="K2" i="3"/>
  <c r="J24" i="2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I24" i="2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AD18" i="2"/>
  <c r="AB18" i="2"/>
  <c r="Z18" i="2"/>
  <c r="AF18" i="2" s="1"/>
  <c r="V18" i="2"/>
  <c r="AD17" i="2"/>
  <c r="AB17" i="2"/>
  <c r="Z17" i="2"/>
  <c r="AF17" i="2" s="1"/>
  <c r="V17" i="2"/>
  <c r="AD16" i="2"/>
  <c r="AB16" i="2"/>
  <c r="Z16" i="2"/>
  <c r="AF16" i="2" s="1"/>
  <c r="V16" i="2"/>
  <c r="AD15" i="2"/>
  <c r="AB15" i="2"/>
  <c r="Z15" i="2"/>
  <c r="AF15" i="2" s="1"/>
  <c r="V15" i="2"/>
  <c r="AD14" i="2"/>
  <c r="AB14" i="2"/>
  <c r="Z14" i="2"/>
  <c r="AF14" i="2" s="1"/>
  <c r="V14" i="2"/>
  <c r="AD13" i="2"/>
  <c r="AB13" i="2"/>
  <c r="Z13" i="2"/>
  <c r="AF13" i="2" s="1"/>
  <c r="V13" i="2"/>
  <c r="AD12" i="2"/>
  <c r="AB12" i="2"/>
  <c r="Z12" i="2"/>
  <c r="AF12" i="2" s="1"/>
  <c r="V12" i="2"/>
  <c r="AD11" i="2"/>
  <c r="AB11" i="2"/>
  <c r="Z11" i="2"/>
  <c r="AF11" i="2" s="1"/>
  <c r="V11" i="2"/>
  <c r="AD10" i="2"/>
  <c r="AB10" i="2"/>
  <c r="Z10" i="2"/>
  <c r="AF10" i="2" s="1"/>
  <c r="V10" i="2"/>
  <c r="AD9" i="2"/>
  <c r="AB9" i="2"/>
  <c r="Z9" i="2"/>
  <c r="AF9" i="2" s="1"/>
  <c r="V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AD8" i="2"/>
  <c r="AB8" i="2"/>
  <c r="Z8" i="2"/>
  <c r="AF8" i="2" s="1"/>
  <c r="V8" i="2"/>
  <c r="AD7" i="2"/>
  <c r="AB7" i="2"/>
  <c r="Z7" i="2"/>
  <c r="AF7" i="2" s="1"/>
  <c r="V7" i="2"/>
  <c r="AD6" i="2"/>
  <c r="AB6" i="2"/>
  <c r="Z6" i="2"/>
  <c r="AF6" i="2" s="1"/>
  <c r="V6" i="2"/>
  <c r="AD5" i="2"/>
  <c r="AB5" i="2"/>
  <c r="Z5" i="2"/>
  <c r="AF5" i="2" s="1"/>
  <c r="V5" i="2"/>
  <c r="AD4" i="2"/>
  <c r="AB4" i="2"/>
  <c r="Z4" i="2"/>
  <c r="AF4" i="2" s="1"/>
  <c r="V4" i="2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T18" i="2" s="1"/>
  <c r="F4" i="2"/>
  <c r="F5" i="2" s="1"/>
  <c r="F6" i="2" s="1"/>
  <c r="F7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R18" i="2" s="1"/>
  <c r="X18" i="2" s="1"/>
  <c r="AF3" i="2"/>
  <c r="AD3" i="2"/>
  <c r="AB3" i="2"/>
  <c r="Z3" i="2"/>
  <c r="V3" i="2"/>
  <c r="T3" i="2"/>
  <c r="R3" i="2"/>
  <c r="X3" i="2" s="1"/>
  <c r="R4" i="2" l="1"/>
  <c r="R5" i="2"/>
  <c r="R6" i="2"/>
  <c r="R7" i="2"/>
  <c r="X7" i="2" s="1"/>
  <c r="R8" i="2"/>
  <c r="X8" i="2" s="1"/>
  <c r="T4" i="2"/>
  <c r="T5" i="2"/>
  <c r="T6" i="2"/>
  <c r="T7" i="2"/>
  <c r="T8" i="2"/>
  <c r="R9" i="2"/>
  <c r="X9" i="2" s="1"/>
  <c r="R10" i="2"/>
  <c r="R11" i="2"/>
  <c r="R12" i="2"/>
  <c r="R13" i="2"/>
  <c r="R14" i="2"/>
  <c r="X14" i="2" s="1"/>
  <c r="R15" i="2"/>
  <c r="R16" i="2"/>
  <c r="R17" i="2"/>
  <c r="X17" i="2" s="1"/>
  <c r="T9" i="2"/>
  <c r="T10" i="2"/>
  <c r="T11" i="2"/>
  <c r="T12" i="2"/>
  <c r="T13" i="2"/>
  <c r="T14" i="2"/>
  <c r="T15" i="2"/>
  <c r="T16" i="2"/>
  <c r="T17" i="2"/>
  <c r="X11" i="2" l="1"/>
  <c r="X10" i="2"/>
  <c r="X12" i="2"/>
  <c r="X5" i="2"/>
  <c r="X13" i="2"/>
  <c r="X6" i="2"/>
  <c r="X16" i="2"/>
  <c r="X15" i="2"/>
  <c r="X4" i="2"/>
</calcChain>
</file>

<file path=xl/sharedStrings.xml><?xml version="1.0" encoding="utf-8"?>
<sst xmlns="http://schemas.openxmlformats.org/spreadsheetml/2006/main" count="245" uniqueCount="148">
  <si>
    <t>Id</t>
  </si>
  <si>
    <t>MinRank</t>
  </si>
  <si>
    <t>MaxRank</t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</si>
  <si>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ailyReward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</si>
  <si>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easonReward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</si>
  <si>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</si>
  <si>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</si>
  <si>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索引</t>
  </si>
  <si>
    <t>奖励名次下限</t>
  </si>
  <si>
    <t>奖励名次上限</t>
  </si>
  <si>
    <t>每日奖励</t>
  </si>
  <si>
    <t>赛季结算奖励</t>
  </si>
  <si>
    <t>默认值</t>
  </si>
  <si>
    <t>正确性校对</t>
  </si>
  <si>
    <t>校对值</t>
  </si>
  <si>
    <t>赛季奖励</t>
  </si>
  <si>
    <t>排名上限</t>
  </si>
  <si>
    <t>排名下限</t>
  </si>
  <si>
    <t>荣耀徽章</t>
  </si>
  <si>
    <t>数量</t>
  </si>
  <si>
    <t>钻石</t>
  </si>
  <si>
    <t>金币</t>
  </si>
  <si>
    <t>灵丹</t>
  </si>
  <si>
    <t>输出2</t>
  </si>
  <si>
    <t>橙色*3</t>
  </si>
  <si>
    <t>紫色*3</t>
  </si>
  <si>
    <t>橙色*2</t>
  </si>
  <si>
    <t>紫色*2</t>
  </si>
  <si>
    <t>橙色*1</t>
  </si>
  <si>
    <t>暂时替换</t>
  </si>
  <si>
    <t>31#3</t>
  </si>
  <si>
    <t>30#3</t>
  </si>
  <si>
    <t>5#300</t>
  </si>
  <si>
    <t>24#120</t>
  </si>
  <si>
    <t>21#10</t>
  </si>
  <si>
    <t>31#2</t>
  </si>
  <si>
    <t>5#250</t>
  </si>
  <si>
    <t>24#115</t>
  </si>
  <si>
    <t>21#9</t>
  </si>
  <si>
    <t>30#2</t>
  </si>
  <si>
    <t>5#200</t>
  </si>
  <si>
    <t>24#110</t>
  </si>
  <si>
    <t>21#8</t>
  </si>
  <si>
    <t>31#3|30#3|5#300|24#120</t>
  </si>
  <si>
    <t>31#1</t>
  </si>
  <si>
    <t>5#180</t>
  </si>
  <si>
    <t>24#100</t>
  </si>
  <si>
    <t>21#7</t>
  </si>
  <si>
    <t>31#2|30#3|5#250|24#115</t>
  </si>
  <si>
    <t>5#160</t>
  </si>
  <si>
    <t>24#95</t>
  </si>
  <si>
    <t>21#6</t>
  </si>
  <si>
    <t>31#2|30#2|5#200|24#110</t>
  </si>
  <si>
    <t>5#140</t>
  </si>
  <si>
    <t>24#90</t>
  </si>
  <si>
    <t>31#1|30#2|5#180|24#100</t>
  </si>
  <si>
    <t>5#120</t>
  </si>
  <si>
    <t>24#85</t>
  </si>
  <si>
    <t>16#900</t>
  </si>
  <si>
    <t>21#30</t>
  </si>
  <si>
    <t>14#800000</t>
  </si>
  <si>
    <t>31#1|30#2|5#160|24#95</t>
  </si>
  <si>
    <t>5#100</t>
  </si>
  <si>
    <t>24#80</t>
  </si>
  <si>
    <t>16#855</t>
  </si>
  <si>
    <t>21#20</t>
  </si>
  <si>
    <t>14#760000</t>
  </si>
  <si>
    <t>31#1|30#2|5#140|24#90</t>
  </si>
  <si>
    <t>5#80</t>
  </si>
  <si>
    <t>24#75</t>
  </si>
  <si>
    <t>16#810</t>
  </si>
  <si>
    <t>21#15</t>
  </si>
  <si>
    <t>14#720000</t>
  </si>
  <si>
    <t>31#1|30#2|5#120|24#85</t>
  </si>
  <si>
    <t>5#60</t>
  </si>
  <si>
    <t>24#70</t>
  </si>
  <si>
    <t>16#765</t>
  </si>
  <si>
    <t>14#704000</t>
  </si>
  <si>
    <t>31#1|30#2|5#100|24#80</t>
  </si>
  <si>
    <t>5#55</t>
  </si>
  <si>
    <t>24#60</t>
  </si>
  <si>
    <t>21#5</t>
  </si>
  <si>
    <t>16#720</t>
  </si>
  <si>
    <t>14#688000</t>
  </si>
  <si>
    <t>31#1|30#2|5#80|24#75</t>
  </si>
  <si>
    <t>5#50</t>
  </si>
  <si>
    <t>24#55</t>
  </si>
  <si>
    <t>16#684</t>
  </si>
  <si>
    <t>14#672000</t>
  </si>
  <si>
    <t>31#1|30#2|5#60|24#70</t>
  </si>
  <si>
    <t>5#45</t>
  </si>
  <si>
    <t>24#50</t>
  </si>
  <si>
    <t>16#648</t>
  </si>
  <si>
    <t>14#656000</t>
  </si>
  <si>
    <t>30#2|5#55|24#60</t>
  </si>
  <si>
    <t>5#40</t>
  </si>
  <si>
    <t>24#45</t>
  </si>
  <si>
    <t>16#612</t>
  </si>
  <si>
    <t>14#640000</t>
  </si>
  <si>
    <t>30#2|5#50|24#55</t>
  </si>
  <si>
    <t>24#40</t>
  </si>
  <si>
    <t>16#576</t>
  </si>
  <si>
    <t>14#624000</t>
  </si>
  <si>
    <t>30#2|5#45|24#50</t>
  </si>
  <si>
    <t>30#1</t>
  </si>
  <si>
    <t>24#30</t>
  </si>
  <si>
    <t>21#4</t>
  </si>
  <si>
    <t>16#540</t>
  </si>
  <si>
    <t>14#608000</t>
  </si>
  <si>
    <t>30#2|5#40|24#45</t>
  </si>
  <si>
    <t>16#504</t>
  </si>
  <si>
    <t>14#592000</t>
  </si>
  <si>
    <t>30#2|5#40|24#40</t>
  </si>
  <si>
    <t>16#468</t>
  </si>
  <si>
    <t>14#576000</t>
  </si>
  <si>
    <t>30#1|5#40|24#30</t>
  </si>
  <si>
    <t>16#432</t>
  </si>
  <si>
    <t>14#560000</t>
  </si>
  <si>
    <t>16#396</t>
  </si>
  <si>
    <t>14#544000</t>
  </si>
  <si>
    <t>16#360</t>
  </si>
  <si>
    <t>14#528000</t>
  </si>
  <si>
    <t>16#270</t>
  </si>
  <si>
    <t>14#480000</t>
  </si>
  <si>
    <t>24#500|16#200</t>
  </si>
  <si>
    <t>24#5000|16#600</t>
  </si>
  <si>
    <t>24#400|16#150</t>
  </si>
  <si>
    <t>24#4000|16#400</t>
  </si>
  <si>
    <t>24#300|16#120</t>
  </si>
  <si>
    <t>24#3000|16#300</t>
  </si>
  <si>
    <t>24#250|16#100</t>
  </si>
  <si>
    <t>24#2500|16#260</t>
  </si>
  <si>
    <t>24#220|16#80</t>
  </si>
  <si>
    <t>24#2000|16#200</t>
  </si>
  <si>
    <t>24#200|16#60</t>
  </si>
  <si>
    <t>24#1500|16#160</t>
  </si>
  <si>
    <t>24#180|16#50</t>
  </si>
  <si>
    <t>24#1000|16#140</t>
  </si>
  <si>
    <t>24#160|16#40</t>
  </si>
  <si>
    <t>24#750|16#120</t>
  </si>
  <si>
    <t>24#140|16#30</t>
  </si>
  <si>
    <t>24#500|16#100</t>
  </si>
  <si>
    <t>24#120|16#20</t>
  </si>
  <si>
    <t>24#400|16#80</t>
  </si>
  <si>
    <t>24#100|16#10</t>
  </si>
  <si>
    <t>24#300|16#60</t>
  </si>
  <si>
    <t>24#80|16#5</t>
  </si>
  <si>
    <t>24#200|16#40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</si>
</sst>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G8" sqref="G8"/>
    </sheetView>
  </sheetViews>
  <sheetFormatPr defaultColWidth="9" defaultRowHeight="14.25" x14ac:dyDescent="0.2"/>
  <cols>
    <col min="1" max="2" width="9" style="1"/>
    <col min="3" max="4" width="10.5" style="1" customWidth="1"/>
    <col min="5" max="6" width="22.25" style="1" customWidth="1"/>
    <col min="7" max="16384" width="9" style="1"/>
  </cols>
  <sheetData>
    <row r="1" spans="1:6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">
      <c r="B2" s="1" t="s">
        <v>5</v>
      </c>
      <c r="C2" s="1" t="s">
        <v>5</v>
      </c>
      <c r="D2" s="1" t="s">
        <v>5</v>
      </c>
      <c r="E2" s="1" t="s">
        <v>6</v>
      </c>
      <c r="F2" s="1" t="s">
        <v>6</v>
      </c>
    </row>
    <row r="3" spans="1:6" x14ac:dyDescent="0.2">
      <c r="B3" s="1">
        <v>2</v>
      </c>
      <c r="C3" s="1">
        <v>2</v>
      </c>
      <c r="D3" s="1">
        <v>2</v>
      </c>
      <c r="E3" s="1">
        <v>2</v>
      </c>
      <c r="F3" s="1">
        <v>2</v>
      </c>
    </row>
    <row r="4" spans="1:6" x14ac:dyDescent="0.2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</row>
    <row r="5" spans="1:6" x14ac:dyDescent="0.2">
      <c r="A5" s="1" t="s">
        <v>12</v>
      </c>
    </row>
    <row r="6" spans="1:6" x14ac:dyDescent="0.2">
      <c r="A6" s="1" t="s">
        <v>13</v>
      </c>
    </row>
    <row r="7" spans="1:6" x14ac:dyDescent="0.2">
      <c r="A7" s="1" t="s">
        <v>14</v>
      </c>
    </row>
    <row r="8" spans="1:6" x14ac:dyDescent="0.2">
      <c r="B8" s="1">
        <v>1</v>
      </c>
      <c r="C8" s="1">
        <v>1</v>
      </c>
      <c r="D8" s="1">
        <v>1</v>
      </c>
      <c r="E8" s="2" t="s">
        <v>124</v>
      </c>
      <c r="F8" s="2" t="s">
        <v>125</v>
      </c>
    </row>
    <row r="9" spans="1:6" x14ac:dyDescent="0.2">
      <c r="B9" s="1">
        <v>2</v>
      </c>
      <c r="C9" s="1">
        <v>2</v>
      </c>
      <c r="D9" s="1">
        <v>2</v>
      </c>
      <c r="E9" s="2" t="s">
        <v>126</v>
      </c>
      <c r="F9" s="2" t="s">
        <v>127</v>
      </c>
    </row>
    <row r="10" spans="1:6" x14ac:dyDescent="0.2">
      <c r="B10" s="1">
        <v>3</v>
      </c>
      <c r="C10" s="1">
        <v>3</v>
      </c>
      <c r="D10" s="1">
        <v>3</v>
      </c>
      <c r="E10" s="2" t="s">
        <v>128</v>
      </c>
      <c r="F10" s="2" t="s">
        <v>129</v>
      </c>
    </row>
    <row r="11" spans="1:6" x14ac:dyDescent="0.2">
      <c r="B11" s="1">
        <v>4</v>
      </c>
      <c r="C11" s="1">
        <v>4</v>
      </c>
      <c r="D11" s="1">
        <v>5</v>
      </c>
      <c r="E11" s="2" t="s">
        <v>130</v>
      </c>
      <c r="F11" s="2" t="s">
        <v>131</v>
      </c>
    </row>
    <row r="12" spans="1:6" x14ac:dyDescent="0.2">
      <c r="B12" s="1">
        <v>5</v>
      </c>
      <c r="C12" s="1">
        <v>6</v>
      </c>
      <c r="D12" s="1">
        <v>10</v>
      </c>
      <c r="E12" s="2" t="s">
        <v>132</v>
      </c>
      <c r="F12" s="2" t="s">
        <v>133</v>
      </c>
    </row>
    <row r="13" spans="1:6" x14ac:dyDescent="0.2">
      <c r="B13" s="1">
        <v>6</v>
      </c>
      <c r="C13" s="1">
        <v>11</v>
      </c>
      <c r="D13" s="1">
        <v>20</v>
      </c>
      <c r="E13" s="2" t="s">
        <v>134</v>
      </c>
      <c r="F13" s="2" t="s">
        <v>135</v>
      </c>
    </row>
    <row r="14" spans="1:6" x14ac:dyDescent="0.2">
      <c r="B14" s="1">
        <v>7</v>
      </c>
      <c r="C14" s="1">
        <v>21</v>
      </c>
      <c r="D14" s="1">
        <v>50</v>
      </c>
      <c r="E14" s="2" t="s">
        <v>136</v>
      </c>
      <c r="F14" s="2" t="s">
        <v>137</v>
      </c>
    </row>
    <row r="15" spans="1:6" x14ac:dyDescent="0.2">
      <c r="B15" s="1">
        <v>8</v>
      </c>
      <c r="C15" s="1">
        <v>51</v>
      </c>
      <c r="D15" s="1">
        <v>100</v>
      </c>
      <c r="E15" s="2" t="s">
        <v>138</v>
      </c>
      <c r="F15" s="2" t="s">
        <v>139</v>
      </c>
    </row>
    <row r="16" spans="1:6" x14ac:dyDescent="0.2">
      <c r="B16" s="1">
        <v>9</v>
      </c>
      <c r="C16" s="1">
        <v>101</v>
      </c>
      <c r="D16" s="1">
        <v>200</v>
      </c>
      <c r="E16" s="2" t="s">
        <v>140</v>
      </c>
      <c r="F16" s="2" t="s">
        <v>141</v>
      </c>
    </row>
    <row r="17" spans="2:6" x14ac:dyDescent="0.2">
      <c r="B17" s="1">
        <v>10</v>
      </c>
      <c r="C17" s="1">
        <v>201</v>
      </c>
      <c r="D17" s="1">
        <v>500</v>
      </c>
      <c r="E17" s="2" t="s">
        <v>142</v>
      </c>
      <c r="F17" s="2" t="s">
        <v>143</v>
      </c>
    </row>
    <row r="18" spans="2:6" x14ac:dyDescent="0.2">
      <c r="B18" s="1">
        <v>11</v>
      </c>
      <c r="C18" s="1">
        <v>501</v>
      </c>
      <c r="D18" s="1">
        <v>1000</v>
      </c>
      <c r="E18" s="2" t="s">
        <v>144</v>
      </c>
      <c r="F18" s="2" t="s">
        <v>145</v>
      </c>
    </row>
    <row r="19" spans="2:6" x14ac:dyDescent="0.2">
      <c r="B19" s="1">
        <v>12</v>
      </c>
      <c r="C19" s="1">
        <v>1001</v>
      </c>
      <c r="D19" s="1">
        <v>999999</v>
      </c>
      <c r="E19" s="2" t="s">
        <v>146</v>
      </c>
      <c r="F19" s="2" t="s">
        <v>147</v>
      </c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3"/>
  <sheetViews>
    <sheetView topLeftCell="C1" workbookViewId="0">
      <selection activeCell="C13" sqref="C13:F13"/>
    </sheetView>
  </sheetViews>
  <sheetFormatPr defaultColWidth="9" defaultRowHeight="14.25" x14ac:dyDescent="0.3"/>
  <cols>
    <col min="1" max="23" width="9" style="3"/>
    <col min="24" max="24" width="16.25" style="3" customWidth="1"/>
    <col min="25" max="31" width="9" style="3"/>
    <col min="32" max="32" width="23.125" style="3" customWidth="1"/>
    <col min="33" max="16384" width="9" style="3"/>
  </cols>
  <sheetData>
    <row r="1" spans="1:32" x14ac:dyDescent="0.3">
      <c r="E1" s="6" t="s">
        <v>10</v>
      </c>
      <c r="F1" s="6"/>
      <c r="G1" s="6"/>
      <c r="H1" s="6"/>
      <c r="I1" s="6"/>
      <c r="J1" s="6"/>
      <c r="K1" s="6" t="s">
        <v>15</v>
      </c>
      <c r="L1" s="6"/>
      <c r="M1" s="6"/>
      <c r="N1" s="6"/>
      <c r="O1" s="6"/>
      <c r="P1" s="6"/>
    </row>
    <row r="2" spans="1:32" x14ac:dyDescent="0.3">
      <c r="C2" s="3" t="s">
        <v>16</v>
      </c>
      <c r="D2" s="3" t="s">
        <v>17</v>
      </c>
      <c r="E2" s="4" t="s">
        <v>18</v>
      </c>
      <c r="F2" s="4" t="s">
        <v>19</v>
      </c>
      <c r="G2" s="4" t="s">
        <v>20</v>
      </c>
      <c r="H2" s="4" t="s">
        <v>19</v>
      </c>
      <c r="I2" s="4" t="s">
        <v>21</v>
      </c>
      <c r="J2" s="4" t="s">
        <v>19</v>
      </c>
      <c r="K2" s="5" t="s">
        <v>18</v>
      </c>
      <c r="L2" s="5" t="s">
        <v>19</v>
      </c>
      <c r="M2" s="5" t="s">
        <v>22</v>
      </c>
      <c r="N2" s="5" t="s">
        <v>19</v>
      </c>
      <c r="O2" s="5" t="s">
        <v>20</v>
      </c>
      <c r="P2" s="5" t="s">
        <v>19</v>
      </c>
      <c r="AD2" s="3" t="s">
        <v>23</v>
      </c>
    </row>
    <row r="3" spans="1:32" x14ac:dyDescent="0.3">
      <c r="A3" s="3" t="s">
        <v>24</v>
      </c>
      <c r="B3" s="3" t="s">
        <v>25</v>
      </c>
      <c r="C3" s="1">
        <v>1</v>
      </c>
      <c r="D3" s="1">
        <v>1</v>
      </c>
      <c r="E3" s="4">
        <v>24</v>
      </c>
      <c r="F3" s="4">
        <v>120</v>
      </c>
      <c r="G3" s="4">
        <v>16</v>
      </c>
      <c r="H3" s="4">
        <v>90</v>
      </c>
      <c r="I3" s="4"/>
      <c r="J3" s="4"/>
      <c r="K3" s="5">
        <v>24</v>
      </c>
      <c r="L3" s="5">
        <v>1800</v>
      </c>
      <c r="M3" s="5">
        <v>5</v>
      </c>
      <c r="N3" s="5">
        <v>300</v>
      </c>
      <c r="O3" s="5">
        <v>16</v>
      </c>
      <c r="P3" s="5">
        <v>900</v>
      </c>
      <c r="R3" s="3" t="str">
        <f>_xlfn.TEXTJOIN("#",TRUE,E3:F3)</f>
        <v>24#120</v>
      </c>
      <c r="T3" s="3" t="str">
        <f>_xlfn.TEXTJOIN("#",TRUE,G3:H3)</f>
        <v>16#90</v>
      </c>
      <c r="V3" s="3" t="str">
        <f>_xlfn.TEXTJOIN("#",TRUE,I3:J3)</f>
        <v/>
      </c>
      <c r="X3" s="3" t="str">
        <f>_xlfn.TEXTJOIN("|",TRUE,R3:V3)</f>
        <v>24#120|16#90</v>
      </c>
      <c r="Z3" s="3" t="str">
        <f>_xlfn.TEXTJOIN("#",TRUE,K3:L3)</f>
        <v>24#1800</v>
      </c>
      <c r="AB3" s="3" t="str">
        <f>_xlfn.TEXTJOIN("#",TRUE,M3:N3)</f>
        <v>5#300</v>
      </c>
      <c r="AD3" s="3" t="str">
        <f>_xlfn.TEXTJOIN("#",TRUE,O3:P3)</f>
        <v>16#900</v>
      </c>
      <c r="AF3" s="3" t="str">
        <f>_xlfn.TEXTJOIN("|",TRUE,Z3:AD3)</f>
        <v>24#1800|5#300|16#900</v>
      </c>
    </row>
    <row r="4" spans="1:32" x14ac:dyDescent="0.3">
      <c r="A4" s="3" t="s">
        <v>26</v>
      </c>
      <c r="B4" s="3" t="s">
        <v>27</v>
      </c>
      <c r="C4" s="1">
        <v>2</v>
      </c>
      <c r="D4" s="1">
        <v>2</v>
      </c>
      <c r="E4" s="4">
        <f>E3</f>
        <v>24</v>
      </c>
      <c r="F4" s="4">
        <f>F3-10</f>
        <v>110</v>
      </c>
      <c r="G4" s="4">
        <f t="shared" ref="G4:G18" si="0">G3</f>
        <v>16</v>
      </c>
      <c r="H4" s="4">
        <f t="shared" ref="H4:H8" si="1">H3-5</f>
        <v>85</v>
      </c>
      <c r="I4" s="4"/>
      <c r="J4" s="4"/>
      <c r="K4" s="5">
        <v>24</v>
      </c>
      <c r="L4" s="5">
        <v>1650</v>
      </c>
      <c r="M4" s="5">
        <v>5</v>
      </c>
      <c r="N4" s="5">
        <v>250</v>
      </c>
      <c r="O4" s="5">
        <v>16</v>
      </c>
      <c r="P4" s="5">
        <v>850</v>
      </c>
      <c r="R4" s="3" t="str">
        <f t="shared" ref="R4:R18" si="2">_xlfn.TEXTJOIN("#",TRUE,E4:F4)</f>
        <v>24#110</v>
      </c>
      <c r="T4" s="3" t="str">
        <f t="shared" ref="T4:T18" si="3">_xlfn.TEXTJOIN("#",TRUE,G4:H4)</f>
        <v>16#85</v>
      </c>
      <c r="V4" s="3" t="str">
        <f t="shared" ref="V4:V18" si="4">_xlfn.TEXTJOIN("#",TRUE,I4:J4)</f>
        <v/>
      </c>
      <c r="X4" s="3" t="str">
        <f t="shared" ref="X4:X18" si="5">_xlfn.TEXTJOIN("|",TRUE,R4:V4)</f>
        <v>24#110|16#85</v>
      </c>
      <c r="Z4" s="3" t="str">
        <f t="shared" ref="Z4:Z18" si="6">_xlfn.TEXTJOIN("#",TRUE,K4:L4)</f>
        <v>24#1650</v>
      </c>
      <c r="AB4" s="3" t="str">
        <f t="shared" ref="AB4:AB18" si="7">_xlfn.TEXTJOIN("#",TRUE,M4:N4)</f>
        <v>5#250</v>
      </c>
      <c r="AD4" s="3" t="str">
        <f t="shared" ref="AD4:AD18" si="8">_xlfn.TEXTJOIN("#",TRUE,O4:P4)</f>
        <v>16#850</v>
      </c>
      <c r="AF4" s="3" t="str">
        <f t="shared" ref="AF4:AF18" si="9">_xlfn.TEXTJOIN("|",TRUE,Z4:AD4)</f>
        <v>24#1650|5#250|16#850</v>
      </c>
    </row>
    <row r="5" spans="1:32" x14ac:dyDescent="0.3">
      <c r="A5" s="3" t="s">
        <v>26</v>
      </c>
      <c r="B5" s="3" t="s">
        <v>27</v>
      </c>
      <c r="C5" s="1">
        <v>3</v>
      </c>
      <c r="D5" s="1">
        <v>3</v>
      </c>
      <c r="E5" s="4">
        <f t="shared" ref="E5:E18" si="10">E4</f>
        <v>24</v>
      </c>
      <c r="F5" s="4">
        <f>F4-10</f>
        <v>100</v>
      </c>
      <c r="G5" s="4">
        <f t="shared" si="0"/>
        <v>16</v>
      </c>
      <c r="H5" s="4">
        <f t="shared" si="1"/>
        <v>80</v>
      </c>
      <c r="I5" s="4"/>
      <c r="J5" s="4"/>
      <c r="K5" s="5">
        <v>24</v>
      </c>
      <c r="L5" s="5">
        <v>1500</v>
      </c>
      <c r="M5" s="5">
        <v>5</v>
      </c>
      <c r="N5" s="5">
        <v>200</v>
      </c>
      <c r="O5" s="5">
        <v>16</v>
      </c>
      <c r="P5" s="5">
        <v>800</v>
      </c>
      <c r="R5" s="3" t="str">
        <f t="shared" si="2"/>
        <v>24#100</v>
      </c>
      <c r="T5" s="3" t="str">
        <f t="shared" si="3"/>
        <v>16#80</v>
      </c>
      <c r="V5" s="3" t="str">
        <f t="shared" si="4"/>
        <v/>
      </c>
      <c r="X5" s="3" t="str">
        <f t="shared" si="5"/>
        <v>24#100|16#80</v>
      </c>
      <c r="Z5" s="3" t="str">
        <f t="shared" si="6"/>
        <v>24#1500</v>
      </c>
      <c r="AB5" s="3" t="str">
        <f t="shared" si="7"/>
        <v>5#200</v>
      </c>
      <c r="AD5" s="3" t="str">
        <f t="shared" si="8"/>
        <v>16#800</v>
      </c>
      <c r="AF5" s="3" t="str">
        <f t="shared" si="9"/>
        <v>24#1500|5#200|16#800</v>
      </c>
    </row>
    <row r="6" spans="1:32" x14ac:dyDescent="0.3">
      <c r="A6" s="3" t="s">
        <v>28</v>
      </c>
      <c r="B6" s="3" t="s">
        <v>27</v>
      </c>
      <c r="C6" s="1">
        <v>4</v>
      </c>
      <c r="D6" s="1">
        <v>4</v>
      </c>
      <c r="E6" s="4">
        <f t="shared" si="10"/>
        <v>24</v>
      </c>
      <c r="F6" s="4">
        <f>F5-10</f>
        <v>90</v>
      </c>
      <c r="G6" s="4">
        <f t="shared" si="0"/>
        <v>16</v>
      </c>
      <c r="H6" s="4">
        <f t="shared" si="1"/>
        <v>75</v>
      </c>
      <c r="I6" s="4"/>
      <c r="J6" s="4"/>
      <c r="K6" s="5">
        <v>24</v>
      </c>
      <c r="L6" s="5">
        <v>1350</v>
      </c>
      <c r="M6" s="5">
        <v>5</v>
      </c>
      <c r="N6" s="5">
        <v>180</v>
      </c>
      <c r="O6" s="5">
        <v>16</v>
      </c>
      <c r="P6" s="5">
        <v>750</v>
      </c>
      <c r="R6" s="3" t="str">
        <f t="shared" si="2"/>
        <v>24#90</v>
      </c>
      <c r="T6" s="3" t="str">
        <f t="shared" si="3"/>
        <v>16#75</v>
      </c>
      <c r="V6" s="3" t="str">
        <f t="shared" si="4"/>
        <v/>
      </c>
      <c r="X6" s="3" t="str">
        <f t="shared" si="5"/>
        <v>24#90|16#75</v>
      </c>
      <c r="Z6" s="3" t="str">
        <f t="shared" si="6"/>
        <v>24#1350</v>
      </c>
      <c r="AB6" s="3" t="str">
        <f t="shared" si="7"/>
        <v>5#180</v>
      </c>
      <c r="AD6" s="3" t="str">
        <f t="shared" si="8"/>
        <v>16#750</v>
      </c>
      <c r="AF6" s="3" t="str">
        <f t="shared" si="9"/>
        <v>24#1350|5#180|16#750</v>
      </c>
    </row>
    <row r="7" spans="1:32" x14ac:dyDescent="0.3">
      <c r="A7" s="3" t="s">
        <v>28</v>
      </c>
      <c r="B7" s="3" t="s">
        <v>27</v>
      </c>
      <c r="C7" s="1">
        <v>5</v>
      </c>
      <c r="D7" s="1">
        <v>5</v>
      </c>
      <c r="E7" s="4">
        <f t="shared" si="10"/>
        <v>24</v>
      </c>
      <c r="F7" s="4">
        <f>F6-10</f>
        <v>80</v>
      </c>
      <c r="G7" s="4">
        <f t="shared" si="0"/>
        <v>16</v>
      </c>
      <c r="H7" s="4">
        <f t="shared" si="1"/>
        <v>70</v>
      </c>
      <c r="I7" s="4"/>
      <c r="J7" s="4"/>
      <c r="K7" s="5">
        <v>24</v>
      </c>
      <c r="L7" s="5">
        <v>1200</v>
      </c>
      <c r="M7" s="5">
        <v>5</v>
      </c>
      <c r="N7" s="5">
        <v>160</v>
      </c>
      <c r="O7" s="5">
        <v>16</v>
      </c>
      <c r="P7" s="5">
        <v>700</v>
      </c>
      <c r="R7" s="3" t="str">
        <f t="shared" si="2"/>
        <v>24#80</v>
      </c>
      <c r="T7" s="3" t="str">
        <f t="shared" si="3"/>
        <v>16#70</v>
      </c>
      <c r="V7" s="3" t="str">
        <f t="shared" si="4"/>
        <v/>
      </c>
      <c r="X7" s="3" t="str">
        <f t="shared" si="5"/>
        <v>24#80|16#70</v>
      </c>
      <c r="Z7" s="3" t="str">
        <f t="shared" si="6"/>
        <v>24#1200</v>
      </c>
      <c r="AB7" s="3" t="str">
        <f t="shared" si="7"/>
        <v>5#160</v>
      </c>
      <c r="AD7" s="3" t="str">
        <f t="shared" si="8"/>
        <v>16#700</v>
      </c>
      <c r="AF7" s="3" t="str">
        <f t="shared" si="9"/>
        <v>24#1200|5#160|16#700</v>
      </c>
    </row>
    <row r="8" spans="1:32" x14ac:dyDescent="0.3">
      <c r="A8" s="3" t="s">
        <v>28</v>
      </c>
      <c r="B8" s="3" t="s">
        <v>27</v>
      </c>
      <c r="C8" s="1">
        <v>6</v>
      </c>
      <c r="D8" s="1">
        <v>6</v>
      </c>
      <c r="E8" s="4">
        <f t="shared" si="10"/>
        <v>24</v>
      </c>
      <c r="F8" s="4">
        <v>70</v>
      </c>
      <c r="G8" s="4">
        <f t="shared" si="0"/>
        <v>16</v>
      </c>
      <c r="H8" s="4">
        <f t="shared" si="1"/>
        <v>65</v>
      </c>
      <c r="I8" s="4"/>
      <c r="J8" s="4"/>
      <c r="K8" s="5">
        <v>24</v>
      </c>
      <c r="L8" s="5">
        <v>1050</v>
      </c>
      <c r="M8" s="5">
        <v>5</v>
      </c>
      <c r="N8" s="5">
        <v>120</v>
      </c>
      <c r="O8" s="5">
        <v>16</v>
      </c>
      <c r="P8" s="5">
        <v>650</v>
      </c>
      <c r="R8" s="3" t="str">
        <f t="shared" si="2"/>
        <v>24#70</v>
      </c>
      <c r="T8" s="3" t="str">
        <f t="shared" si="3"/>
        <v>16#65</v>
      </c>
      <c r="V8" s="3" t="str">
        <f t="shared" si="4"/>
        <v/>
      </c>
      <c r="X8" s="3" t="str">
        <f t="shared" si="5"/>
        <v>24#70|16#65</v>
      </c>
      <c r="Z8" s="3" t="str">
        <f t="shared" si="6"/>
        <v>24#1050</v>
      </c>
      <c r="AB8" s="3" t="str">
        <f t="shared" si="7"/>
        <v>5#120</v>
      </c>
      <c r="AD8" s="3" t="str">
        <f t="shared" si="8"/>
        <v>16#650</v>
      </c>
      <c r="AF8" s="3" t="str">
        <f t="shared" si="9"/>
        <v>24#1050|5#120|16#650</v>
      </c>
    </row>
    <row r="9" spans="1:32" x14ac:dyDescent="0.3">
      <c r="A9" s="3" t="s">
        <v>28</v>
      </c>
      <c r="B9" s="3" t="s">
        <v>27</v>
      </c>
      <c r="C9" s="1">
        <v>7</v>
      </c>
      <c r="D9" s="1">
        <v>7</v>
      </c>
      <c r="E9" s="4">
        <f t="shared" si="10"/>
        <v>24</v>
      </c>
      <c r="F9" s="4">
        <f>F8</f>
        <v>70</v>
      </c>
      <c r="G9" s="4">
        <f t="shared" si="0"/>
        <v>16</v>
      </c>
      <c r="H9" s="4">
        <f t="shared" ref="H9:H12" si="11">H8</f>
        <v>65</v>
      </c>
      <c r="I9" s="4"/>
      <c r="J9" s="4"/>
      <c r="K9" s="5">
        <v>24</v>
      </c>
      <c r="L9" s="5">
        <v>1050</v>
      </c>
      <c r="M9" s="5">
        <v>5</v>
      </c>
      <c r="N9" s="5">
        <v>120</v>
      </c>
      <c r="O9" s="5">
        <v>16</v>
      </c>
      <c r="P9" s="5">
        <v>650</v>
      </c>
      <c r="R9" s="3" t="str">
        <f t="shared" si="2"/>
        <v>24#70</v>
      </c>
      <c r="T9" s="3" t="str">
        <f t="shared" si="3"/>
        <v>16#65</v>
      </c>
      <c r="V9" s="3" t="str">
        <f t="shared" si="4"/>
        <v/>
      </c>
      <c r="X9" s="3" t="str">
        <f t="shared" si="5"/>
        <v>24#70|16#65</v>
      </c>
      <c r="Z9" s="3" t="str">
        <f t="shared" si="6"/>
        <v>24#1050</v>
      </c>
      <c r="AB9" s="3" t="str">
        <f t="shared" si="7"/>
        <v>5#120</v>
      </c>
      <c r="AD9" s="3" t="str">
        <f t="shared" si="8"/>
        <v>16#650</v>
      </c>
      <c r="AF9" s="3" t="str">
        <f t="shared" si="9"/>
        <v>24#1050|5#120|16#650</v>
      </c>
    </row>
    <row r="10" spans="1:32" x14ac:dyDescent="0.3">
      <c r="A10" s="3" t="s">
        <v>28</v>
      </c>
      <c r="B10" s="3" t="s">
        <v>27</v>
      </c>
      <c r="C10" s="1">
        <v>8</v>
      </c>
      <c r="D10" s="1">
        <v>8</v>
      </c>
      <c r="E10" s="4">
        <f t="shared" si="10"/>
        <v>24</v>
      </c>
      <c r="F10" s="4">
        <f>F9</f>
        <v>70</v>
      </c>
      <c r="G10" s="4">
        <f t="shared" si="0"/>
        <v>16</v>
      </c>
      <c r="H10" s="4">
        <f t="shared" si="11"/>
        <v>65</v>
      </c>
      <c r="I10" s="4"/>
      <c r="J10" s="4"/>
      <c r="K10" s="5">
        <v>24</v>
      </c>
      <c r="L10" s="5">
        <v>1050</v>
      </c>
      <c r="M10" s="5">
        <v>5</v>
      </c>
      <c r="N10" s="5">
        <v>120</v>
      </c>
      <c r="O10" s="5">
        <v>16</v>
      </c>
      <c r="P10" s="5">
        <v>650</v>
      </c>
      <c r="R10" s="3" t="str">
        <f t="shared" si="2"/>
        <v>24#70</v>
      </c>
      <c r="T10" s="3" t="str">
        <f t="shared" si="3"/>
        <v>16#65</v>
      </c>
      <c r="V10" s="3" t="str">
        <f t="shared" si="4"/>
        <v/>
      </c>
      <c r="X10" s="3" t="str">
        <f t="shared" si="5"/>
        <v>24#70|16#65</v>
      </c>
      <c r="Z10" s="3" t="str">
        <f t="shared" si="6"/>
        <v>24#1050</v>
      </c>
      <c r="AB10" s="3" t="str">
        <f t="shared" si="7"/>
        <v>5#120</v>
      </c>
      <c r="AD10" s="3" t="str">
        <f t="shared" si="8"/>
        <v>16#650</v>
      </c>
      <c r="AF10" s="3" t="str">
        <f t="shared" si="9"/>
        <v>24#1050|5#120|16#650</v>
      </c>
    </row>
    <row r="11" spans="1:32" x14ac:dyDescent="0.3">
      <c r="A11" s="3" t="s">
        <v>28</v>
      </c>
      <c r="B11" s="3" t="s">
        <v>27</v>
      </c>
      <c r="C11" s="1">
        <v>9</v>
      </c>
      <c r="D11" s="1">
        <v>9</v>
      </c>
      <c r="E11" s="4">
        <f t="shared" si="10"/>
        <v>24</v>
      </c>
      <c r="F11" s="4">
        <f>F10</f>
        <v>70</v>
      </c>
      <c r="G11" s="4">
        <f t="shared" si="0"/>
        <v>16</v>
      </c>
      <c r="H11" s="4">
        <f t="shared" si="11"/>
        <v>65</v>
      </c>
      <c r="I11" s="4"/>
      <c r="J11" s="4"/>
      <c r="K11" s="5">
        <v>24</v>
      </c>
      <c r="L11" s="5">
        <v>1050</v>
      </c>
      <c r="M11" s="5">
        <v>5</v>
      </c>
      <c r="N11" s="5">
        <v>120</v>
      </c>
      <c r="O11" s="5">
        <v>16</v>
      </c>
      <c r="P11" s="5">
        <v>650</v>
      </c>
      <c r="R11" s="3" t="str">
        <f t="shared" si="2"/>
        <v>24#70</v>
      </c>
      <c r="T11" s="3" t="str">
        <f t="shared" si="3"/>
        <v>16#65</v>
      </c>
      <c r="V11" s="3" t="str">
        <f t="shared" si="4"/>
        <v/>
      </c>
      <c r="X11" s="3" t="str">
        <f t="shared" si="5"/>
        <v>24#70|16#65</v>
      </c>
      <c r="Z11" s="3" t="str">
        <f t="shared" si="6"/>
        <v>24#1050</v>
      </c>
      <c r="AB11" s="3" t="str">
        <f t="shared" si="7"/>
        <v>5#120</v>
      </c>
      <c r="AD11" s="3" t="str">
        <f t="shared" si="8"/>
        <v>16#650</v>
      </c>
      <c r="AF11" s="3" t="str">
        <f t="shared" si="9"/>
        <v>24#1050|5#120|16#650</v>
      </c>
    </row>
    <row r="12" spans="1:32" x14ac:dyDescent="0.3">
      <c r="A12" s="3" t="s">
        <v>28</v>
      </c>
      <c r="B12" s="3" t="s">
        <v>27</v>
      </c>
      <c r="C12" s="1">
        <v>10</v>
      </c>
      <c r="D12" s="1">
        <v>10</v>
      </c>
      <c r="E12" s="4">
        <f t="shared" si="10"/>
        <v>24</v>
      </c>
      <c r="F12" s="4">
        <f>F11</f>
        <v>70</v>
      </c>
      <c r="G12" s="4">
        <f t="shared" si="0"/>
        <v>16</v>
      </c>
      <c r="H12" s="4">
        <f t="shared" si="11"/>
        <v>65</v>
      </c>
      <c r="I12" s="4"/>
      <c r="J12" s="4"/>
      <c r="K12" s="5">
        <v>24</v>
      </c>
      <c r="L12" s="5">
        <v>1050</v>
      </c>
      <c r="M12" s="5">
        <v>5</v>
      </c>
      <c r="N12" s="5">
        <v>120</v>
      </c>
      <c r="O12" s="5">
        <v>16</v>
      </c>
      <c r="P12" s="5">
        <v>650</v>
      </c>
      <c r="R12" s="3" t="str">
        <f t="shared" si="2"/>
        <v>24#70</v>
      </c>
      <c r="T12" s="3" t="str">
        <f t="shared" si="3"/>
        <v>16#65</v>
      </c>
      <c r="V12" s="3" t="str">
        <f t="shared" si="4"/>
        <v/>
      </c>
      <c r="X12" s="3" t="str">
        <f t="shared" si="5"/>
        <v>24#70|16#65</v>
      </c>
      <c r="Z12" s="3" t="str">
        <f t="shared" si="6"/>
        <v>24#1050</v>
      </c>
      <c r="AB12" s="3" t="str">
        <f t="shared" si="7"/>
        <v>5#120</v>
      </c>
      <c r="AD12" s="3" t="str">
        <f t="shared" si="8"/>
        <v>16#650</v>
      </c>
      <c r="AF12" s="3" t="str">
        <f t="shared" si="9"/>
        <v>24#1050|5#120|16#650</v>
      </c>
    </row>
    <row r="13" spans="1:32" x14ac:dyDescent="0.3">
      <c r="B13" s="3" t="s">
        <v>27</v>
      </c>
      <c r="C13" s="1">
        <v>11</v>
      </c>
      <c r="D13" s="1">
        <v>20</v>
      </c>
      <c r="E13" s="4">
        <f t="shared" si="10"/>
        <v>24</v>
      </c>
      <c r="F13" s="4">
        <f t="shared" ref="F13:F18" si="12">F12-5</f>
        <v>65</v>
      </c>
      <c r="G13" s="4">
        <f t="shared" si="0"/>
        <v>16</v>
      </c>
      <c r="H13" s="4">
        <f t="shared" ref="H13:H17" si="13">H12-5</f>
        <v>60</v>
      </c>
      <c r="I13" s="4"/>
      <c r="J13" s="4"/>
      <c r="K13" s="5">
        <v>24</v>
      </c>
      <c r="L13" s="5">
        <v>975</v>
      </c>
      <c r="M13" s="5">
        <v>5</v>
      </c>
      <c r="N13" s="5">
        <v>110</v>
      </c>
      <c r="O13" s="5">
        <v>16</v>
      </c>
      <c r="P13" s="5">
        <v>630</v>
      </c>
      <c r="R13" s="3" t="str">
        <f t="shared" si="2"/>
        <v>24#65</v>
      </c>
      <c r="T13" s="3" t="str">
        <f t="shared" si="3"/>
        <v>16#60</v>
      </c>
      <c r="V13" s="3" t="str">
        <f t="shared" si="4"/>
        <v/>
      </c>
      <c r="X13" s="3" t="str">
        <f t="shared" si="5"/>
        <v>24#65|16#60</v>
      </c>
      <c r="Z13" s="3" t="str">
        <f t="shared" si="6"/>
        <v>24#975</v>
      </c>
      <c r="AB13" s="3" t="str">
        <f t="shared" si="7"/>
        <v>5#110</v>
      </c>
      <c r="AD13" s="3" t="str">
        <f t="shared" si="8"/>
        <v>16#630</v>
      </c>
      <c r="AF13" s="3" t="str">
        <f t="shared" si="9"/>
        <v>24#975|5#110|16#630</v>
      </c>
    </row>
    <row r="14" spans="1:32" x14ac:dyDescent="0.3">
      <c r="B14" s="3" t="s">
        <v>27</v>
      </c>
      <c r="C14" s="1">
        <v>21</v>
      </c>
      <c r="D14" s="1">
        <v>50</v>
      </c>
      <c r="E14" s="4">
        <f t="shared" si="10"/>
        <v>24</v>
      </c>
      <c r="F14" s="4">
        <f t="shared" si="12"/>
        <v>60</v>
      </c>
      <c r="G14" s="4">
        <f t="shared" si="0"/>
        <v>16</v>
      </c>
      <c r="H14" s="4">
        <f t="shared" si="13"/>
        <v>55</v>
      </c>
      <c r="I14" s="4"/>
      <c r="J14" s="4"/>
      <c r="K14" s="5">
        <v>24</v>
      </c>
      <c r="L14" s="5">
        <v>900</v>
      </c>
      <c r="M14" s="5">
        <v>5</v>
      </c>
      <c r="N14" s="5">
        <v>100</v>
      </c>
      <c r="O14" s="5">
        <v>16</v>
      </c>
      <c r="P14" s="5">
        <v>610</v>
      </c>
      <c r="R14" s="3" t="str">
        <f t="shared" si="2"/>
        <v>24#60</v>
      </c>
      <c r="T14" s="3" t="str">
        <f t="shared" si="3"/>
        <v>16#55</v>
      </c>
      <c r="V14" s="3" t="str">
        <f t="shared" si="4"/>
        <v/>
      </c>
      <c r="X14" s="3" t="str">
        <f t="shared" si="5"/>
        <v>24#60|16#55</v>
      </c>
      <c r="Z14" s="3" t="str">
        <f t="shared" si="6"/>
        <v>24#900</v>
      </c>
      <c r="AB14" s="3" t="str">
        <f t="shared" si="7"/>
        <v>5#100</v>
      </c>
      <c r="AD14" s="3" t="str">
        <f t="shared" si="8"/>
        <v>16#610</v>
      </c>
      <c r="AF14" s="3" t="str">
        <f t="shared" si="9"/>
        <v>24#900|5#100|16#610</v>
      </c>
    </row>
    <row r="15" spans="1:32" x14ac:dyDescent="0.3">
      <c r="C15" s="1">
        <v>51</v>
      </c>
      <c r="D15" s="1">
        <v>100</v>
      </c>
      <c r="E15" s="4">
        <f t="shared" si="10"/>
        <v>24</v>
      </c>
      <c r="F15" s="4">
        <f t="shared" si="12"/>
        <v>55</v>
      </c>
      <c r="G15" s="4">
        <f t="shared" si="0"/>
        <v>16</v>
      </c>
      <c r="H15" s="4">
        <f t="shared" si="13"/>
        <v>50</v>
      </c>
      <c r="I15" s="4"/>
      <c r="J15" s="4"/>
      <c r="K15" s="5">
        <v>24</v>
      </c>
      <c r="L15" s="5">
        <v>825</v>
      </c>
      <c r="M15" s="5">
        <v>5</v>
      </c>
      <c r="N15" s="5">
        <v>90</v>
      </c>
      <c r="O15" s="5">
        <v>16</v>
      </c>
      <c r="P15" s="5">
        <v>550</v>
      </c>
      <c r="R15" s="3" t="str">
        <f t="shared" si="2"/>
        <v>24#55</v>
      </c>
      <c r="T15" s="3" t="str">
        <f t="shared" si="3"/>
        <v>16#50</v>
      </c>
      <c r="V15" s="3" t="str">
        <f t="shared" si="4"/>
        <v/>
      </c>
      <c r="X15" s="3" t="str">
        <f t="shared" si="5"/>
        <v>24#55|16#50</v>
      </c>
      <c r="Z15" s="3" t="str">
        <f t="shared" si="6"/>
        <v>24#825</v>
      </c>
      <c r="AB15" s="3" t="str">
        <f t="shared" si="7"/>
        <v>5#90</v>
      </c>
      <c r="AD15" s="3" t="str">
        <f t="shared" si="8"/>
        <v>16#550</v>
      </c>
      <c r="AF15" s="3" t="str">
        <f t="shared" si="9"/>
        <v>24#825|5#90|16#550</v>
      </c>
    </row>
    <row r="16" spans="1:32" x14ac:dyDescent="0.3">
      <c r="C16" s="1">
        <v>101</v>
      </c>
      <c r="D16" s="1">
        <v>200</v>
      </c>
      <c r="E16" s="4">
        <f t="shared" si="10"/>
        <v>24</v>
      </c>
      <c r="F16" s="4">
        <f t="shared" si="12"/>
        <v>50</v>
      </c>
      <c r="G16" s="4">
        <f t="shared" si="0"/>
        <v>16</v>
      </c>
      <c r="H16" s="4">
        <f t="shared" si="13"/>
        <v>45</v>
      </c>
      <c r="I16" s="4"/>
      <c r="J16" s="4"/>
      <c r="K16" s="5">
        <v>24</v>
      </c>
      <c r="L16" s="5">
        <v>750</v>
      </c>
      <c r="M16" s="5">
        <v>5</v>
      </c>
      <c r="N16" s="5">
        <v>80</v>
      </c>
      <c r="O16" s="5">
        <v>16</v>
      </c>
      <c r="P16" s="5">
        <v>500</v>
      </c>
      <c r="R16" s="3" t="str">
        <f t="shared" si="2"/>
        <v>24#50</v>
      </c>
      <c r="T16" s="3" t="str">
        <f t="shared" si="3"/>
        <v>16#45</v>
      </c>
      <c r="V16" s="3" t="str">
        <f t="shared" si="4"/>
        <v/>
      </c>
      <c r="X16" s="3" t="str">
        <f t="shared" si="5"/>
        <v>24#50|16#45</v>
      </c>
      <c r="Z16" s="3" t="str">
        <f t="shared" si="6"/>
        <v>24#750</v>
      </c>
      <c r="AB16" s="3" t="str">
        <f t="shared" si="7"/>
        <v>5#80</v>
      </c>
      <c r="AD16" s="3" t="str">
        <f t="shared" si="8"/>
        <v>16#500</v>
      </c>
      <c r="AF16" s="3" t="str">
        <f t="shared" si="9"/>
        <v>24#750|5#80|16#500</v>
      </c>
    </row>
    <row r="17" spans="3:32" x14ac:dyDescent="0.3">
      <c r="C17" s="1">
        <v>201</v>
      </c>
      <c r="D17" s="1">
        <v>500</v>
      </c>
      <c r="E17" s="4">
        <f t="shared" si="10"/>
        <v>24</v>
      </c>
      <c r="F17" s="4">
        <f t="shared" si="12"/>
        <v>45</v>
      </c>
      <c r="G17" s="4">
        <f t="shared" si="0"/>
        <v>16</v>
      </c>
      <c r="H17" s="4">
        <f t="shared" si="13"/>
        <v>40</v>
      </c>
      <c r="I17" s="4"/>
      <c r="J17" s="4"/>
      <c r="K17" s="5">
        <v>24</v>
      </c>
      <c r="L17" s="5">
        <v>675</v>
      </c>
      <c r="M17" s="5">
        <v>5</v>
      </c>
      <c r="N17" s="5">
        <v>70</v>
      </c>
      <c r="O17" s="5">
        <v>16</v>
      </c>
      <c r="P17" s="5">
        <v>450</v>
      </c>
      <c r="R17" s="3" t="str">
        <f t="shared" si="2"/>
        <v>24#45</v>
      </c>
      <c r="T17" s="3" t="str">
        <f t="shared" si="3"/>
        <v>16#40</v>
      </c>
      <c r="V17" s="3" t="str">
        <f t="shared" si="4"/>
        <v/>
      </c>
      <c r="X17" s="3" t="str">
        <f t="shared" si="5"/>
        <v>24#45|16#40</v>
      </c>
      <c r="Z17" s="3" t="str">
        <f t="shared" si="6"/>
        <v>24#675</v>
      </c>
      <c r="AB17" s="3" t="str">
        <f t="shared" si="7"/>
        <v>5#70</v>
      </c>
      <c r="AD17" s="3" t="str">
        <f t="shared" si="8"/>
        <v>16#450</v>
      </c>
      <c r="AF17" s="3" t="str">
        <f t="shared" si="9"/>
        <v>24#675|5#70|16#450</v>
      </c>
    </row>
    <row r="18" spans="3:32" x14ac:dyDescent="0.3">
      <c r="C18" s="1">
        <v>500</v>
      </c>
      <c r="D18" s="1">
        <v>9999999</v>
      </c>
      <c r="E18" s="4">
        <f t="shared" si="10"/>
        <v>24</v>
      </c>
      <c r="F18" s="4">
        <f t="shared" si="12"/>
        <v>40</v>
      </c>
      <c r="G18" s="4">
        <f t="shared" si="0"/>
        <v>16</v>
      </c>
      <c r="H18" s="4">
        <f>H17-10</f>
        <v>30</v>
      </c>
      <c r="I18" s="4"/>
      <c r="J18" s="4"/>
      <c r="K18" s="5">
        <v>24</v>
      </c>
      <c r="L18" s="5">
        <v>600</v>
      </c>
      <c r="M18" s="5">
        <v>5</v>
      </c>
      <c r="N18" s="5">
        <v>60</v>
      </c>
      <c r="O18" s="5">
        <v>16</v>
      </c>
      <c r="P18" s="5">
        <v>100</v>
      </c>
      <c r="R18" s="3" t="str">
        <f t="shared" si="2"/>
        <v>24#40</v>
      </c>
      <c r="T18" s="3" t="str">
        <f t="shared" si="3"/>
        <v>16#30</v>
      </c>
      <c r="V18" s="3" t="str">
        <f t="shared" si="4"/>
        <v/>
      </c>
      <c r="X18" s="3" t="str">
        <f t="shared" si="5"/>
        <v>24#40|16#30</v>
      </c>
      <c r="Z18" s="3" t="str">
        <f t="shared" si="6"/>
        <v>24#600</v>
      </c>
      <c r="AB18" s="3" t="str">
        <f t="shared" si="7"/>
        <v>5#60</v>
      </c>
      <c r="AD18" s="3" t="str">
        <f t="shared" si="8"/>
        <v>16#100</v>
      </c>
      <c r="AF18" s="3" t="str">
        <f t="shared" si="9"/>
        <v>24#600|5#60|16#100</v>
      </c>
    </row>
    <row r="19" spans="3:32" ht="15.75" x14ac:dyDescent="0.3">
      <c r="G19"/>
      <c r="H19"/>
      <c r="I19"/>
      <c r="J19"/>
    </row>
    <row r="20" spans="3:32" ht="15.75" x14ac:dyDescent="0.3">
      <c r="G20"/>
      <c r="H20"/>
      <c r="I20"/>
      <c r="J20"/>
    </row>
    <row r="21" spans="3:32" ht="15.75" x14ac:dyDescent="0.3"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3:32" ht="15.75" x14ac:dyDescent="0.3">
      <c r="G22"/>
      <c r="H22"/>
      <c r="I22" s="4" t="s">
        <v>21</v>
      </c>
      <c r="J22" s="4" t="s">
        <v>19</v>
      </c>
      <c r="K22"/>
      <c r="L22"/>
      <c r="M22"/>
      <c r="N22"/>
      <c r="O22"/>
      <c r="P22"/>
      <c r="Q22"/>
      <c r="R22"/>
      <c r="S22"/>
    </row>
    <row r="23" spans="3:32" ht="15.75" x14ac:dyDescent="0.3">
      <c r="G23"/>
      <c r="H23"/>
      <c r="I23" s="4">
        <v>14</v>
      </c>
      <c r="J23" s="4">
        <v>100000</v>
      </c>
      <c r="K23"/>
      <c r="L23"/>
      <c r="M23"/>
      <c r="N23"/>
      <c r="O23"/>
      <c r="P23"/>
      <c r="Q23"/>
      <c r="R23"/>
      <c r="S23"/>
    </row>
    <row r="24" spans="3:32" ht="15.75" x14ac:dyDescent="0.3">
      <c r="G24"/>
      <c r="H24"/>
      <c r="I24" s="4">
        <f t="shared" ref="I24:I37" si="14">I23</f>
        <v>14</v>
      </c>
      <c r="J24" s="4">
        <f t="shared" ref="J24:J28" si="15">J23-10000</f>
        <v>90000</v>
      </c>
      <c r="K24"/>
      <c r="L24"/>
      <c r="M24"/>
      <c r="N24"/>
      <c r="O24"/>
      <c r="P24"/>
      <c r="Q24"/>
      <c r="R24"/>
      <c r="S24"/>
    </row>
    <row r="25" spans="3:32" ht="15.75" x14ac:dyDescent="0.3">
      <c r="G25"/>
      <c r="H25"/>
      <c r="I25" s="4">
        <f t="shared" si="14"/>
        <v>14</v>
      </c>
      <c r="J25" s="4">
        <f t="shared" si="15"/>
        <v>80000</v>
      </c>
      <c r="K25"/>
      <c r="L25"/>
      <c r="M25"/>
      <c r="N25"/>
      <c r="O25"/>
      <c r="P25"/>
      <c r="Q25"/>
      <c r="R25"/>
      <c r="S25"/>
    </row>
    <row r="26" spans="3:32" ht="15.75" x14ac:dyDescent="0.3">
      <c r="G26"/>
      <c r="H26"/>
      <c r="I26" s="4">
        <f t="shared" si="14"/>
        <v>14</v>
      </c>
      <c r="J26" s="4">
        <f t="shared" si="15"/>
        <v>70000</v>
      </c>
      <c r="K26"/>
      <c r="L26"/>
      <c r="M26"/>
      <c r="N26"/>
      <c r="O26"/>
      <c r="P26"/>
      <c r="Q26"/>
      <c r="R26"/>
      <c r="S26"/>
    </row>
    <row r="27" spans="3:32" ht="15.75" x14ac:dyDescent="0.3">
      <c r="G27"/>
      <c r="H27"/>
      <c r="I27" s="4">
        <f t="shared" si="14"/>
        <v>14</v>
      </c>
      <c r="J27" s="4">
        <f t="shared" si="15"/>
        <v>60000</v>
      </c>
      <c r="K27"/>
      <c r="L27"/>
      <c r="M27"/>
      <c r="N27"/>
      <c r="O27"/>
      <c r="P27"/>
      <c r="Q27"/>
      <c r="R27"/>
      <c r="S27"/>
    </row>
    <row r="28" spans="3:32" ht="15.75" x14ac:dyDescent="0.3">
      <c r="G28"/>
      <c r="H28"/>
      <c r="I28" s="4">
        <f t="shared" si="14"/>
        <v>14</v>
      </c>
      <c r="J28" s="4">
        <f t="shared" si="15"/>
        <v>50000</v>
      </c>
      <c r="K28"/>
      <c r="L28"/>
      <c r="M28"/>
      <c r="N28"/>
      <c r="O28"/>
      <c r="P28"/>
      <c r="Q28"/>
      <c r="R28"/>
      <c r="S28"/>
    </row>
    <row r="29" spans="3:32" ht="15.75" x14ac:dyDescent="0.3">
      <c r="G29"/>
      <c r="H29"/>
      <c r="I29" s="4">
        <f t="shared" si="14"/>
        <v>14</v>
      </c>
      <c r="J29" s="4">
        <f t="shared" ref="J29:J32" si="16">J28</f>
        <v>50000</v>
      </c>
      <c r="K29"/>
      <c r="L29"/>
      <c r="M29"/>
      <c r="N29"/>
      <c r="O29"/>
      <c r="P29"/>
      <c r="Q29"/>
      <c r="R29"/>
      <c r="S29"/>
    </row>
    <row r="30" spans="3:32" ht="15.75" x14ac:dyDescent="0.3">
      <c r="G30"/>
      <c r="H30"/>
      <c r="I30" s="4">
        <f t="shared" si="14"/>
        <v>14</v>
      </c>
      <c r="J30" s="4">
        <f t="shared" si="16"/>
        <v>50000</v>
      </c>
      <c r="K30"/>
      <c r="L30"/>
      <c r="M30"/>
      <c r="N30"/>
      <c r="O30"/>
      <c r="P30"/>
      <c r="Q30"/>
      <c r="R30"/>
      <c r="S30"/>
    </row>
    <row r="31" spans="3:32" ht="15.75" x14ac:dyDescent="0.3">
      <c r="G31"/>
      <c r="H31"/>
      <c r="I31" s="4">
        <f t="shared" si="14"/>
        <v>14</v>
      </c>
      <c r="J31" s="4">
        <f t="shared" si="16"/>
        <v>50000</v>
      </c>
      <c r="K31"/>
      <c r="L31"/>
      <c r="M31"/>
      <c r="N31"/>
      <c r="O31"/>
      <c r="P31"/>
      <c r="Q31"/>
      <c r="R31"/>
      <c r="S31"/>
    </row>
    <row r="32" spans="3:32" ht="15.75" x14ac:dyDescent="0.3">
      <c r="G32"/>
      <c r="H32"/>
      <c r="I32" s="4">
        <f t="shared" si="14"/>
        <v>14</v>
      </c>
      <c r="J32" s="4">
        <f t="shared" si="16"/>
        <v>50000</v>
      </c>
      <c r="K32"/>
      <c r="L32"/>
      <c r="M32"/>
      <c r="N32"/>
      <c r="O32"/>
      <c r="P32"/>
      <c r="Q32"/>
      <c r="R32"/>
      <c r="S32"/>
    </row>
    <row r="33" spans="7:19" ht="15.75" x14ac:dyDescent="0.3">
      <c r="G33"/>
      <c r="H33"/>
      <c r="I33" s="4">
        <f t="shared" si="14"/>
        <v>14</v>
      </c>
      <c r="J33" s="4">
        <f t="shared" ref="J33:J38" si="17">J32-5000</f>
        <v>45000</v>
      </c>
      <c r="K33"/>
      <c r="L33"/>
      <c r="M33"/>
      <c r="N33"/>
      <c r="O33"/>
      <c r="P33"/>
      <c r="Q33"/>
      <c r="R33"/>
      <c r="S33"/>
    </row>
    <row r="34" spans="7:19" ht="15.75" x14ac:dyDescent="0.3">
      <c r="G34"/>
      <c r="H34"/>
      <c r="I34" s="4">
        <f t="shared" si="14"/>
        <v>14</v>
      </c>
      <c r="J34" s="4">
        <f t="shared" si="17"/>
        <v>40000</v>
      </c>
      <c r="K34"/>
      <c r="L34"/>
      <c r="M34"/>
      <c r="N34"/>
      <c r="O34"/>
      <c r="P34"/>
      <c r="Q34"/>
      <c r="R34"/>
      <c r="S34"/>
    </row>
    <row r="35" spans="7:19" ht="15.75" x14ac:dyDescent="0.3">
      <c r="G35"/>
      <c r="H35"/>
      <c r="I35" s="4">
        <f t="shared" si="14"/>
        <v>14</v>
      </c>
      <c r="J35" s="4">
        <f t="shared" si="17"/>
        <v>35000</v>
      </c>
      <c r="K35"/>
      <c r="L35"/>
      <c r="M35"/>
      <c r="N35"/>
      <c r="O35"/>
      <c r="P35"/>
      <c r="Q35"/>
      <c r="R35"/>
      <c r="S35"/>
    </row>
    <row r="36" spans="7:19" ht="15.75" x14ac:dyDescent="0.3">
      <c r="G36"/>
      <c r="H36"/>
      <c r="I36" s="4">
        <f t="shared" si="14"/>
        <v>14</v>
      </c>
      <c r="J36" s="4">
        <f t="shared" si="17"/>
        <v>30000</v>
      </c>
      <c r="K36"/>
      <c r="L36"/>
      <c r="M36"/>
      <c r="N36"/>
      <c r="O36"/>
      <c r="P36"/>
      <c r="Q36"/>
      <c r="R36"/>
      <c r="S36"/>
    </row>
    <row r="37" spans="7:19" ht="15.75" x14ac:dyDescent="0.3">
      <c r="G37"/>
      <c r="H37"/>
      <c r="I37" s="4">
        <f t="shared" si="14"/>
        <v>14</v>
      </c>
      <c r="J37" s="4">
        <f t="shared" si="17"/>
        <v>25000</v>
      </c>
      <c r="K37"/>
      <c r="L37"/>
      <c r="M37"/>
      <c r="N37"/>
      <c r="O37"/>
      <c r="P37"/>
      <c r="Q37"/>
      <c r="R37"/>
      <c r="S37"/>
    </row>
    <row r="38" spans="7:19" ht="15.75" x14ac:dyDescent="0.3">
      <c r="G38"/>
      <c r="H38"/>
      <c r="I38" s="4">
        <v>14</v>
      </c>
      <c r="J38" s="4">
        <f t="shared" si="17"/>
        <v>20000</v>
      </c>
      <c r="K38"/>
      <c r="L38"/>
      <c r="M38"/>
      <c r="N38"/>
      <c r="O38"/>
      <c r="P38"/>
      <c r="Q38"/>
      <c r="R38"/>
      <c r="S38"/>
    </row>
    <row r="39" spans="7:19" ht="15.75" x14ac:dyDescent="0.3"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7:19" ht="15.75" x14ac:dyDescent="0.3"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7:19" ht="15.75" x14ac:dyDescent="0.3">
      <c r="G41"/>
      <c r="H41"/>
      <c r="I41"/>
      <c r="J41"/>
      <c r="K41"/>
    </row>
    <row r="42" spans="7:19" ht="15.75" x14ac:dyDescent="0.3">
      <c r="G42"/>
      <c r="H42"/>
      <c r="I42"/>
      <c r="J42"/>
      <c r="K42"/>
    </row>
    <row r="43" spans="7:19" ht="15.75" x14ac:dyDescent="0.3">
      <c r="G43"/>
      <c r="H43"/>
      <c r="I43"/>
      <c r="J43"/>
      <c r="K43"/>
    </row>
  </sheetData>
  <mergeCells count="2">
    <mergeCell ref="E1:J1"/>
    <mergeCell ref="K1:P1"/>
  </mergeCells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0"/>
  <sheetViews>
    <sheetView workbookViewId="0">
      <selection activeCell="F9" sqref="F9"/>
    </sheetView>
  </sheetViews>
  <sheetFormatPr defaultColWidth="9" defaultRowHeight="14.25" x14ac:dyDescent="0.2"/>
  <cols>
    <col min="2" max="2" width="20.75" customWidth="1"/>
    <col min="3" max="3" width="10.375" customWidth="1"/>
    <col min="4" max="4" width="20.75" customWidth="1"/>
    <col min="11" max="11" width="19.5" customWidth="1"/>
    <col min="14" max="14" width="13.75" customWidth="1"/>
    <col min="16" max="16" width="10.625" customWidth="1"/>
    <col min="17" max="17" width="23.875" customWidth="1"/>
  </cols>
  <sheetData>
    <row r="1" spans="2:17" x14ac:dyDescent="0.2">
      <c r="C1" s="1" t="s">
        <v>8</v>
      </c>
      <c r="D1" t="s">
        <v>10</v>
      </c>
      <c r="I1" t="s">
        <v>29</v>
      </c>
      <c r="N1" s="1" t="s">
        <v>4</v>
      </c>
    </row>
    <row r="2" spans="2:17" x14ac:dyDescent="0.2">
      <c r="C2" s="1">
        <v>1</v>
      </c>
      <c r="D2" s="2" t="s">
        <v>30</v>
      </c>
      <c r="E2" t="s">
        <v>31</v>
      </c>
      <c r="F2" t="s">
        <v>32</v>
      </c>
      <c r="G2" t="s">
        <v>33</v>
      </c>
      <c r="I2" t="s">
        <v>34</v>
      </c>
      <c r="K2" t="str">
        <f>_xlfn.TEXTJOIN("|",TRUE,F2,G2,I2)</f>
        <v>5#300|24#120|21#10</v>
      </c>
      <c r="N2" s="1" t="s">
        <v>6</v>
      </c>
    </row>
    <row r="3" spans="2:17" x14ac:dyDescent="0.2">
      <c r="C3" s="1">
        <v>2</v>
      </c>
      <c r="D3" s="2" t="s">
        <v>35</v>
      </c>
      <c r="E3" t="s">
        <v>31</v>
      </c>
      <c r="F3" t="s">
        <v>36</v>
      </c>
      <c r="G3" t="s">
        <v>37</v>
      </c>
      <c r="I3" t="s">
        <v>38</v>
      </c>
      <c r="K3" t="str">
        <f t="shared" ref="K3:K17" si="0">_xlfn.TEXTJOIN("|",TRUE,F3,G3,I3)</f>
        <v>5#250|24#115|21#9</v>
      </c>
      <c r="N3" s="1">
        <v>2</v>
      </c>
    </row>
    <row r="4" spans="2:17" x14ac:dyDescent="0.2">
      <c r="B4" t="s">
        <v>10</v>
      </c>
      <c r="C4" s="1">
        <v>3</v>
      </c>
      <c r="D4" s="2" t="s">
        <v>35</v>
      </c>
      <c r="E4" t="s">
        <v>39</v>
      </c>
      <c r="F4" t="s">
        <v>40</v>
      </c>
      <c r="G4" t="s">
        <v>41</v>
      </c>
      <c r="I4" t="s">
        <v>42</v>
      </c>
      <c r="K4" t="str">
        <f t="shared" si="0"/>
        <v>5#200|24#110|21#8</v>
      </c>
      <c r="N4" s="1" t="s">
        <v>11</v>
      </c>
    </row>
    <row r="5" spans="2:17" x14ac:dyDescent="0.2">
      <c r="B5" s="2" t="s">
        <v>43</v>
      </c>
      <c r="C5" s="1">
        <v>4</v>
      </c>
      <c r="D5" s="2" t="s">
        <v>44</v>
      </c>
      <c r="E5" t="s">
        <v>39</v>
      </c>
      <c r="F5" t="s">
        <v>45</v>
      </c>
      <c r="G5" t="s">
        <v>46</v>
      </c>
      <c r="I5" t="s">
        <v>47</v>
      </c>
      <c r="K5" t="str">
        <f t="shared" si="0"/>
        <v>5#180|24#100|21#7</v>
      </c>
      <c r="N5" s="1"/>
    </row>
    <row r="6" spans="2:17" x14ac:dyDescent="0.2">
      <c r="B6" s="2" t="s">
        <v>48</v>
      </c>
      <c r="C6" s="1">
        <v>5</v>
      </c>
      <c r="D6" s="2" t="s">
        <v>44</v>
      </c>
      <c r="E6" t="s">
        <v>39</v>
      </c>
      <c r="F6" t="s">
        <v>49</v>
      </c>
      <c r="G6" t="s">
        <v>50</v>
      </c>
      <c r="I6" t="s">
        <v>51</v>
      </c>
      <c r="K6" t="str">
        <f t="shared" si="0"/>
        <v>5#160|24#95|21#6</v>
      </c>
      <c r="N6" s="1"/>
    </row>
    <row r="7" spans="2:17" x14ac:dyDescent="0.2">
      <c r="B7" s="2" t="s">
        <v>52</v>
      </c>
      <c r="C7" s="1">
        <v>6</v>
      </c>
      <c r="D7" s="2" t="s">
        <v>44</v>
      </c>
      <c r="E7" t="s">
        <v>39</v>
      </c>
      <c r="F7" t="s">
        <v>53</v>
      </c>
      <c r="G7" t="s">
        <v>54</v>
      </c>
      <c r="I7" t="s">
        <v>51</v>
      </c>
      <c r="K7" t="str">
        <f t="shared" si="0"/>
        <v>5#140|24#90|21#6</v>
      </c>
      <c r="N7" s="1"/>
    </row>
    <row r="8" spans="2:17" x14ac:dyDescent="0.2">
      <c r="B8" s="2" t="s">
        <v>55</v>
      </c>
      <c r="C8" s="1">
        <v>7</v>
      </c>
      <c r="D8" s="2" t="s">
        <v>44</v>
      </c>
      <c r="E8" t="s">
        <v>39</v>
      </c>
      <c r="F8" t="s">
        <v>56</v>
      </c>
      <c r="G8" t="s">
        <v>57</v>
      </c>
      <c r="I8" t="s">
        <v>51</v>
      </c>
      <c r="K8" t="str">
        <f t="shared" si="0"/>
        <v>5#120|24#85|21#6</v>
      </c>
      <c r="N8" s="2" t="s">
        <v>58</v>
      </c>
      <c r="O8" t="s">
        <v>59</v>
      </c>
      <c r="P8" t="s">
        <v>60</v>
      </c>
      <c r="Q8" t="str">
        <f>_xlfn.TEXTJOIN("|",TRUE,N8:P8)</f>
        <v>16#900|21#30|14#800000</v>
      </c>
    </row>
    <row r="9" spans="2:17" x14ac:dyDescent="0.2">
      <c r="B9" s="2" t="s">
        <v>61</v>
      </c>
      <c r="C9" s="1">
        <v>8</v>
      </c>
      <c r="D9" s="2" t="s">
        <v>44</v>
      </c>
      <c r="E9" t="s">
        <v>39</v>
      </c>
      <c r="F9" t="s">
        <v>62</v>
      </c>
      <c r="G9" t="s">
        <v>63</v>
      </c>
      <c r="I9" t="s">
        <v>51</v>
      </c>
      <c r="K9" t="str">
        <f t="shared" si="0"/>
        <v>5#100|24#80|21#6</v>
      </c>
      <c r="N9" s="2" t="s">
        <v>64</v>
      </c>
      <c r="O9" t="s">
        <v>65</v>
      </c>
      <c r="P9" t="s">
        <v>66</v>
      </c>
      <c r="Q9" t="str">
        <f t="shared" ref="Q9:Q23" si="1">_xlfn.TEXTJOIN("|",TRUE,N9:P9)</f>
        <v>16#855|21#20|14#760000</v>
      </c>
    </row>
    <row r="10" spans="2:17" x14ac:dyDescent="0.2">
      <c r="B10" s="2" t="s">
        <v>67</v>
      </c>
      <c r="C10" s="1">
        <v>9</v>
      </c>
      <c r="D10" s="2" t="s">
        <v>44</v>
      </c>
      <c r="E10" t="s">
        <v>39</v>
      </c>
      <c r="F10" t="s">
        <v>68</v>
      </c>
      <c r="G10" t="s">
        <v>69</v>
      </c>
      <c r="I10" t="s">
        <v>51</v>
      </c>
      <c r="K10" t="str">
        <f t="shared" si="0"/>
        <v>5#80|24#75|21#6</v>
      </c>
      <c r="N10" s="2" t="s">
        <v>70</v>
      </c>
      <c r="O10" t="s">
        <v>71</v>
      </c>
      <c r="P10" t="s">
        <v>72</v>
      </c>
      <c r="Q10" t="str">
        <f t="shared" si="1"/>
        <v>16#810|21#15|14#720000</v>
      </c>
    </row>
    <row r="11" spans="2:17" x14ac:dyDescent="0.2">
      <c r="B11" s="2" t="s">
        <v>73</v>
      </c>
      <c r="C11" s="1">
        <v>10</v>
      </c>
      <c r="D11" s="2" t="s">
        <v>44</v>
      </c>
      <c r="E11" t="s">
        <v>39</v>
      </c>
      <c r="F11" t="s">
        <v>74</v>
      </c>
      <c r="G11" t="s">
        <v>75</v>
      </c>
      <c r="I11" t="s">
        <v>51</v>
      </c>
      <c r="K11" t="str">
        <f t="shared" si="0"/>
        <v>5#60|24#70|21#6</v>
      </c>
      <c r="N11" s="2" t="s">
        <v>76</v>
      </c>
      <c r="O11" t="s">
        <v>34</v>
      </c>
      <c r="P11" t="s">
        <v>77</v>
      </c>
      <c r="Q11" t="str">
        <f t="shared" si="1"/>
        <v>16#765|21#10|14#704000</v>
      </c>
    </row>
    <row r="12" spans="2:17" x14ac:dyDescent="0.2">
      <c r="B12" s="2" t="s">
        <v>78</v>
      </c>
      <c r="C12" s="1">
        <v>11</v>
      </c>
      <c r="D12" s="2"/>
      <c r="E12" s="2" t="s">
        <v>39</v>
      </c>
      <c r="F12" t="s">
        <v>79</v>
      </c>
      <c r="G12" t="s">
        <v>80</v>
      </c>
      <c r="I12" t="s">
        <v>81</v>
      </c>
      <c r="K12" t="str">
        <f t="shared" si="0"/>
        <v>5#55|24#60|21#5</v>
      </c>
      <c r="N12" s="2" t="s">
        <v>82</v>
      </c>
      <c r="O12" t="s">
        <v>34</v>
      </c>
      <c r="P12" t="s">
        <v>83</v>
      </c>
      <c r="Q12" t="str">
        <f t="shared" si="1"/>
        <v>16#720|21#10|14#688000</v>
      </c>
    </row>
    <row r="13" spans="2:17" x14ac:dyDescent="0.2">
      <c r="B13" s="2" t="s">
        <v>84</v>
      </c>
      <c r="C13" s="1">
        <v>21</v>
      </c>
      <c r="D13" s="2"/>
      <c r="E13" s="2" t="s">
        <v>39</v>
      </c>
      <c r="F13" t="s">
        <v>85</v>
      </c>
      <c r="G13" t="s">
        <v>86</v>
      </c>
      <c r="I13" t="s">
        <v>81</v>
      </c>
      <c r="K13" t="str">
        <f t="shared" si="0"/>
        <v>5#50|24#55|21#5</v>
      </c>
      <c r="N13" s="2" t="s">
        <v>87</v>
      </c>
      <c r="O13" t="s">
        <v>34</v>
      </c>
      <c r="P13" t="s">
        <v>88</v>
      </c>
      <c r="Q13" t="str">
        <f t="shared" si="1"/>
        <v>16#684|21#10|14#672000</v>
      </c>
    </row>
    <row r="14" spans="2:17" x14ac:dyDescent="0.2">
      <c r="B14" s="2" t="s">
        <v>89</v>
      </c>
      <c r="C14" s="1">
        <v>41</v>
      </c>
      <c r="D14" s="2"/>
      <c r="E14" s="2" t="s">
        <v>39</v>
      </c>
      <c r="F14" t="s">
        <v>90</v>
      </c>
      <c r="G14" t="s">
        <v>91</v>
      </c>
      <c r="I14" t="s">
        <v>81</v>
      </c>
      <c r="K14" t="str">
        <f t="shared" si="0"/>
        <v>5#45|24#50|21#5</v>
      </c>
      <c r="N14" s="2" t="s">
        <v>92</v>
      </c>
      <c r="O14" t="s">
        <v>34</v>
      </c>
      <c r="P14" t="s">
        <v>93</v>
      </c>
      <c r="Q14" t="str">
        <f t="shared" si="1"/>
        <v>16#648|21#10|14#656000</v>
      </c>
    </row>
    <row r="15" spans="2:17" x14ac:dyDescent="0.2">
      <c r="B15" s="2" t="s">
        <v>94</v>
      </c>
      <c r="C15" s="1">
        <v>61</v>
      </c>
      <c r="D15" s="2"/>
      <c r="E15" s="2" t="s">
        <v>39</v>
      </c>
      <c r="F15" t="s">
        <v>95</v>
      </c>
      <c r="G15" t="s">
        <v>96</v>
      </c>
      <c r="I15" t="s">
        <v>81</v>
      </c>
      <c r="K15" t="str">
        <f t="shared" si="0"/>
        <v>5#40|24#45|21#5</v>
      </c>
      <c r="N15" s="2" t="s">
        <v>97</v>
      </c>
      <c r="O15" t="s">
        <v>34</v>
      </c>
      <c r="P15" t="s">
        <v>98</v>
      </c>
      <c r="Q15" t="str">
        <f t="shared" si="1"/>
        <v>16#612|21#10|14#640000</v>
      </c>
    </row>
    <row r="16" spans="2:17" x14ac:dyDescent="0.2">
      <c r="B16" s="2" t="s">
        <v>99</v>
      </c>
      <c r="C16" s="1">
        <v>81</v>
      </c>
      <c r="D16" s="2"/>
      <c r="E16" s="2" t="s">
        <v>39</v>
      </c>
      <c r="F16" t="s">
        <v>95</v>
      </c>
      <c r="G16" t="s">
        <v>100</v>
      </c>
      <c r="I16" t="s">
        <v>81</v>
      </c>
      <c r="K16" t="str">
        <f t="shared" si="0"/>
        <v>5#40|24#40|21#5</v>
      </c>
      <c r="N16" s="2" t="s">
        <v>101</v>
      </c>
      <c r="O16" t="s">
        <v>34</v>
      </c>
      <c r="P16" t="s">
        <v>102</v>
      </c>
      <c r="Q16" t="str">
        <f t="shared" si="1"/>
        <v>16#576|21#10|14#624000</v>
      </c>
    </row>
    <row r="17" spans="2:17" x14ac:dyDescent="0.2">
      <c r="B17" s="2" t="s">
        <v>103</v>
      </c>
      <c r="C17" s="1">
        <v>200</v>
      </c>
      <c r="D17" s="2"/>
      <c r="E17" s="2" t="s">
        <v>104</v>
      </c>
      <c r="F17" t="s">
        <v>95</v>
      </c>
      <c r="G17" t="s">
        <v>105</v>
      </c>
      <c r="I17" t="s">
        <v>106</v>
      </c>
      <c r="K17" t="str">
        <f t="shared" si="0"/>
        <v>5#40|24#30|21#4</v>
      </c>
      <c r="N17" s="2" t="s">
        <v>107</v>
      </c>
      <c r="O17" t="s">
        <v>34</v>
      </c>
      <c r="P17" t="s">
        <v>108</v>
      </c>
      <c r="Q17" t="str">
        <f t="shared" si="1"/>
        <v>16#540|21#10|14#608000</v>
      </c>
    </row>
    <row r="18" spans="2:17" x14ac:dyDescent="0.2">
      <c r="B18" s="2" t="s">
        <v>109</v>
      </c>
      <c r="D18" s="2"/>
      <c r="E18" s="2"/>
      <c r="N18" s="2" t="s">
        <v>110</v>
      </c>
      <c r="O18" t="s">
        <v>81</v>
      </c>
      <c r="P18" t="s">
        <v>111</v>
      </c>
      <c r="Q18" t="str">
        <f t="shared" si="1"/>
        <v>16#504|21#5|14#592000</v>
      </c>
    </row>
    <row r="19" spans="2:17" x14ac:dyDescent="0.2">
      <c r="B19" s="2" t="s">
        <v>112</v>
      </c>
      <c r="D19" s="2"/>
      <c r="N19" s="2" t="s">
        <v>113</v>
      </c>
      <c r="O19" t="s">
        <v>81</v>
      </c>
      <c r="P19" t="s">
        <v>114</v>
      </c>
      <c r="Q19" t="str">
        <f t="shared" si="1"/>
        <v>16#468|21#5|14#576000</v>
      </c>
    </row>
    <row r="20" spans="2:17" x14ac:dyDescent="0.2">
      <c r="B20" s="2" t="s">
        <v>115</v>
      </c>
      <c r="D20" s="2"/>
      <c r="N20" s="2" t="s">
        <v>116</v>
      </c>
      <c r="O20" t="s">
        <v>81</v>
      </c>
      <c r="P20" t="s">
        <v>117</v>
      </c>
      <c r="Q20" t="str">
        <f t="shared" si="1"/>
        <v>16#432|21#5|14#560000</v>
      </c>
    </row>
    <row r="21" spans="2:17" x14ac:dyDescent="0.2">
      <c r="B21" s="2" t="s">
        <v>115</v>
      </c>
      <c r="D21" s="2"/>
      <c r="I21" t="s">
        <v>34</v>
      </c>
      <c r="N21" s="2" t="s">
        <v>118</v>
      </c>
      <c r="O21" t="s">
        <v>81</v>
      </c>
      <c r="P21" t="s">
        <v>119</v>
      </c>
      <c r="Q21" t="str">
        <f t="shared" si="1"/>
        <v>16#396|21#5|14#544000</v>
      </c>
    </row>
    <row r="22" spans="2:17" x14ac:dyDescent="0.2">
      <c r="I22" t="s">
        <v>38</v>
      </c>
      <c r="N22" s="2" t="s">
        <v>120</v>
      </c>
      <c r="O22" t="s">
        <v>81</v>
      </c>
      <c r="P22" t="s">
        <v>121</v>
      </c>
      <c r="Q22" t="str">
        <f t="shared" si="1"/>
        <v>16#360|21#5|14#528000</v>
      </c>
    </row>
    <row r="23" spans="2:17" x14ac:dyDescent="0.2">
      <c r="I23" t="s">
        <v>42</v>
      </c>
      <c r="N23" s="2" t="s">
        <v>122</v>
      </c>
      <c r="O23" t="s">
        <v>81</v>
      </c>
      <c r="P23" t="s">
        <v>123</v>
      </c>
      <c r="Q23" t="str">
        <f t="shared" si="1"/>
        <v>16#270|21#5|14#480000</v>
      </c>
    </row>
    <row r="24" spans="2:17" x14ac:dyDescent="0.2">
      <c r="D24" s="2"/>
      <c r="I24" t="s">
        <v>47</v>
      </c>
    </row>
    <row r="25" spans="2:17" x14ac:dyDescent="0.2">
      <c r="D25" s="2"/>
      <c r="I25" t="s">
        <v>51</v>
      </c>
    </row>
    <row r="26" spans="2:17" x14ac:dyDescent="0.2">
      <c r="D26" s="2"/>
      <c r="I26" t="s">
        <v>51</v>
      </c>
    </row>
    <row r="27" spans="2:17" x14ac:dyDescent="0.2">
      <c r="D27" s="2"/>
      <c r="I27" t="s">
        <v>51</v>
      </c>
    </row>
    <row r="28" spans="2:17" x14ac:dyDescent="0.2">
      <c r="D28" s="2"/>
      <c r="I28" t="s">
        <v>51</v>
      </c>
    </row>
    <row r="29" spans="2:17" x14ac:dyDescent="0.2">
      <c r="D29" s="2"/>
      <c r="I29" t="s">
        <v>51</v>
      </c>
    </row>
    <row r="30" spans="2:17" x14ac:dyDescent="0.2">
      <c r="D30" s="2"/>
      <c r="I30" t="s">
        <v>51</v>
      </c>
    </row>
    <row r="31" spans="2:17" x14ac:dyDescent="0.2">
      <c r="D31" s="2"/>
      <c r="I31" t="s">
        <v>81</v>
      </c>
    </row>
    <row r="32" spans="2:17" x14ac:dyDescent="0.2">
      <c r="D32" s="2"/>
      <c r="I32" t="s">
        <v>81</v>
      </c>
    </row>
    <row r="33" spans="4:9" x14ac:dyDescent="0.2">
      <c r="D33" s="2"/>
      <c r="I33" t="s">
        <v>81</v>
      </c>
    </row>
    <row r="34" spans="4:9" x14ac:dyDescent="0.2">
      <c r="D34" s="2"/>
      <c r="E34" s="2"/>
      <c r="I34" t="s">
        <v>81</v>
      </c>
    </row>
    <row r="35" spans="4:9" x14ac:dyDescent="0.2">
      <c r="D35" s="2"/>
      <c r="E35" s="2"/>
      <c r="I35" t="s">
        <v>81</v>
      </c>
    </row>
    <row r="36" spans="4:9" x14ac:dyDescent="0.2">
      <c r="D36" s="2"/>
      <c r="E36" s="2"/>
      <c r="I36" t="s">
        <v>106</v>
      </c>
    </row>
    <row r="37" spans="4:9" x14ac:dyDescent="0.2">
      <c r="D37" s="2"/>
      <c r="E37" s="2"/>
    </row>
    <row r="38" spans="4:9" x14ac:dyDescent="0.2">
      <c r="D38" s="2"/>
      <c r="E38" s="2"/>
    </row>
    <row r="39" spans="4:9" x14ac:dyDescent="0.2">
      <c r="D39" s="2"/>
      <c r="E39" s="2"/>
    </row>
    <row r="40" spans="4:9" x14ac:dyDescent="0.2">
      <c r="D40" s="2"/>
      <c r="E40" s="2"/>
    </row>
  </sheetData>
  <phoneticPr fontId="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ArenaReward</vt:lpstr>
      <vt:lpstr>奖励辅助表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2020-05-25T07:08:19Z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