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00E3E7D1-7F21-4AE7-80EF-5B9951F286DF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HeroRankupConfig" sheetId="1" r:id="rId1"/>
    <sheet name="Sheet3" sheetId="5" r:id="rId2"/>
    <sheet name="Sheet1" sheetId="2" r:id="rId3"/>
    <sheet name="说明表" sheetId="3" r:id="rId4"/>
    <sheet name="Sheet2" sheetId="4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5" l="1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29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4" i="5"/>
  <c r="T40" i="2" l="1"/>
  <c r="R40" i="2"/>
  <c r="O40" i="2"/>
  <c r="T39" i="2"/>
  <c r="R39" i="2"/>
  <c r="O39" i="2"/>
  <c r="T38" i="2"/>
  <c r="R38" i="2"/>
  <c r="O38" i="2"/>
  <c r="T37" i="2"/>
  <c r="R37" i="2"/>
  <c r="O37" i="2"/>
  <c r="T36" i="2"/>
  <c r="R36" i="2"/>
  <c r="O36" i="2"/>
  <c r="T35" i="2"/>
  <c r="R35" i="2"/>
  <c r="O35" i="2"/>
  <c r="T34" i="2"/>
  <c r="R34" i="2"/>
  <c r="O34" i="2"/>
  <c r="T33" i="2"/>
  <c r="R33" i="2"/>
  <c r="O33" i="2"/>
  <c r="T32" i="2"/>
  <c r="R32" i="2"/>
  <c r="O32" i="2"/>
  <c r="T31" i="2"/>
  <c r="R31" i="2"/>
  <c r="O31" i="2"/>
  <c r="T30" i="2"/>
  <c r="R30" i="2"/>
  <c r="O30" i="2"/>
  <c r="T29" i="2"/>
  <c r="R29" i="2"/>
  <c r="O29" i="2"/>
  <c r="T28" i="2"/>
  <c r="R28" i="2"/>
  <c r="O28" i="2"/>
  <c r="T27" i="2"/>
  <c r="R27" i="2"/>
  <c r="O27" i="2"/>
  <c r="T26" i="2"/>
  <c r="R26" i="2"/>
  <c r="O26" i="2"/>
  <c r="T25" i="2"/>
  <c r="R25" i="2"/>
  <c r="O25" i="2"/>
  <c r="T24" i="2"/>
  <c r="R24" i="2"/>
  <c r="O24" i="2"/>
  <c r="T23" i="2"/>
  <c r="R23" i="2"/>
  <c r="O23" i="2"/>
  <c r="T22" i="2"/>
  <c r="R22" i="2"/>
  <c r="O22" i="2"/>
  <c r="T21" i="2"/>
  <c r="R21" i="2"/>
  <c r="O21" i="2"/>
  <c r="T20" i="2"/>
  <c r="R20" i="2"/>
  <c r="O20" i="2"/>
  <c r="T19" i="2"/>
  <c r="R19" i="2"/>
  <c r="O19" i="2"/>
  <c r="K13" i="2"/>
  <c r="H13" i="2"/>
  <c r="G13" i="2"/>
  <c r="F13" i="2"/>
  <c r="K12" i="2"/>
  <c r="H12" i="2"/>
  <c r="G12" i="2"/>
  <c r="F12" i="2"/>
  <c r="K11" i="2"/>
  <c r="H11" i="2"/>
  <c r="G11" i="2"/>
  <c r="F11" i="2"/>
  <c r="K10" i="2"/>
  <c r="H10" i="2"/>
  <c r="G10" i="2"/>
  <c r="F10" i="2"/>
  <c r="K9" i="2"/>
  <c r="H9" i="2"/>
  <c r="G9" i="2"/>
  <c r="F9" i="2"/>
  <c r="K8" i="2"/>
  <c r="H8" i="2"/>
  <c r="G8" i="2"/>
  <c r="F8" i="2"/>
  <c r="K7" i="2"/>
  <c r="H7" i="2"/>
  <c r="G7" i="2"/>
  <c r="F7" i="2"/>
  <c r="K6" i="2"/>
  <c r="H6" i="2"/>
  <c r="G6" i="2"/>
  <c r="F6" i="2"/>
  <c r="K5" i="2"/>
  <c r="H5" i="2"/>
  <c r="G5" i="2"/>
  <c r="F5" i="2"/>
  <c r="K4" i="2"/>
  <c r="H4" i="2"/>
  <c r="G4" i="2"/>
  <c r="F4" i="2"/>
</calcChain>
</file>

<file path=xl/sharedStrings.xml><?xml version="1.0" encoding="utf-8"?>
<sst xmlns="http://schemas.openxmlformats.org/spreadsheetml/2006/main" count="370" uniqueCount="147">
  <si>
    <t>Id</t>
  </si>
  <si>
    <t>Type</t>
  </si>
  <si>
    <t>LimitLevel</t>
  </si>
  <si>
    <r>
      <rPr>
        <sz val="9"/>
        <color theme="1"/>
        <rFont val="微软雅黑"/>
        <family val="2"/>
        <charset val="134"/>
      </rPr>
      <t>O</t>
    </r>
    <r>
      <rPr>
        <sz val="9"/>
        <color theme="1"/>
        <rFont val="微软雅黑"/>
        <family val="2"/>
        <charset val="134"/>
      </rPr>
      <t>penLevel</t>
    </r>
  </si>
  <si>
    <t>LimitStar</t>
  </si>
  <si>
    <r>
      <rPr>
        <sz val="9"/>
        <color theme="1"/>
        <rFont val="微软雅黑"/>
        <family val="2"/>
        <charset val="134"/>
      </rPr>
      <t>O</t>
    </r>
    <r>
      <rPr>
        <sz val="9"/>
        <color theme="1"/>
        <rFont val="微软雅黑"/>
        <family val="2"/>
        <charset val="134"/>
      </rPr>
      <t>penStar</t>
    </r>
  </si>
  <si>
    <t>ConsumeMaterial</t>
  </si>
  <si>
    <t>Star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</si>
  <si>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how</t>
    </r>
  </si>
  <si>
    <r>
      <rPr>
        <sz val="9"/>
        <color theme="1"/>
        <rFont val="微软雅黑"/>
        <family val="2"/>
        <charset val="134"/>
      </rPr>
      <t>Sum</t>
    </r>
    <r>
      <rPr>
        <sz val="9"/>
        <color theme="1"/>
        <rFont val="微软雅黑"/>
        <family val="2"/>
        <charset val="134"/>
      </rPr>
      <t>Consume</t>
    </r>
  </si>
  <si>
    <r>
      <rPr>
        <sz val="9"/>
        <color theme="1"/>
        <rFont val="微软雅黑"/>
        <family val="2"/>
        <charset val="134"/>
      </rPr>
      <t>Ju</t>
    </r>
    <r>
      <rPr>
        <sz val="9"/>
        <color theme="1"/>
        <rFont val="微软雅黑"/>
        <family val="2"/>
        <charset val="134"/>
      </rPr>
      <t>dgeClass</t>
    </r>
  </si>
  <si>
    <t>int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</si>
  <si>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</si>
  <si>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mut</t>
    </r>
    <r>
      <rPr>
        <sz val="9"/>
        <color theme="1"/>
        <rFont val="微软雅黑"/>
        <family val="2"/>
        <charset val="134"/>
      </rPr>
      <t>,int#int,2</t>
    </r>
  </si>
  <si>
    <t>无意义</t>
  </si>
  <si>
    <t>1突破
2升星</t>
  </si>
  <si>
    <t>星级变化</t>
  </si>
  <si>
    <t>消耗材料</t>
  </si>
  <si>
    <t>初始星级</t>
  </si>
  <si>
    <t>页签显示
1成长
2进阶</t>
  </si>
  <si>
    <t>默认值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</si>
  <si>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ull</t>
    </r>
  </si>
  <si>
    <t>正确性校对</t>
  </si>
  <si>
    <t>校对值</t>
  </si>
  <si>
    <t>突破次数</t>
  </si>
  <si>
    <t>金币</t>
  </si>
  <si>
    <t>数量</t>
  </si>
  <si>
    <t>紫球</t>
  </si>
  <si>
    <t>输出1</t>
  </si>
  <si>
    <t>输出2</t>
  </si>
  <si>
    <t>输出</t>
  </si>
  <si>
    <t>属性提升（界面显示）</t>
    <phoneticPr fontId="17" type="noConversion"/>
  </si>
  <si>
    <t>PropertiesDisplay</t>
    <phoneticPr fontId="17" type="noConversion"/>
  </si>
  <si>
    <r>
      <t>Rank</t>
    </r>
    <r>
      <rPr>
        <sz val="9"/>
        <color theme="1"/>
        <rFont val="微软雅黑"/>
        <family val="2"/>
        <charset val="134"/>
      </rPr>
      <t>upPara</t>
    </r>
    <phoneticPr fontId="17" type="noConversion"/>
  </si>
  <si>
    <t>限制等级</t>
    <phoneticPr fontId="17" type="noConversion"/>
  </si>
  <si>
    <t>星级限制</t>
    <phoneticPr fontId="17" type="noConversion"/>
  </si>
  <si>
    <t>开放等级</t>
    <phoneticPr fontId="17" type="noConversion"/>
  </si>
  <si>
    <t>1#1#2#2</t>
    <phoneticPr fontId="17" type="noConversion"/>
  </si>
  <si>
    <t>2#8125|1#8333|3#30|4#30</t>
    <phoneticPr fontId="17" type="noConversion"/>
  </si>
  <si>
    <t>mut,int#int,2</t>
    <phoneticPr fontId="17" type="noConversion"/>
  </si>
  <si>
    <t>int</t>
    <phoneticPr fontId="17" type="noConversion"/>
  </si>
  <si>
    <t>属性#绝对值#万分比|</t>
    <phoneticPr fontId="17" type="noConversion"/>
  </si>
  <si>
    <t xml:space="preserve">升星变量/升星系数/突破变量                                                                                                                           1突破增加值为突破定值
2攻/血升星增加值为角色初始属性加升级属性乘星级参数（万分比）                                                                             3防御为升星定值
总属性=（角色基础属性+角色升级属性）* 星级系数+升星变量+进阶总属性                                                    （星级系数有系数乘系数没系数乘1，升星变量有变量加变量没变量加0）                 </t>
    <phoneticPr fontId="17" type="noConversion"/>
  </si>
  <si>
    <t>14#0|4#2000</t>
  </si>
  <si>
    <t>14#0|4#4000</t>
  </si>
  <si>
    <r>
      <rPr>
        <sz val="9"/>
        <color theme="1"/>
        <rFont val="微软雅黑"/>
        <family val="2"/>
        <charset val="134"/>
      </rPr>
      <t>判断是否为突破的最后一阶，用于突破后显示的等级上限
（</t>
    </r>
    <r>
      <rPr>
        <b/>
        <sz val="9"/>
        <color rgb="FFFF0000"/>
        <rFont val="微软雅黑"/>
        <family val="2"/>
        <charset val="134"/>
      </rPr>
      <t>如果为最后一阶，需要判断当前星级和初始星级的关系，取星级对应的最大等级）</t>
    </r>
    <phoneticPr fontId="17" type="noConversion"/>
  </si>
  <si>
    <t>2#300#0|1#2000#0|3#100#0|4#100#0</t>
  </si>
  <si>
    <t>Phase</t>
    <phoneticPr fontId="17" type="noConversion"/>
  </si>
  <si>
    <t>mut,int#int,1</t>
    <phoneticPr fontId="17" type="noConversion"/>
  </si>
  <si>
    <t>突破/升星#星级/突破阶段
1突破
2升星</t>
    <phoneticPr fontId="17" type="noConversion"/>
  </si>
  <si>
    <t>1#2</t>
  </si>
  <si>
    <t>1#3</t>
  </si>
  <si>
    <t>1#4</t>
  </si>
  <si>
    <t>1#5</t>
  </si>
  <si>
    <t>2#10</t>
  </si>
  <si>
    <t>2#11</t>
  </si>
  <si>
    <t>14#10000|4#50</t>
  </si>
  <si>
    <t>1#1</t>
  </si>
  <si>
    <t>14#20000|4#100</t>
  </si>
  <si>
    <t>14#40000|4#200</t>
  </si>
  <si>
    <t>14#100000|4#500</t>
  </si>
  <si>
    <t>14#500000|4#2000</t>
  </si>
  <si>
    <t>14#0|4#0</t>
  </si>
  <si>
    <t>1#6</t>
  </si>
  <si>
    <t>14#0|4#1000</t>
  </si>
  <si>
    <t>2#7</t>
  </si>
  <si>
    <t>2#8</t>
  </si>
  <si>
    <t>2#9</t>
  </si>
  <si>
    <t>14#0|4#10000</t>
  </si>
  <si>
    <t>14#0|4#20000</t>
  </si>
  <si>
    <t>2#0#12307|1#0#12000|3#50#0|4#50#0</t>
  </si>
  <si>
    <t>2#5</t>
  </si>
  <si>
    <t>2#0#15000|1#0#14600|3#60#0|4#60#0</t>
  </si>
  <si>
    <t>2#6</t>
  </si>
  <si>
    <t>14#500000|4#2000</t>
    <phoneticPr fontId="17" type="noConversion"/>
  </si>
  <si>
    <t>14#200000|4#1000</t>
    <phoneticPr fontId="17" type="noConversion"/>
  </si>
  <si>
    <t>14#0|4#0</t>
    <phoneticPr fontId="17" type="noConversion"/>
  </si>
  <si>
    <t>2#300#0</t>
  </si>
  <si>
    <t>1#2000#0</t>
  </si>
  <si>
    <t>3#100#0</t>
  </si>
  <si>
    <t>4#100#0</t>
  </si>
  <si>
    <t>3#1260#0</t>
  </si>
  <si>
    <t>4#1260#0</t>
  </si>
  <si>
    <t>2#0#15000</t>
  </si>
  <si>
    <t>1#0#14600</t>
  </si>
  <si>
    <t>3#60#0</t>
  </si>
  <si>
    <t>4#60#0</t>
  </si>
  <si>
    <t>3#180#0</t>
  </si>
  <si>
    <t>4#180#0</t>
  </si>
  <si>
    <t>3#360#0</t>
  </si>
  <si>
    <t>4#360#0</t>
  </si>
  <si>
    <t>2#0#12307</t>
  </si>
  <si>
    <t>1#0#12000</t>
  </si>
  <si>
    <t>3#50#0</t>
  </si>
  <si>
    <t>4#50#0</t>
  </si>
  <si>
    <t>#</t>
    <phoneticPr fontId="17" type="noConversion"/>
  </si>
  <si>
    <t>2#1050#0</t>
  </si>
  <si>
    <t>2#2460#0</t>
  </si>
  <si>
    <t>2#4800#0</t>
  </si>
  <si>
    <t>2#8580#0</t>
  </si>
  <si>
    <t>2#14814#0</t>
  </si>
  <si>
    <t>2#0#38000</t>
  </si>
  <si>
    <t>2#0#72900</t>
  </si>
  <si>
    <t>2#0#125900</t>
  </si>
  <si>
    <t>2#0#205900</t>
  </si>
  <si>
    <t>2#0#327900</t>
  </si>
  <si>
    <t>1#7000#0</t>
  </si>
  <si>
    <t>1#16400#0</t>
  </si>
  <si>
    <t>1#32000#0</t>
  </si>
  <si>
    <t>1#57200#0</t>
  </si>
  <si>
    <t>1#98760#0</t>
  </si>
  <si>
    <t>1#0#35900</t>
  </si>
  <si>
    <t>1#0#67000</t>
  </si>
  <si>
    <t>1#0#112000</t>
  </si>
  <si>
    <t>1#0#178000</t>
  </si>
  <si>
    <t>1#0#274800</t>
  </si>
  <si>
    <t>3#350#0</t>
  </si>
  <si>
    <t>3#820#0</t>
  </si>
  <si>
    <t>3#1600#0</t>
  </si>
  <si>
    <t>3#2860#0</t>
  </si>
  <si>
    <t>3#4938#0</t>
  </si>
  <si>
    <t>3#600#0</t>
  </si>
  <si>
    <t>3#900#0</t>
  </si>
  <si>
    <t>4#350#0</t>
  </si>
  <si>
    <t>4#820#0</t>
  </si>
  <si>
    <t>4#1600#0</t>
  </si>
  <si>
    <t>4#2860#0</t>
  </si>
  <si>
    <t>4#4938#0</t>
  </si>
  <si>
    <t>4#600#0</t>
  </si>
  <si>
    <t>4#900#0</t>
  </si>
  <si>
    <t>|</t>
    <phoneticPr fontId="17" type="noConversion"/>
  </si>
  <si>
    <t>2#1050#0|1#7000#0|3#350#0|4#350#0</t>
  </si>
  <si>
    <t>2#2460#0|1#16400#0|3#820#0|4#820#0</t>
  </si>
  <si>
    <t>2#4800#0|1#32000#0|3#1600#0|4#1600#0</t>
  </si>
  <si>
    <t>2#8580#0|1#57200#0|3#2860#0|4#2860#0</t>
  </si>
  <si>
    <t>2#14814#0|1#98760#0|3#4938#0|4#4938#0</t>
  </si>
  <si>
    <t>2#0#38000|1#0#35900|3#180#0|4#180#0</t>
  </si>
  <si>
    <t>2#0#72900|1#0#67000|3#360#0|4#360#0</t>
  </si>
  <si>
    <t>2#0#125900|1#0#112000|3#600#0|4#600#0</t>
  </si>
  <si>
    <t>2#0#205900|1#0#178000|3#900#0|4#900#0</t>
  </si>
  <si>
    <t>2#0#327900|1#0#274800|3#1260#0|4#1260#0</t>
  </si>
  <si>
    <t>2#0#23000|1#0#21300|3#120#0|4#120#0</t>
  </si>
  <si>
    <t>2#0#34900|1#0#31100|3#180#0|4#180#0</t>
  </si>
  <si>
    <t>2#0#53000|1#0#45000|3#240#0|4#240#0</t>
  </si>
  <si>
    <t>2#0#80000|1#0#66000|3#300#0|4#300#0</t>
  </si>
  <si>
    <t>2#0#122000|1#0#96800|3#360#0|4#360#0</t>
  </si>
  <si>
    <r>
      <t>累计养成材料
（计算返还使用，</t>
    </r>
    <r>
      <rPr>
        <b/>
        <sz val="9"/>
        <color rgb="FFFF0000"/>
        <rFont val="微软雅黑"/>
        <family val="2"/>
        <charset val="134"/>
      </rPr>
      <t>仅限做为狗粮被吃掉时</t>
    </r>
    <r>
      <rPr>
        <sz val="9"/>
        <color theme="1"/>
        <rFont val="微软雅黑"/>
        <family val="2"/>
        <charset val="134"/>
      </rPr>
      <t>）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</si>
</sst>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/>
  </cellStyleXfs>
  <cellXfs count="33">
    <xf numFmtId="0" fontId="0" fillId="0" borderId="0" xfId="0"/>
    <xf numFmtId="0" fontId="14" fillId="0" borderId="0" xfId="0" applyFont="1" applyAlignment="1">
      <alignment horizont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2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29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035\Desktop\Analysis\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topLeftCell="B4" workbookViewId="0">
      <selection activeCell="F20" sqref="F20"/>
    </sheetView>
  </sheetViews>
  <sheetFormatPr defaultColWidth="9" defaultRowHeight="14.25" x14ac:dyDescent="0.3"/>
  <cols>
    <col min="1" max="1" width="9" style="3"/>
    <col min="2" max="3" width="9" style="1"/>
    <col min="4" max="4" width="77.75" style="1" customWidth="1"/>
    <col min="5" max="5" width="15.875" style="1" customWidth="1"/>
    <col min="6" max="8" width="9" style="1"/>
    <col min="9" max="9" width="14.75" style="1" customWidth="1"/>
    <col min="10" max="11" width="9" style="3"/>
    <col min="12" max="12" width="18.5" style="3" customWidth="1"/>
    <col min="13" max="13" width="31.75" style="3" customWidth="1"/>
    <col min="14" max="14" width="16.75" style="3" bestFit="1" customWidth="1"/>
    <col min="15" max="15" width="18.25" style="3" customWidth="1"/>
    <col min="16" max="16384" width="9" style="3"/>
  </cols>
  <sheetData>
    <row r="1" spans="1:15" x14ac:dyDescent="0.3">
      <c r="A1" s="4"/>
      <c r="B1" s="5" t="s">
        <v>0</v>
      </c>
      <c r="C1" s="5" t="s">
        <v>1</v>
      </c>
      <c r="D1" s="5" t="s">
        <v>33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4" t="s">
        <v>7</v>
      </c>
      <c r="K1" s="4" t="s">
        <v>8</v>
      </c>
      <c r="L1" s="1" t="s">
        <v>9</v>
      </c>
      <c r="M1" s="3" t="s">
        <v>10</v>
      </c>
      <c r="N1" s="3" t="s">
        <v>32</v>
      </c>
      <c r="O1" s="24" t="s">
        <v>47</v>
      </c>
    </row>
    <row r="2" spans="1:15" x14ac:dyDescent="0.3">
      <c r="A2" s="4"/>
      <c r="B2" s="5" t="s">
        <v>11</v>
      </c>
      <c r="C2" s="5" t="s">
        <v>12</v>
      </c>
      <c r="D2" s="16" t="s">
        <v>39</v>
      </c>
      <c r="E2" s="17" t="s">
        <v>40</v>
      </c>
      <c r="F2" s="5" t="s">
        <v>11</v>
      </c>
      <c r="G2" s="5" t="s">
        <v>11</v>
      </c>
      <c r="H2" s="5" t="s">
        <v>11</v>
      </c>
      <c r="I2" s="16" t="s">
        <v>39</v>
      </c>
      <c r="J2" s="4" t="s">
        <v>12</v>
      </c>
      <c r="K2" s="4" t="s">
        <v>12</v>
      </c>
      <c r="L2" s="5" t="s">
        <v>13</v>
      </c>
      <c r="M2" s="3" t="s">
        <v>12</v>
      </c>
      <c r="N2" s="3" t="s">
        <v>12</v>
      </c>
      <c r="O2" s="24" t="s">
        <v>48</v>
      </c>
    </row>
    <row r="3" spans="1:15" x14ac:dyDescent="0.3">
      <c r="A3" s="4"/>
      <c r="B3" s="5">
        <v>2</v>
      </c>
      <c r="C3" s="5">
        <v>2</v>
      </c>
      <c r="D3" s="5">
        <v>2</v>
      </c>
      <c r="E3" s="5">
        <v>2</v>
      </c>
      <c r="F3" s="5">
        <v>2</v>
      </c>
      <c r="G3" s="5">
        <v>2</v>
      </c>
      <c r="H3" s="5">
        <v>2</v>
      </c>
      <c r="I3" s="5">
        <v>2</v>
      </c>
      <c r="J3" s="4">
        <v>2</v>
      </c>
      <c r="K3" s="4">
        <v>2</v>
      </c>
      <c r="L3" s="1">
        <v>2</v>
      </c>
      <c r="M3" s="3">
        <v>3</v>
      </c>
      <c r="N3" s="3">
        <v>3</v>
      </c>
      <c r="O3" s="3">
        <v>2</v>
      </c>
    </row>
    <row r="4" spans="1:15" ht="85.5" x14ac:dyDescent="0.3">
      <c r="A4" s="4"/>
      <c r="B4" s="5" t="s">
        <v>14</v>
      </c>
      <c r="C4" s="6" t="s">
        <v>15</v>
      </c>
      <c r="D4" s="20" t="s">
        <v>42</v>
      </c>
      <c r="E4" s="8" t="s">
        <v>34</v>
      </c>
      <c r="F4" s="8" t="s">
        <v>36</v>
      </c>
      <c r="G4" s="8" t="s">
        <v>35</v>
      </c>
      <c r="H4" s="5" t="s">
        <v>16</v>
      </c>
      <c r="I4" s="5" t="s">
        <v>17</v>
      </c>
      <c r="J4" s="4" t="s">
        <v>18</v>
      </c>
      <c r="K4" s="7" t="s">
        <v>19</v>
      </c>
      <c r="L4" s="32" t="s">
        <v>146</v>
      </c>
      <c r="M4" s="22" t="s">
        <v>45</v>
      </c>
      <c r="N4" s="6" t="s">
        <v>31</v>
      </c>
      <c r="O4" s="25" t="s">
        <v>49</v>
      </c>
    </row>
    <row r="5" spans="1:15" x14ac:dyDescent="0.3">
      <c r="A5" s="5" t="s">
        <v>20</v>
      </c>
      <c r="B5" s="5">
        <v>0</v>
      </c>
      <c r="C5" s="6">
        <v>0</v>
      </c>
      <c r="D5" s="6">
        <v>0</v>
      </c>
      <c r="E5" s="5"/>
      <c r="F5" s="5">
        <v>0</v>
      </c>
      <c r="G5" s="5">
        <v>0</v>
      </c>
      <c r="H5" s="5">
        <v>0</v>
      </c>
      <c r="I5" s="5" t="s">
        <v>21</v>
      </c>
      <c r="J5" s="4">
        <v>0</v>
      </c>
      <c r="K5" s="4">
        <v>0</v>
      </c>
      <c r="L5" s="3" t="s">
        <v>21</v>
      </c>
      <c r="M5" s="3">
        <v>0</v>
      </c>
      <c r="N5" s="3">
        <v>0</v>
      </c>
    </row>
    <row r="6" spans="1:15" x14ac:dyDescent="0.3">
      <c r="A6" s="5" t="s">
        <v>22</v>
      </c>
      <c r="B6" s="5"/>
      <c r="C6" s="6"/>
      <c r="D6" s="6"/>
      <c r="E6" s="5"/>
      <c r="F6" s="5"/>
      <c r="G6" s="5"/>
      <c r="H6" s="5"/>
      <c r="I6" s="5"/>
      <c r="J6" s="4"/>
      <c r="K6" s="4"/>
    </row>
    <row r="7" spans="1:15" x14ac:dyDescent="0.3">
      <c r="A7" s="5" t="s">
        <v>23</v>
      </c>
      <c r="B7" s="5"/>
      <c r="C7" s="6"/>
      <c r="D7" s="6"/>
      <c r="E7" s="5"/>
      <c r="F7" s="5"/>
      <c r="G7" s="5"/>
      <c r="H7" s="5"/>
      <c r="I7" s="5"/>
      <c r="J7" s="4"/>
      <c r="K7" s="4"/>
    </row>
    <row r="8" spans="1:15" x14ac:dyDescent="0.3">
      <c r="A8" s="4"/>
      <c r="B8" s="9">
        <v>1</v>
      </c>
      <c r="C8" s="9">
        <v>1</v>
      </c>
      <c r="D8" s="18" t="s">
        <v>46</v>
      </c>
      <c r="E8" s="14">
        <v>30</v>
      </c>
      <c r="F8" s="9">
        <v>40</v>
      </c>
      <c r="G8" s="9">
        <v>5</v>
      </c>
      <c r="H8" s="9">
        <v>5</v>
      </c>
      <c r="I8" s="10" t="s">
        <v>56</v>
      </c>
      <c r="J8" s="11">
        <v>5</v>
      </c>
      <c r="K8" s="9">
        <v>1</v>
      </c>
      <c r="L8" s="10"/>
      <c r="M8" s="12">
        <v>0</v>
      </c>
      <c r="N8" s="12">
        <v>3000</v>
      </c>
      <c r="O8" s="24" t="s">
        <v>57</v>
      </c>
    </row>
    <row r="9" spans="1:15" x14ac:dyDescent="0.3">
      <c r="A9" s="4"/>
      <c r="B9" s="9">
        <v>2</v>
      </c>
      <c r="C9" s="9">
        <v>1</v>
      </c>
      <c r="D9" s="18" t="s">
        <v>131</v>
      </c>
      <c r="E9" s="9">
        <v>40</v>
      </c>
      <c r="F9" s="9">
        <v>50</v>
      </c>
      <c r="G9" s="9">
        <v>5</v>
      </c>
      <c r="H9" s="9">
        <v>5</v>
      </c>
      <c r="I9" s="10" t="s">
        <v>58</v>
      </c>
      <c r="J9" s="11">
        <v>5</v>
      </c>
      <c r="K9" s="9">
        <v>1</v>
      </c>
      <c r="L9" s="10"/>
      <c r="M9" s="12">
        <v>0</v>
      </c>
      <c r="N9" s="12">
        <v>1900</v>
      </c>
      <c r="O9" s="24" t="s">
        <v>50</v>
      </c>
    </row>
    <row r="10" spans="1:15" x14ac:dyDescent="0.3">
      <c r="A10" s="4"/>
      <c r="B10" s="9">
        <v>3</v>
      </c>
      <c r="C10" s="9">
        <v>1</v>
      </c>
      <c r="D10" s="18" t="s">
        <v>132</v>
      </c>
      <c r="E10" s="9">
        <v>50</v>
      </c>
      <c r="F10" s="9">
        <v>60</v>
      </c>
      <c r="G10" s="9">
        <v>5</v>
      </c>
      <c r="H10" s="9">
        <v>5</v>
      </c>
      <c r="I10" s="10" t="s">
        <v>59</v>
      </c>
      <c r="J10" s="11">
        <v>5</v>
      </c>
      <c r="K10" s="9">
        <v>1</v>
      </c>
      <c r="L10" s="10"/>
      <c r="M10" s="12">
        <v>0</v>
      </c>
      <c r="N10" s="12">
        <v>4100</v>
      </c>
      <c r="O10" s="24" t="s">
        <v>51</v>
      </c>
    </row>
    <row r="11" spans="1:15" x14ac:dyDescent="0.3">
      <c r="A11" s="4"/>
      <c r="B11" s="9">
        <v>4</v>
      </c>
      <c r="C11" s="9">
        <v>1</v>
      </c>
      <c r="D11" s="18" t="s">
        <v>133</v>
      </c>
      <c r="E11" s="9">
        <v>60</v>
      </c>
      <c r="F11" s="9">
        <v>80</v>
      </c>
      <c r="G11" s="9">
        <v>5</v>
      </c>
      <c r="H11" s="9">
        <v>5</v>
      </c>
      <c r="I11" s="10" t="s">
        <v>60</v>
      </c>
      <c r="J11" s="11">
        <v>5</v>
      </c>
      <c r="K11" s="9">
        <v>1</v>
      </c>
      <c r="L11" s="10"/>
      <c r="M11" s="12">
        <v>0</v>
      </c>
      <c r="N11" s="12">
        <v>3500</v>
      </c>
      <c r="O11" s="24" t="s">
        <v>52</v>
      </c>
    </row>
    <row r="12" spans="1:15" x14ac:dyDescent="0.3">
      <c r="A12" s="4"/>
      <c r="B12" s="9">
        <v>5</v>
      </c>
      <c r="C12" s="9">
        <v>1</v>
      </c>
      <c r="D12" s="18" t="s">
        <v>134</v>
      </c>
      <c r="E12" s="9">
        <v>80</v>
      </c>
      <c r="F12" s="9">
        <v>100</v>
      </c>
      <c r="G12" s="9">
        <v>5</v>
      </c>
      <c r="H12" s="9">
        <v>5</v>
      </c>
      <c r="I12" s="27" t="s">
        <v>75</v>
      </c>
      <c r="J12" s="11">
        <v>5</v>
      </c>
      <c r="K12" s="9">
        <v>1</v>
      </c>
      <c r="L12" s="27"/>
      <c r="M12" s="12">
        <v>1</v>
      </c>
      <c r="N12" s="12">
        <v>3100</v>
      </c>
      <c r="O12" s="24" t="s">
        <v>53</v>
      </c>
    </row>
    <row r="13" spans="1:15" s="2" customFormat="1" x14ac:dyDescent="0.3">
      <c r="A13" s="11"/>
      <c r="B13" s="9">
        <v>6</v>
      </c>
      <c r="C13" s="9">
        <v>1</v>
      </c>
      <c r="D13" s="18" t="s">
        <v>135</v>
      </c>
      <c r="E13" s="9">
        <v>100</v>
      </c>
      <c r="F13" s="9">
        <v>145</v>
      </c>
      <c r="G13" s="9">
        <v>6</v>
      </c>
      <c r="H13" s="9">
        <v>6</v>
      </c>
      <c r="I13" s="27" t="s">
        <v>74</v>
      </c>
      <c r="J13" s="11">
        <v>5</v>
      </c>
      <c r="K13" s="9">
        <v>1</v>
      </c>
      <c r="L13" s="27"/>
      <c r="M13" s="12">
        <v>1</v>
      </c>
      <c r="N13" s="12">
        <v>2700</v>
      </c>
      <c r="O13" s="26" t="s">
        <v>63</v>
      </c>
    </row>
    <row r="14" spans="1:15" x14ac:dyDescent="0.3">
      <c r="B14" s="9">
        <v>7</v>
      </c>
      <c r="C14" s="1">
        <v>2</v>
      </c>
      <c r="D14" s="1" t="s">
        <v>72</v>
      </c>
      <c r="E14" s="1">
        <v>1</v>
      </c>
      <c r="F14" s="1">
        <v>145</v>
      </c>
      <c r="G14" s="1">
        <v>5</v>
      </c>
      <c r="H14" s="1">
        <v>6</v>
      </c>
      <c r="I14" s="29" t="s">
        <v>76</v>
      </c>
      <c r="J14" s="3">
        <v>5</v>
      </c>
      <c r="K14" s="5">
        <v>2</v>
      </c>
      <c r="L14" s="31"/>
      <c r="M14" s="3">
        <v>0</v>
      </c>
      <c r="N14" s="3">
        <v>6600</v>
      </c>
      <c r="O14" s="3" t="s">
        <v>73</v>
      </c>
    </row>
    <row r="15" spans="1:15" x14ac:dyDescent="0.3">
      <c r="A15" s="4"/>
      <c r="B15" s="9">
        <v>8</v>
      </c>
      <c r="C15" s="9">
        <v>2</v>
      </c>
      <c r="D15" s="21" t="s">
        <v>141</v>
      </c>
      <c r="E15" s="9">
        <v>1</v>
      </c>
      <c r="F15" s="9">
        <v>165</v>
      </c>
      <c r="G15" s="9">
        <v>6</v>
      </c>
      <c r="H15" s="9">
        <v>7</v>
      </c>
      <c r="I15" s="13" t="s">
        <v>64</v>
      </c>
      <c r="J15" s="11">
        <v>5</v>
      </c>
      <c r="K15" s="9">
        <v>2</v>
      </c>
      <c r="L15" s="28"/>
      <c r="M15" s="12">
        <v>0</v>
      </c>
      <c r="N15" s="12">
        <v>1100</v>
      </c>
      <c r="O15" s="24" t="s">
        <v>65</v>
      </c>
    </row>
    <row r="16" spans="1:15" x14ac:dyDescent="0.3">
      <c r="A16" s="4"/>
      <c r="B16" s="9">
        <v>9</v>
      </c>
      <c r="C16" s="9">
        <v>2</v>
      </c>
      <c r="D16" s="18" t="s">
        <v>142</v>
      </c>
      <c r="E16" s="9">
        <v>1</v>
      </c>
      <c r="F16" s="9">
        <v>185</v>
      </c>
      <c r="G16" s="9">
        <v>7</v>
      </c>
      <c r="H16" s="9">
        <v>8</v>
      </c>
      <c r="I16" s="13" t="s">
        <v>43</v>
      </c>
      <c r="J16" s="11">
        <v>5</v>
      </c>
      <c r="K16" s="9">
        <v>2</v>
      </c>
      <c r="L16" s="28"/>
      <c r="M16" s="12">
        <v>0</v>
      </c>
      <c r="N16" s="12">
        <v>2100</v>
      </c>
      <c r="O16" s="24" t="s">
        <v>66</v>
      </c>
    </row>
    <row r="17" spans="1:15" x14ac:dyDescent="0.3">
      <c r="A17" s="4"/>
      <c r="B17" s="9">
        <v>10</v>
      </c>
      <c r="C17" s="9">
        <v>2</v>
      </c>
      <c r="D17" s="18" t="s">
        <v>143</v>
      </c>
      <c r="E17" s="9">
        <v>1</v>
      </c>
      <c r="F17" s="9">
        <v>205</v>
      </c>
      <c r="G17" s="9">
        <v>8</v>
      </c>
      <c r="H17" s="9">
        <v>9</v>
      </c>
      <c r="I17" s="13" t="s">
        <v>44</v>
      </c>
      <c r="J17" s="11">
        <v>5</v>
      </c>
      <c r="K17" s="9">
        <v>2</v>
      </c>
      <c r="L17" s="28"/>
      <c r="M17" s="12">
        <v>0</v>
      </c>
      <c r="N17" s="12">
        <v>3200</v>
      </c>
      <c r="O17" s="24" t="s">
        <v>67</v>
      </c>
    </row>
    <row r="18" spans="1:15" ht="15" customHeight="1" x14ac:dyDescent="0.3">
      <c r="A18" s="4"/>
      <c r="B18" s="9">
        <v>11</v>
      </c>
      <c r="C18" s="9">
        <v>2</v>
      </c>
      <c r="D18" s="23" t="s">
        <v>144</v>
      </c>
      <c r="E18" s="9">
        <v>1</v>
      </c>
      <c r="F18" s="9">
        <v>255</v>
      </c>
      <c r="G18" s="9">
        <v>9</v>
      </c>
      <c r="H18" s="9">
        <v>10</v>
      </c>
      <c r="I18" s="13" t="s">
        <v>68</v>
      </c>
      <c r="J18" s="11">
        <v>5</v>
      </c>
      <c r="K18" s="9">
        <v>2</v>
      </c>
      <c r="L18" s="28"/>
      <c r="M18" s="12">
        <v>0</v>
      </c>
      <c r="N18" s="12">
        <v>1200</v>
      </c>
      <c r="O18" s="24" t="s">
        <v>54</v>
      </c>
    </row>
    <row r="19" spans="1:15" x14ac:dyDescent="0.3">
      <c r="A19" s="4"/>
      <c r="B19" s="9">
        <v>12</v>
      </c>
      <c r="C19" s="9">
        <v>2</v>
      </c>
      <c r="D19" s="18" t="s">
        <v>145</v>
      </c>
      <c r="E19" s="9">
        <v>1</v>
      </c>
      <c r="F19" s="9">
        <v>330</v>
      </c>
      <c r="G19" s="9">
        <v>10</v>
      </c>
      <c r="H19" s="9">
        <v>11</v>
      </c>
      <c r="I19" s="13" t="s">
        <v>69</v>
      </c>
      <c r="J19" s="11">
        <v>5</v>
      </c>
      <c r="K19" s="9">
        <v>2</v>
      </c>
      <c r="L19" s="28"/>
      <c r="M19" s="12">
        <v>1</v>
      </c>
      <c r="N19" s="12">
        <v>1100</v>
      </c>
      <c r="O19" s="24" t="s">
        <v>55</v>
      </c>
    </row>
    <row r="20" spans="1:15" x14ac:dyDescent="0.3">
      <c r="A20" s="4"/>
      <c r="B20" s="9">
        <v>13</v>
      </c>
      <c r="C20" s="9">
        <v>1</v>
      </c>
      <c r="D20" s="18" t="s">
        <v>46</v>
      </c>
      <c r="E20" s="9">
        <v>30</v>
      </c>
      <c r="F20" s="9">
        <v>40</v>
      </c>
      <c r="G20" s="9">
        <v>4</v>
      </c>
      <c r="H20" s="9">
        <v>4</v>
      </c>
      <c r="I20" s="10" t="s">
        <v>56</v>
      </c>
      <c r="J20" s="11">
        <v>4</v>
      </c>
      <c r="K20" s="9">
        <v>1</v>
      </c>
      <c r="L20" s="10"/>
      <c r="M20" s="12">
        <v>0</v>
      </c>
      <c r="N20" s="12">
        <v>1300</v>
      </c>
      <c r="O20" s="24" t="s">
        <v>57</v>
      </c>
    </row>
    <row r="21" spans="1:15" x14ac:dyDescent="0.3">
      <c r="A21" s="4"/>
      <c r="B21" s="9">
        <v>14</v>
      </c>
      <c r="C21" s="9">
        <v>1</v>
      </c>
      <c r="D21" s="18" t="s">
        <v>131</v>
      </c>
      <c r="E21" s="14">
        <v>40</v>
      </c>
      <c r="F21" s="9">
        <v>50</v>
      </c>
      <c r="G21" s="1">
        <v>4</v>
      </c>
      <c r="H21" s="9">
        <v>4</v>
      </c>
      <c r="I21" s="10" t="s">
        <v>58</v>
      </c>
      <c r="J21" s="11">
        <v>4</v>
      </c>
      <c r="K21" s="9">
        <v>1</v>
      </c>
      <c r="L21" s="10"/>
      <c r="M21" s="12">
        <v>0</v>
      </c>
      <c r="N21" s="12">
        <v>1200</v>
      </c>
      <c r="O21" s="24" t="s">
        <v>50</v>
      </c>
    </row>
    <row r="22" spans="1:15" x14ac:dyDescent="0.3">
      <c r="A22" s="4"/>
      <c r="B22" s="9">
        <v>15</v>
      </c>
      <c r="C22" s="9">
        <v>1</v>
      </c>
      <c r="D22" s="18" t="s">
        <v>132</v>
      </c>
      <c r="E22" s="9">
        <v>50</v>
      </c>
      <c r="F22" s="9">
        <v>60</v>
      </c>
      <c r="G22" s="1">
        <v>4</v>
      </c>
      <c r="H22" s="9">
        <v>4</v>
      </c>
      <c r="I22" s="10" t="s">
        <v>59</v>
      </c>
      <c r="J22" s="11">
        <v>4</v>
      </c>
      <c r="K22" s="9">
        <v>1</v>
      </c>
      <c r="L22" s="10"/>
      <c r="M22" s="12">
        <v>0</v>
      </c>
      <c r="N22" s="12">
        <v>800</v>
      </c>
      <c r="O22" s="24" t="s">
        <v>51</v>
      </c>
    </row>
    <row r="23" spans="1:15" x14ac:dyDescent="0.3">
      <c r="A23" s="4"/>
      <c r="B23" s="9">
        <v>16</v>
      </c>
      <c r="C23" s="9">
        <v>1</v>
      </c>
      <c r="D23" s="18" t="s">
        <v>133</v>
      </c>
      <c r="E23" s="9">
        <v>60</v>
      </c>
      <c r="F23" s="9">
        <v>80</v>
      </c>
      <c r="G23" s="1">
        <v>4</v>
      </c>
      <c r="H23" s="9">
        <v>4</v>
      </c>
      <c r="I23" s="10" t="s">
        <v>60</v>
      </c>
      <c r="J23" s="11">
        <v>4</v>
      </c>
      <c r="K23" s="9">
        <v>1</v>
      </c>
      <c r="L23" s="10"/>
      <c r="M23" s="12">
        <v>1</v>
      </c>
      <c r="N23" s="12">
        <v>700</v>
      </c>
      <c r="O23" s="24" t="s">
        <v>52</v>
      </c>
    </row>
    <row r="24" spans="1:15" x14ac:dyDescent="0.3">
      <c r="A24" s="4"/>
      <c r="B24" s="9">
        <v>17</v>
      </c>
      <c r="C24" s="9">
        <v>1</v>
      </c>
      <c r="D24" s="18" t="s">
        <v>134</v>
      </c>
      <c r="E24" s="9">
        <v>80</v>
      </c>
      <c r="F24" s="9">
        <v>100</v>
      </c>
      <c r="G24" s="1">
        <v>5</v>
      </c>
      <c r="H24" s="9">
        <v>5</v>
      </c>
      <c r="I24" s="10" t="s">
        <v>61</v>
      </c>
      <c r="J24" s="11">
        <v>4</v>
      </c>
      <c r="K24" s="9">
        <v>1</v>
      </c>
      <c r="L24" s="10"/>
      <c r="M24" s="12">
        <v>1</v>
      </c>
      <c r="N24" s="12">
        <v>1400</v>
      </c>
      <c r="O24" s="24" t="s">
        <v>53</v>
      </c>
    </row>
    <row r="25" spans="1:15" x14ac:dyDescent="0.3">
      <c r="A25" s="4"/>
      <c r="B25" s="9">
        <v>18</v>
      </c>
      <c r="C25" s="9">
        <v>2</v>
      </c>
      <c r="D25" s="18" t="s">
        <v>70</v>
      </c>
      <c r="E25" s="9">
        <v>1</v>
      </c>
      <c r="F25" s="9">
        <v>100</v>
      </c>
      <c r="G25" s="1">
        <v>4</v>
      </c>
      <c r="H25" s="9">
        <v>5</v>
      </c>
      <c r="I25" s="10" t="s">
        <v>62</v>
      </c>
      <c r="J25" s="11">
        <v>4</v>
      </c>
      <c r="K25" s="9">
        <v>2</v>
      </c>
      <c r="L25" s="30"/>
      <c r="M25" s="12">
        <v>1</v>
      </c>
      <c r="N25" s="12">
        <v>3000</v>
      </c>
      <c r="O25" s="24" t="s">
        <v>71</v>
      </c>
    </row>
    <row r="26" spans="1:15" x14ac:dyDescent="0.3">
      <c r="A26" s="4"/>
      <c r="B26" s="9">
        <v>19</v>
      </c>
      <c r="C26" s="1">
        <v>1</v>
      </c>
      <c r="D26" s="19" t="s">
        <v>46</v>
      </c>
      <c r="E26" s="1">
        <v>30</v>
      </c>
      <c r="F26" s="1">
        <v>40</v>
      </c>
      <c r="G26" s="1">
        <v>3</v>
      </c>
      <c r="H26" s="1">
        <v>3</v>
      </c>
      <c r="I26" s="1" t="s">
        <v>56</v>
      </c>
      <c r="J26" s="11">
        <v>3</v>
      </c>
      <c r="K26" s="1">
        <v>1</v>
      </c>
      <c r="L26" s="10"/>
      <c r="M26" s="12">
        <v>0</v>
      </c>
      <c r="N26" s="12">
        <v>1900</v>
      </c>
      <c r="O26" s="24" t="s">
        <v>57</v>
      </c>
    </row>
    <row r="27" spans="1:15" x14ac:dyDescent="0.3">
      <c r="A27" s="4"/>
      <c r="B27" s="9">
        <v>20</v>
      </c>
      <c r="C27" s="9">
        <v>1</v>
      </c>
      <c r="D27" s="18" t="s">
        <v>131</v>
      </c>
      <c r="E27" s="14">
        <v>40</v>
      </c>
      <c r="F27" s="9">
        <v>50</v>
      </c>
      <c r="G27" s="1">
        <v>3</v>
      </c>
      <c r="H27" s="1">
        <v>3</v>
      </c>
      <c r="I27" s="1" t="s">
        <v>58</v>
      </c>
      <c r="J27" s="3">
        <v>3</v>
      </c>
      <c r="K27" s="9">
        <v>1</v>
      </c>
      <c r="L27" s="10"/>
      <c r="M27" s="12">
        <v>0</v>
      </c>
      <c r="N27" s="12">
        <v>4100</v>
      </c>
      <c r="O27" s="24" t="s">
        <v>50</v>
      </c>
    </row>
    <row r="28" spans="1:15" x14ac:dyDescent="0.3">
      <c r="A28" s="4"/>
      <c r="B28" s="9">
        <v>21</v>
      </c>
      <c r="C28" s="9">
        <v>1</v>
      </c>
      <c r="D28" s="18" t="s">
        <v>132</v>
      </c>
      <c r="E28" s="9">
        <v>50</v>
      </c>
      <c r="F28" s="9">
        <v>60</v>
      </c>
      <c r="G28" s="9">
        <v>3</v>
      </c>
      <c r="H28" s="9">
        <v>3</v>
      </c>
      <c r="I28" s="10" t="s">
        <v>59</v>
      </c>
      <c r="J28" s="11">
        <v>3</v>
      </c>
      <c r="K28" s="9">
        <v>1</v>
      </c>
      <c r="L28" s="10"/>
      <c r="M28" s="12">
        <v>1</v>
      </c>
      <c r="N28" s="12">
        <v>3500</v>
      </c>
      <c r="O28" s="24" t="s">
        <v>51</v>
      </c>
    </row>
    <row r="29" spans="1:15" x14ac:dyDescent="0.3">
      <c r="A29" s="4"/>
      <c r="B29" s="9">
        <v>22</v>
      </c>
      <c r="C29" s="9">
        <v>1</v>
      </c>
      <c r="D29" s="18" t="s">
        <v>46</v>
      </c>
      <c r="E29" s="9">
        <v>30</v>
      </c>
      <c r="F29" s="9">
        <v>40</v>
      </c>
      <c r="G29" s="9">
        <v>2</v>
      </c>
      <c r="H29" s="9">
        <v>2</v>
      </c>
      <c r="I29" s="10" t="s">
        <v>56</v>
      </c>
      <c r="J29" s="11">
        <v>2</v>
      </c>
      <c r="K29" s="9">
        <v>1</v>
      </c>
      <c r="L29" s="10"/>
      <c r="M29" s="12">
        <v>0</v>
      </c>
      <c r="N29" s="12">
        <v>3500</v>
      </c>
      <c r="O29" s="24" t="s">
        <v>57</v>
      </c>
    </row>
    <row r="30" spans="1:15" ht="15.75" customHeight="1" x14ac:dyDescent="0.3">
      <c r="A30" s="4"/>
      <c r="B30" s="9">
        <v>23</v>
      </c>
      <c r="C30" s="9">
        <v>1</v>
      </c>
      <c r="D30" s="9" t="s">
        <v>131</v>
      </c>
      <c r="E30" s="9">
        <v>40</v>
      </c>
      <c r="F30" s="9">
        <v>50</v>
      </c>
      <c r="G30" s="9">
        <v>2</v>
      </c>
      <c r="H30" s="9">
        <v>2</v>
      </c>
      <c r="I30" s="10" t="s">
        <v>58</v>
      </c>
      <c r="J30" s="11">
        <v>2</v>
      </c>
      <c r="K30" s="11">
        <v>1</v>
      </c>
      <c r="L30" s="10"/>
      <c r="M30" s="12">
        <v>1</v>
      </c>
      <c r="N30" s="12">
        <v>3500</v>
      </c>
      <c r="O30" s="24" t="s">
        <v>50</v>
      </c>
    </row>
    <row r="31" spans="1:15" x14ac:dyDescent="0.3">
      <c r="A31" s="4"/>
      <c r="B31" s="9">
        <v>24</v>
      </c>
      <c r="C31" s="9">
        <v>1</v>
      </c>
      <c r="D31" s="9" t="s">
        <v>46</v>
      </c>
      <c r="E31" s="9">
        <v>30</v>
      </c>
      <c r="F31" s="9">
        <v>40</v>
      </c>
      <c r="G31" s="9">
        <v>1</v>
      </c>
      <c r="H31" s="9">
        <v>1</v>
      </c>
      <c r="I31" s="13" t="s">
        <v>56</v>
      </c>
      <c r="J31" s="11">
        <v>1</v>
      </c>
      <c r="K31" s="11">
        <v>1</v>
      </c>
      <c r="L31" s="10"/>
      <c r="M31" s="12">
        <v>1</v>
      </c>
      <c r="N31" s="12">
        <v>3500</v>
      </c>
      <c r="O31" s="24" t="s">
        <v>57</v>
      </c>
    </row>
  </sheetData>
  <phoneticPr fontId="17" type="noConversion"/>
  <conditionalFormatting sqref="C9:C13 G9:H13 L15:L19 P24:XFD25">
    <cfRule type="cellIs" dxfId="28" priority="79" stopIfTrue="1" operator="notEqual">
      <formula>INDIRECT("Dummy_for_Comparison1!"&amp;ADDRESS(ROW(),COLUMN()))</formula>
    </cfRule>
  </conditionalFormatting>
  <conditionalFormatting sqref="M9:N9 I9">
    <cfRule type="cellIs" dxfId="27" priority="78" stopIfTrue="1" operator="notEqual">
      <formula>INDIRECT("Dummy_for_Comparison1!"&amp;ADDRESS(ROW(),COLUMN()))</formula>
    </cfRule>
  </conditionalFormatting>
  <conditionalFormatting sqref="J28">
    <cfRule type="cellIs" dxfId="26" priority="70" stopIfTrue="1" operator="notEqual">
      <formula>INDIRECT("Dummy_for_Comparison1!"&amp;ADDRESS(ROW(),COLUMN()))</formula>
    </cfRule>
  </conditionalFormatting>
  <conditionalFormatting sqref="A26:A27 I24:I25">
    <cfRule type="cellIs" dxfId="25" priority="74" stopIfTrue="1" operator="notEqual">
      <formula>INDIRECT("Dummy_for_Comparison1!"&amp;ADDRESS(ROW(),COLUMN()))</formula>
    </cfRule>
  </conditionalFormatting>
  <conditionalFormatting sqref="A23 D20 J22:J26">
    <cfRule type="cellIs" dxfId="24" priority="56" stopIfTrue="1" operator="notEqual">
      <formula>INDIRECT("Dummy_for_Comparison1!"&amp;ADDRESS(ROW(),COLUMN()))</formula>
    </cfRule>
  </conditionalFormatting>
  <conditionalFormatting sqref="A24 I22 M24:N24">
    <cfRule type="cellIs" dxfId="23" priority="55" stopIfTrue="1" operator="notEqual">
      <formula>INDIRECT("Dummy_for_Comparison1!"&amp;ADDRESS(ROW(),COLUMN()))</formula>
    </cfRule>
  </conditionalFormatting>
  <conditionalFormatting sqref="A25 I23 M25:N25">
    <cfRule type="cellIs" dxfId="22" priority="54" stopIfTrue="1" operator="notEqual">
      <formula>INDIRECT("Dummy_for_Comparison1!"&amp;ADDRESS(ROW(),COLUMN()))</formula>
    </cfRule>
  </conditionalFormatting>
  <conditionalFormatting sqref="E23:F25">
    <cfRule type="cellIs" dxfId="21" priority="37" stopIfTrue="1" operator="notEqual">
      <formula>INDIRECT("Dummy_for_Comparison1!"&amp;ADDRESS(ROW(),COLUMN()))</formula>
    </cfRule>
  </conditionalFormatting>
  <conditionalFormatting sqref="C22:C25">
    <cfRule type="cellIs" dxfId="20" priority="36" stopIfTrue="1" operator="notEqual">
      <formula>INDIRECT("Dummy_for_Comparison1!"&amp;ADDRESS(ROW(),COLUMN()))</formula>
    </cfRule>
  </conditionalFormatting>
  <conditionalFormatting sqref="G28:H28">
    <cfRule type="cellIs" dxfId="19" priority="34" stopIfTrue="1" operator="notEqual">
      <formula>INDIRECT("Dummy_for_Comparison1!"&amp;ADDRESS(ROW(),COLUMN()))</formula>
    </cfRule>
  </conditionalFormatting>
  <conditionalFormatting sqref="E29:F29">
    <cfRule type="cellIs" dxfId="18" priority="33" stopIfTrue="1" operator="notEqual">
      <formula>INDIRECT("Dummy_for_Comparison1!"&amp;ADDRESS(ROW(),COLUMN()))</formula>
    </cfRule>
  </conditionalFormatting>
  <conditionalFormatting sqref="C28:C29">
    <cfRule type="cellIs" dxfId="17" priority="32" stopIfTrue="1" operator="notEqual">
      <formula>INDIRECT("Dummy_for_Comparison1!"&amp;ADDRESS(ROW(),COLUMN()))</formula>
    </cfRule>
  </conditionalFormatting>
  <conditionalFormatting sqref="D21:D25">
    <cfRule type="cellIs" dxfId="16" priority="30" stopIfTrue="1" operator="notEqual">
      <formula>INDIRECT("Dummy_for_Comparison1!"&amp;ADDRESS(ROW(),COLUMN()))</formula>
    </cfRule>
  </conditionalFormatting>
  <conditionalFormatting sqref="D27:D29">
    <cfRule type="cellIs" dxfId="15" priority="29" stopIfTrue="1" operator="notEqual">
      <formula>INDIRECT("Dummy_for_Comparison1!"&amp;ADDRESS(ROW(),COLUMN()))</formula>
    </cfRule>
  </conditionalFormatting>
  <conditionalFormatting sqref="K15:K21 K27 K8">
    <cfRule type="cellIs" dxfId="14" priority="28" stopIfTrue="1" operator="notEqual">
      <formula>INDIRECT("Dummy_for_Comparison1!"&amp;ADDRESS(ROW(),COLUMN()))</formula>
    </cfRule>
  </conditionalFormatting>
  <conditionalFormatting sqref="K9:K13">
    <cfRule type="cellIs" dxfId="13" priority="27" stopIfTrue="1" operator="notEqual">
      <formula>INDIRECT("Dummy_for_Comparison1!"&amp;ADDRESS(ROW(),COLUMN()))</formula>
    </cfRule>
  </conditionalFormatting>
  <conditionalFormatting sqref="K22:K25">
    <cfRule type="cellIs" dxfId="12" priority="26" stopIfTrue="1" operator="notEqual">
      <formula>INDIRECT("Dummy_for_Comparison1!"&amp;ADDRESS(ROW(),COLUMN()))</formula>
    </cfRule>
  </conditionalFormatting>
  <conditionalFormatting sqref="K28:K29">
    <cfRule type="cellIs" dxfId="11" priority="25" stopIfTrue="1" operator="notEqual">
      <formula>INDIRECT("Dummy_for_Comparison1!"&amp;ADDRESS(ROW(),COLUMN()))</formula>
    </cfRule>
  </conditionalFormatting>
  <conditionalFormatting sqref="L25">
    <cfRule type="cellIs" dxfId="10" priority="9" stopIfTrue="1" operator="notEqual">
      <formula>INDIRECT("Dummy_for_Comparison1!"&amp;ADDRESS(ROW(),COLUMN()))</formula>
    </cfRule>
  </conditionalFormatting>
  <conditionalFormatting sqref="L9">
    <cfRule type="cellIs" dxfId="9" priority="5" stopIfTrue="1" operator="notEqual">
      <formula>INDIRECT("Dummy_for_Comparison1!"&amp;ADDRESS(ROW(),COLUMN()))</formula>
    </cfRule>
  </conditionalFormatting>
  <conditionalFormatting sqref="L24">
    <cfRule type="cellIs" dxfId="8" priority="4" stopIfTrue="1" operator="notEqual">
      <formula>INDIRECT("Dummy_for_Comparison1!"&amp;ADDRESS(ROW(),COLUMN()))</formula>
    </cfRule>
  </conditionalFormatting>
  <conditionalFormatting sqref="L22">
    <cfRule type="cellIs" dxfId="7" priority="3" stopIfTrue="1" operator="notEqual">
      <formula>INDIRECT("Dummy_for_Comparison1!"&amp;ADDRESS(ROW(),COLUMN()))</formula>
    </cfRule>
  </conditionalFormatting>
  <conditionalFormatting sqref="L23">
    <cfRule type="cellIs" dxfId="6" priority="2" stopIfTrue="1" operator="notEqual">
      <formula>INDIRECT("Dummy_for_Comparison1!"&amp;ADDRESS(ROW(),COLUMN()))</formula>
    </cfRule>
  </conditionalFormatting>
  <conditionalFormatting sqref="L26:L31">
    <cfRule type="cellIs" dxfId="5" priority="1" stopIfTrue="1" operator="notEqual">
      <formula>INDIRECT("Dummy_for_Comparison1!"&amp;ADDRESS(ROW(),COLUMN()))</formula>
    </cfRule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2B8A-0B60-4F33-BC04-E43A499A5A6B}">
  <dimension ref="A4:Z78"/>
  <sheetViews>
    <sheetView topLeftCell="A43" workbookViewId="0">
      <selection activeCell="C55" sqref="C55:C78"/>
    </sheetView>
  </sheetViews>
  <sheetFormatPr defaultRowHeight="14.25" x14ac:dyDescent="0.2"/>
  <sheetData>
    <row r="4" spans="1:26" x14ac:dyDescent="0.2">
      <c r="A4" s="9">
        <v>1</v>
      </c>
      <c r="B4">
        <v>2</v>
      </c>
      <c r="C4" t="str">
        <f>B4&amp;G4&amp;E4&amp;G4&amp;F4</f>
        <v>2#300#0</v>
      </c>
      <c r="E4">
        <v>300</v>
      </c>
      <c r="F4">
        <v>0</v>
      </c>
      <c r="G4" s="15" t="s">
        <v>95</v>
      </c>
      <c r="I4">
        <v>1</v>
      </c>
      <c r="J4" t="str">
        <f>I4&amp;N4&amp;L4&amp;N4&amp;M4</f>
        <v>1#2000#0</v>
      </c>
      <c r="L4">
        <v>2000</v>
      </c>
      <c r="M4">
        <v>0</v>
      </c>
      <c r="N4" s="15" t="s">
        <v>95</v>
      </c>
      <c r="O4">
        <v>4</v>
      </c>
      <c r="P4" t="str">
        <f>O4&amp;T4&amp;R4&amp;T4&amp;S4</f>
        <v>4#100#0</v>
      </c>
      <c r="R4">
        <v>100</v>
      </c>
      <c r="S4">
        <v>0</v>
      </c>
      <c r="T4" s="15" t="s">
        <v>95</v>
      </c>
      <c r="U4">
        <v>4</v>
      </c>
      <c r="X4">
        <v>100</v>
      </c>
      <c r="Y4">
        <v>0</v>
      </c>
      <c r="Z4" s="15" t="s">
        <v>95</v>
      </c>
    </row>
    <row r="5" spans="1:26" x14ac:dyDescent="0.2">
      <c r="A5" s="9">
        <v>1</v>
      </c>
      <c r="B5">
        <v>2</v>
      </c>
      <c r="C5" t="str">
        <f t="shared" ref="C5:C27" si="0">B5&amp;G5&amp;E5&amp;G5&amp;F5</f>
        <v>2#1050#0</v>
      </c>
      <c r="E5">
        <v>1050</v>
      </c>
      <c r="F5">
        <v>0</v>
      </c>
      <c r="G5" s="15" t="s">
        <v>95</v>
      </c>
      <c r="I5">
        <v>1</v>
      </c>
      <c r="J5" t="str">
        <f t="shared" ref="J5:J27" si="1">I5&amp;N5&amp;L5&amp;N5&amp;M5</f>
        <v>1#7000#0</v>
      </c>
      <c r="L5">
        <v>7000</v>
      </c>
      <c r="M5">
        <v>0</v>
      </c>
      <c r="N5" s="15" t="s">
        <v>95</v>
      </c>
      <c r="O5">
        <v>4</v>
      </c>
      <c r="P5" t="str">
        <f t="shared" ref="P5:P27" si="2">O5&amp;T5&amp;R5&amp;T5&amp;S5</f>
        <v>4#350#0</v>
      </c>
      <c r="R5">
        <v>350</v>
      </c>
      <c r="S5">
        <v>0</v>
      </c>
      <c r="T5" s="15" t="s">
        <v>95</v>
      </c>
      <c r="U5">
        <v>4</v>
      </c>
      <c r="X5">
        <v>350</v>
      </c>
      <c r="Y5">
        <v>0</v>
      </c>
      <c r="Z5" s="15" t="s">
        <v>95</v>
      </c>
    </row>
    <row r="6" spans="1:26" x14ac:dyDescent="0.2">
      <c r="A6" s="9">
        <v>1</v>
      </c>
      <c r="B6">
        <v>2</v>
      </c>
      <c r="C6" t="str">
        <f t="shared" si="0"/>
        <v>2#2460#0</v>
      </c>
      <c r="E6">
        <v>2460</v>
      </c>
      <c r="F6">
        <v>0</v>
      </c>
      <c r="G6" s="15" t="s">
        <v>95</v>
      </c>
      <c r="I6">
        <v>1</v>
      </c>
      <c r="J6" t="str">
        <f t="shared" si="1"/>
        <v>1#16400#0</v>
      </c>
      <c r="L6">
        <v>16400</v>
      </c>
      <c r="M6">
        <v>0</v>
      </c>
      <c r="N6" s="15" t="s">
        <v>95</v>
      </c>
      <c r="O6">
        <v>4</v>
      </c>
      <c r="P6" t="str">
        <f t="shared" si="2"/>
        <v>4#820#0</v>
      </c>
      <c r="R6">
        <v>820</v>
      </c>
      <c r="S6">
        <v>0</v>
      </c>
      <c r="T6" s="15" t="s">
        <v>95</v>
      </c>
      <c r="U6">
        <v>4</v>
      </c>
      <c r="X6">
        <v>820</v>
      </c>
      <c r="Y6">
        <v>0</v>
      </c>
      <c r="Z6" s="15" t="s">
        <v>95</v>
      </c>
    </row>
    <row r="7" spans="1:26" x14ac:dyDescent="0.2">
      <c r="A7" s="9">
        <v>1</v>
      </c>
      <c r="B7">
        <v>2</v>
      </c>
      <c r="C7" t="str">
        <f t="shared" si="0"/>
        <v>2#4800#0</v>
      </c>
      <c r="E7">
        <v>4800</v>
      </c>
      <c r="F7">
        <v>0</v>
      </c>
      <c r="G7" s="15" t="s">
        <v>95</v>
      </c>
      <c r="I7">
        <v>1</v>
      </c>
      <c r="J7" t="str">
        <f t="shared" si="1"/>
        <v>1#32000#0</v>
      </c>
      <c r="L7">
        <v>32000</v>
      </c>
      <c r="M7">
        <v>0</v>
      </c>
      <c r="N7" s="15" t="s">
        <v>95</v>
      </c>
      <c r="O7">
        <v>4</v>
      </c>
      <c r="P7" t="str">
        <f t="shared" si="2"/>
        <v>4#1600#0</v>
      </c>
      <c r="R7">
        <v>1600</v>
      </c>
      <c r="S7">
        <v>0</v>
      </c>
      <c r="T7" s="15" t="s">
        <v>95</v>
      </c>
      <c r="U7">
        <v>4</v>
      </c>
      <c r="X7">
        <v>1600</v>
      </c>
      <c r="Y7">
        <v>0</v>
      </c>
      <c r="Z7" s="15" t="s">
        <v>95</v>
      </c>
    </row>
    <row r="8" spans="1:26" x14ac:dyDescent="0.2">
      <c r="A8" s="9">
        <v>1</v>
      </c>
      <c r="B8">
        <v>2</v>
      </c>
      <c r="C8" t="str">
        <f t="shared" si="0"/>
        <v>2#8580#0</v>
      </c>
      <c r="E8">
        <v>8580</v>
      </c>
      <c r="F8">
        <v>0</v>
      </c>
      <c r="G8" s="15" t="s">
        <v>95</v>
      </c>
      <c r="I8">
        <v>1</v>
      </c>
      <c r="J8" t="str">
        <f t="shared" si="1"/>
        <v>1#57200#0</v>
      </c>
      <c r="L8">
        <v>57200</v>
      </c>
      <c r="M8">
        <v>0</v>
      </c>
      <c r="N8" s="15" t="s">
        <v>95</v>
      </c>
      <c r="O8">
        <v>4</v>
      </c>
      <c r="P8" t="str">
        <f t="shared" si="2"/>
        <v>4#2860#0</v>
      </c>
      <c r="R8">
        <v>2860</v>
      </c>
      <c r="S8">
        <v>0</v>
      </c>
      <c r="T8" s="15" t="s">
        <v>95</v>
      </c>
      <c r="U8">
        <v>4</v>
      </c>
      <c r="X8">
        <v>2860</v>
      </c>
      <c r="Y8">
        <v>0</v>
      </c>
      <c r="Z8" s="15" t="s">
        <v>95</v>
      </c>
    </row>
    <row r="9" spans="1:26" x14ac:dyDescent="0.2">
      <c r="A9" s="9">
        <v>1</v>
      </c>
      <c r="B9">
        <v>2</v>
      </c>
      <c r="C9" t="str">
        <f t="shared" si="0"/>
        <v>2#14814#0</v>
      </c>
      <c r="E9">
        <v>14814</v>
      </c>
      <c r="F9">
        <v>0</v>
      </c>
      <c r="G9" s="15" t="s">
        <v>95</v>
      </c>
      <c r="I9">
        <v>1</v>
      </c>
      <c r="J9" t="str">
        <f t="shared" si="1"/>
        <v>1#98760#0</v>
      </c>
      <c r="L9">
        <v>98760</v>
      </c>
      <c r="M9">
        <v>0</v>
      </c>
      <c r="N9" s="15" t="s">
        <v>95</v>
      </c>
      <c r="O9">
        <v>4</v>
      </c>
      <c r="P9" t="str">
        <f t="shared" si="2"/>
        <v>4#4938#0</v>
      </c>
      <c r="R9">
        <v>4938</v>
      </c>
      <c r="S9">
        <v>0</v>
      </c>
      <c r="T9" s="15" t="s">
        <v>95</v>
      </c>
      <c r="U9">
        <v>4</v>
      </c>
      <c r="X9">
        <v>4938</v>
      </c>
      <c r="Y9">
        <v>0</v>
      </c>
      <c r="Z9" s="15" t="s">
        <v>95</v>
      </c>
    </row>
    <row r="10" spans="1:26" ht="15.75" x14ac:dyDescent="0.3">
      <c r="A10" s="1">
        <v>2</v>
      </c>
      <c r="B10">
        <v>2</v>
      </c>
      <c r="C10" t="str">
        <f t="shared" si="0"/>
        <v>2#0#15000</v>
      </c>
      <c r="E10">
        <v>0</v>
      </c>
      <c r="F10">
        <v>15000</v>
      </c>
      <c r="G10" s="15" t="s">
        <v>95</v>
      </c>
      <c r="I10">
        <v>1</v>
      </c>
      <c r="J10" t="str">
        <f t="shared" si="1"/>
        <v>1#0#14600</v>
      </c>
      <c r="L10">
        <v>0</v>
      </c>
      <c r="M10">
        <v>14600</v>
      </c>
      <c r="N10" s="15" t="s">
        <v>95</v>
      </c>
      <c r="O10">
        <v>4</v>
      </c>
      <c r="P10" t="str">
        <f t="shared" si="2"/>
        <v>4#60#0</v>
      </c>
      <c r="R10">
        <v>60</v>
      </c>
      <c r="S10">
        <v>0</v>
      </c>
      <c r="T10" s="15" t="s">
        <v>95</v>
      </c>
      <c r="U10">
        <v>4</v>
      </c>
      <c r="X10">
        <v>60</v>
      </c>
      <c r="Y10">
        <v>0</v>
      </c>
      <c r="Z10" s="15" t="s">
        <v>95</v>
      </c>
    </row>
    <row r="11" spans="1:26" x14ac:dyDescent="0.2">
      <c r="A11" s="9">
        <v>2</v>
      </c>
      <c r="B11">
        <v>2</v>
      </c>
      <c r="C11" t="str">
        <f t="shared" si="0"/>
        <v>2#0#38000</v>
      </c>
      <c r="E11">
        <v>0</v>
      </c>
      <c r="F11">
        <v>38000</v>
      </c>
      <c r="G11" s="15" t="s">
        <v>95</v>
      </c>
      <c r="I11">
        <v>1</v>
      </c>
      <c r="J11" t="str">
        <f t="shared" si="1"/>
        <v>1#0#35900</v>
      </c>
      <c r="L11">
        <v>0</v>
      </c>
      <c r="M11">
        <v>35900</v>
      </c>
      <c r="N11" s="15" t="s">
        <v>95</v>
      </c>
      <c r="O11">
        <v>4</v>
      </c>
      <c r="P11" t="str">
        <f t="shared" si="2"/>
        <v>4#180#0</v>
      </c>
      <c r="R11">
        <v>180</v>
      </c>
      <c r="S11">
        <v>0</v>
      </c>
      <c r="T11" s="15" t="s">
        <v>95</v>
      </c>
      <c r="U11">
        <v>4</v>
      </c>
      <c r="X11">
        <v>180</v>
      </c>
      <c r="Y11">
        <v>0</v>
      </c>
      <c r="Z11" s="15" t="s">
        <v>95</v>
      </c>
    </row>
    <row r="12" spans="1:26" x14ac:dyDescent="0.2">
      <c r="A12" s="9">
        <v>2</v>
      </c>
      <c r="B12">
        <v>2</v>
      </c>
      <c r="C12" t="str">
        <f t="shared" si="0"/>
        <v>2#0#72900</v>
      </c>
      <c r="E12">
        <v>0</v>
      </c>
      <c r="F12">
        <v>72900</v>
      </c>
      <c r="G12" s="15" t="s">
        <v>95</v>
      </c>
      <c r="I12">
        <v>1</v>
      </c>
      <c r="J12" t="str">
        <f t="shared" si="1"/>
        <v>1#0#67000</v>
      </c>
      <c r="L12">
        <v>0</v>
      </c>
      <c r="M12">
        <v>67000</v>
      </c>
      <c r="N12" s="15" t="s">
        <v>95</v>
      </c>
      <c r="O12">
        <v>4</v>
      </c>
      <c r="P12" t="str">
        <f t="shared" si="2"/>
        <v>4#360#0</v>
      </c>
      <c r="R12">
        <v>360</v>
      </c>
      <c r="S12">
        <v>0</v>
      </c>
      <c r="T12" s="15" t="s">
        <v>95</v>
      </c>
      <c r="U12">
        <v>4</v>
      </c>
      <c r="X12">
        <v>360</v>
      </c>
      <c r="Y12">
        <v>0</v>
      </c>
      <c r="Z12" s="15" t="s">
        <v>95</v>
      </c>
    </row>
    <row r="13" spans="1:26" x14ac:dyDescent="0.2">
      <c r="A13" s="9">
        <v>2</v>
      </c>
      <c r="B13">
        <v>2</v>
      </c>
      <c r="C13" t="str">
        <f t="shared" si="0"/>
        <v>2#0#125900</v>
      </c>
      <c r="E13">
        <v>0</v>
      </c>
      <c r="F13">
        <v>125900</v>
      </c>
      <c r="G13" s="15" t="s">
        <v>95</v>
      </c>
      <c r="I13">
        <v>1</v>
      </c>
      <c r="J13" t="str">
        <f t="shared" si="1"/>
        <v>1#0#112000</v>
      </c>
      <c r="L13">
        <v>0</v>
      </c>
      <c r="M13">
        <v>112000</v>
      </c>
      <c r="N13" s="15" t="s">
        <v>95</v>
      </c>
      <c r="O13">
        <v>4</v>
      </c>
      <c r="P13" t="str">
        <f t="shared" si="2"/>
        <v>4#600#0</v>
      </c>
      <c r="R13">
        <v>600</v>
      </c>
      <c r="S13">
        <v>0</v>
      </c>
      <c r="T13" s="15" t="s">
        <v>95</v>
      </c>
      <c r="U13">
        <v>4</v>
      </c>
      <c r="X13">
        <v>600</v>
      </c>
      <c r="Y13">
        <v>0</v>
      </c>
      <c r="Z13" s="15" t="s">
        <v>95</v>
      </c>
    </row>
    <row r="14" spans="1:26" x14ac:dyDescent="0.2">
      <c r="A14" s="9">
        <v>2</v>
      </c>
      <c r="B14">
        <v>2</v>
      </c>
      <c r="C14" t="str">
        <f t="shared" si="0"/>
        <v>2#0#205900</v>
      </c>
      <c r="E14">
        <v>0</v>
      </c>
      <c r="F14">
        <v>205900</v>
      </c>
      <c r="G14" s="15" t="s">
        <v>95</v>
      </c>
      <c r="I14">
        <v>1</v>
      </c>
      <c r="J14" t="str">
        <f t="shared" si="1"/>
        <v>1#0#178000</v>
      </c>
      <c r="L14">
        <v>0</v>
      </c>
      <c r="M14">
        <v>178000</v>
      </c>
      <c r="N14" s="15" t="s">
        <v>95</v>
      </c>
      <c r="O14">
        <v>4</v>
      </c>
      <c r="P14" t="str">
        <f t="shared" si="2"/>
        <v>4#900#0</v>
      </c>
      <c r="R14">
        <v>900</v>
      </c>
      <c r="S14">
        <v>0</v>
      </c>
      <c r="T14" s="15" t="s">
        <v>95</v>
      </c>
      <c r="U14">
        <v>4</v>
      </c>
      <c r="X14">
        <v>900</v>
      </c>
      <c r="Y14">
        <v>0</v>
      </c>
      <c r="Z14" s="15" t="s">
        <v>95</v>
      </c>
    </row>
    <row r="15" spans="1:26" x14ac:dyDescent="0.2">
      <c r="A15" s="9">
        <v>2</v>
      </c>
      <c r="B15">
        <v>2</v>
      </c>
      <c r="C15" t="str">
        <f t="shared" si="0"/>
        <v>2#0#327900</v>
      </c>
      <c r="E15">
        <v>0</v>
      </c>
      <c r="F15">
        <v>327900</v>
      </c>
      <c r="G15" s="15" t="s">
        <v>95</v>
      </c>
      <c r="I15">
        <v>1</v>
      </c>
      <c r="J15" t="str">
        <f t="shared" si="1"/>
        <v>1#0#274800</v>
      </c>
      <c r="L15">
        <v>0</v>
      </c>
      <c r="M15">
        <v>274800</v>
      </c>
      <c r="N15" s="15" t="s">
        <v>95</v>
      </c>
      <c r="O15">
        <v>4</v>
      </c>
      <c r="P15" t="str">
        <f t="shared" si="2"/>
        <v>4#1260#0</v>
      </c>
      <c r="R15">
        <v>1260</v>
      </c>
      <c r="S15">
        <v>0</v>
      </c>
      <c r="T15" s="15" t="s">
        <v>95</v>
      </c>
      <c r="U15">
        <v>4</v>
      </c>
      <c r="X15">
        <v>1260</v>
      </c>
      <c r="Y15">
        <v>0</v>
      </c>
      <c r="Z15" s="15" t="s">
        <v>95</v>
      </c>
    </row>
    <row r="16" spans="1:26" x14ac:dyDescent="0.2">
      <c r="A16" s="9">
        <v>1</v>
      </c>
      <c r="B16">
        <v>2</v>
      </c>
      <c r="C16" t="str">
        <f t="shared" si="0"/>
        <v>2#300#0</v>
      </c>
      <c r="E16">
        <v>300</v>
      </c>
      <c r="F16">
        <v>0</v>
      </c>
      <c r="G16" s="15" t="s">
        <v>95</v>
      </c>
      <c r="I16">
        <v>1</v>
      </c>
      <c r="J16" t="str">
        <f t="shared" si="1"/>
        <v>1#2000#0</v>
      </c>
      <c r="L16">
        <v>2000</v>
      </c>
      <c r="M16">
        <v>0</v>
      </c>
      <c r="N16" s="15" t="s">
        <v>95</v>
      </c>
      <c r="O16">
        <v>4</v>
      </c>
      <c r="P16" t="str">
        <f t="shared" si="2"/>
        <v>4#100#0</v>
      </c>
      <c r="R16">
        <v>100</v>
      </c>
      <c r="S16">
        <v>0</v>
      </c>
      <c r="T16" s="15" t="s">
        <v>95</v>
      </c>
      <c r="U16">
        <v>4</v>
      </c>
      <c r="X16">
        <v>100</v>
      </c>
      <c r="Y16">
        <v>0</v>
      </c>
      <c r="Z16" s="15" t="s">
        <v>95</v>
      </c>
    </row>
    <row r="17" spans="1:26" x14ac:dyDescent="0.2">
      <c r="A17" s="9">
        <v>1</v>
      </c>
      <c r="B17">
        <v>2</v>
      </c>
      <c r="C17" t="str">
        <f t="shared" si="0"/>
        <v>2#1050#0</v>
      </c>
      <c r="E17">
        <v>1050</v>
      </c>
      <c r="F17">
        <v>0</v>
      </c>
      <c r="G17" s="15" t="s">
        <v>95</v>
      </c>
      <c r="I17">
        <v>1</v>
      </c>
      <c r="J17" t="str">
        <f t="shared" si="1"/>
        <v>1#7000#0</v>
      </c>
      <c r="L17">
        <v>7000</v>
      </c>
      <c r="M17">
        <v>0</v>
      </c>
      <c r="N17" s="15" t="s">
        <v>95</v>
      </c>
      <c r="O17">
        <v>4</v>
      </c>
      <c r="P17" t="str">
        <f t="shared" si="2"/>
        <v>4#350#0</v>
      </c>
      <c r="R17">
        <v>350</v>
      </c>
      <c r="S17">
        <v>0</v>
      </c>
      <c r="T17" s="15" t="s">
        <v>95</v>
      </c>
      <c r="U17">
        <v>4</v>
      </c>
      <c r="X17">
        <v>350</v>
      </c>
      <c r="Y17">
        <v>0</v>
      </c>
      <c r="Z17" s="15" t="s">
        <v>95</v>
      </c>
    </row>
    <row r="18" spans="1:26" x14ac:dyDescent="0.2">
      <c r="A18" s="9">
        <v>1</v>
      </c>
      <c r="B18">
        <v>2</v>
      </c>
      <c r="C18" t="str">
        <f t="shared" si="0"/>
        <v>2#2460#0</v>
      </c>
      <c r="E18">
        <v>2460</v>
      </c>
      <c r="F18">
        <v>0</v>
      </c>
      <c r="G18" s="15" t="s">
        <v>95</v>
      </c>
      <c r="I18">
        <v>1</v>
      </c>
      <c r="J18" t="str">
        <f t="shared" si="1"/>
        <v>1#16400#0</v>
      </c>
      <c r="L18">
        <v>16400</v>
      </c>
      <c r="M18">
        <v>0</v>
      </c>
      <c r="N18" s="15" t="s">
        <v>95</v>
      </c>
      <c r="O18">
        <v>4</v>
      </c>
      <c r="P18" t="str">
        <f t="shared" si="2"/>
        <v>4#820#0</v>
      </c>
      <c r="R18">
        <v>820</v>
      </c>
      <c r="S18">
        <v>0</v>
      </c>
      <c r="T18" s="15" t="s">
        <v>95</v>
      </c>
      <c r="U18">
        <v>4</v>
      </c>
      <c r="X18">
        <v>820</v>
      </c>
      <c r="Y18">
        <v>0</v>
      </c>
      <c r="Z18" s="15" t="s">
        <v>95</v>
      </c>
    </row>
    <row r="19" spans="1:26" x14ac:dyDescent="0.2">
      <c r="A19" s="9">
        <v>1</v>
      </c>
      <c r="B19">
        <v>2</v>
      </c>
      <c r="C19" t="str">
        <f t="shared" si="0"/>
        <v>2#4800#0</v>
      </c>
      <c r="E19">
        <v>4800</v>
      </c>
      <c r="F19">
        <v>0</v>
      </c>
      <c r="G19" s="15" t="s">
        <v>95</v>
      </c>
      <c r="I19">
        <v>1</v>
      </c>
      <c r="J19" t="str">
        <f t="shared" si="1"/>
        <v>1#32000#0</v>
      </c>
      <c r="L19">
        <v>32000</v>
      </c>
      <c r="M19">
        <v>0</v>
      </c>
      <c r="N19" s="15" t="s">
        <v>95</v>
      </c>
      <c r="O19">
        <v>4</v>
      </c>
      <c r="P19" t="str">
        <f t="shared" si="2"/>
        <v>4#1600#0</v>
      </c>
      <c r="R19">
        <v>1600</v>
      </c>
      <c r="S19">
        <v>0</v>
      </c>
      <c r="T19" s="15" t="s">
        <v>95</v>
      </c>
      <c r="U19">
        <v>4</v>
      </c>
      <c r="X19">
        <v>1600</v>
      </c>
      <c r="Y19">
        <v>0</v>
      </c>
      <c r="Z19" s="15" t="s">
        <v>95</v>
      </c>
    </row>
    <row r="20" spans="1:26" x14ac:dyDescent="0.2">
      <c r="A20" s="9">
        <v>1</v>
      </c>
      <c r="B20">
        <v>2</v>
      </c>
      <c r="C20" t="str">
        <f t="shared" si="0"/>
        <v>2#8580#0</v>
      </c>
      <c r="E20">
        <v>8580</v>
      </c>
      <c r="F20">
        <v>0</v>
      </c>
      <c r="G20" s="15" t="s">
        <v>95</v>
      </c>
      <c r="I20">
        <v>1</v>
      </c>
      <c r="J20" t="str">
        <f t="shared" si="1"/>
        <v>1#57200#0</v>
      </c>
      <c r="L20">
        <v>57200</v>
      </c>
      <c r="M20">
        <v>0</v>
      </c>
      <c r="N20" s="15" t="s">
        <v>95</v>
      </c>
      <c r="O20">
        <v>4</v>
      </c>
      <c r="P20" t="str">
        <f t="shared" si="2"/>
        <v>4#2860#0</v>
      </c>
      <c r="R20">
        <v>2860</v>
      </c>
      <c r="S20">
        <v>0</v>
      </c>
      <c r="T20" s="15" t="s">
        <v>95</v>
      </c>
      <c r="U20">
        <v>4</v>
      </c>
      <c r="X20">
        <v>2860</v>
      </c>
      <c r="Y20">
        <v>0</v>
      </c>
      <c r="Z20" s="15" t="s">
        <v>95</v>
      </c>
    </row>
    <row r="21" spans="1:26" x14ac:dyDescent="0.2">
      <c r="A21" s="9">
        <v>2</v>
      </c>
      <c r="B21">
        <v>2</v>
      </c>
      <c r="C21" t="str">
        <f t="shared" si="0"/>
        <v>2#0#12307</v>
      </c>
      <c r="E21">
        <v>0</v>
      </c>
      <c r="F21">
        <v>12307</v>
      </c>
      <c r="G21" s="15" t="s">
        <v>95</v>
      </c>
      <c r="I21">
        <v>1</v>
      </c>
      <c r="J21" t="str">
        <f t="shared" si="1"/>
        <v>1#0#12000</v>
      </c>
      <c r="L21">
        <v>0</v>
      </c>
      <c r="M21">
        <v>12000</v>
      </c>
      <c r="N21" s="15" t="s">
        <v>95</v>
      </c>
      <c r="O21">
        <v>4</v>
      </c>
      <c r="P21" t="str">
        <f t="shared" si="2"/>
        <v>4#50#0</v>
      </c>
      <c r="R21">
        <v>50</v>
      </c>
      <c r="S21">
        <v>0</v>
      </c>
      <c r="T21" s="15" t="s">
        <v>95</v>
      </c>
      <c r="U21">
        <v>4</v>
      </c>
      <c r="X21">
        <v>50</v>
      </c>
      <c r="Y21">
        <v>0</v>
      </c>
      <c r="Z21" s="15" t="s">
        <v>95</v>
      </c>
    </row>
    <row r="22" spans="1:26" ht="15.75" x14ac:dyDescent="0.3">
      <c r="A22" s="1">
        <v>1</v>
      </c>
      <c r="B22">
        <v>2</v>
      </c>
      <c r="C22" t="str">
        <f t="shared" si="0"/>
        <v>2#300#0</v>
      </c>
      <c r="E22">
        <v>300</v>
      </c>
      <c r="F22">
        <v>0</v>
      </c>
      <c r="G22" s="15" t="s">
        <v>95</v>
      </c>
      <c r="I22">
        <v>1</v>
      </c>
      <c r="J22" t="str">
        <f t="shared" si="1"/>
        <v>1#2000#0</v>
      </c>
      <c r="L22">
        <v>2000</v>
      </c>
      <c r="M22">
        <v>0</v>
      </c>
      <c r="N22" s="15" t="s">
        <v>95</v>
      </c>
      <c r="O22">
        <v>4</v>
      </c>
      <c r="P22" t="str">
        <f t="shared" si="2"/>
        <v>4#100#0</v>
      </c>
      <c r="R22">
        <v>100</v>
      </c>
      <c r="S22">
        <v>0</v>
      </c>
      <c r="T22" s="15" t="s">
        <v>95</v>
      </c>
      <c r="U22">
        <v>4</v>
      </c>
      <c r="X22">
        <v>100</v>
      </c>
      <c r="Y22">
        <v>0</v>
      </c>
      <c r="Z22" s="15" t="s">
        <v>95</v>
      </c>
    </row>
    <row r="23" spans="1:26" x14ac:dyDescent="0.2">
      <c r="A23" s="9">
        <v>1</v>
      </c>
      <c r="B23">
        <v>2</v>
      </c>
      <c r="C23" t="str">
        <f t="shared" si="0"/>
        <v>2#1050#0</v>
      </c>
      <c r="E23">
        <v>1050</v>
      </c>
      <c r="F23">
        <v>0</v>
      </c>
      <c r="G23" s="15" t="s">
        <v>95</v>
      </c>
      <c r="I23">
        <v>1</v>
      </c>
      <c r="J23" t="str">
        <f t="shared" si="1"/>
        <v>1#7000#0</v>
      </c>
      <c r="L23">
        <v>7000</v>
      </c>
      <c r="M23">
        <v>0</v>
      </c>
      <c r="N23" s="15" t="s">
        <v>95</v>
      </c>
      <c r="O23">
        <v>4</v>
      </c>
      <c r="P23" t="str">
        <f t="shared" si="2"/>
        <v>4#350#0</v>
      </c>
      <c r="R23">
        <v>350</v>
      </c>
      <c r="S23">
        <v>0</v>
      </c>
      <c r="T23" s="15" t="s">
        <v>95</v>
      </c>
      <c r="U23">
        <v>4</v>
      </c>
      <c r="X23">
        <v>350</v>
      </c>
      <c r="Y23">
        <v>0</v>
      </c>
      <c r="Z23" s="15" t="s">
        <v>95</v>
      </c>
    </row>
    <row r="24" spans="1:26" x14ac:dyDescent="0.2">
      <c r="A24" s="9">
        <v>1</v>
      </c>
      <c r="B24">
        <v>2</v>
      </c>
      <c r="C24" t="str">
        <f t="shared" si="0"/>
        <v>2#2460#0</v>
      </c>
      <c r="E24">
        <v>2460</v>
      </c>
      <c r="F24">
        <v>0</v>
      </c>
      <c r="G24" s="15" t="s">
        <v>95</v>
      </c>
      <c r="I24">
        <v>1</v>
      </c>
      <c r="J24" t="str">
        <f t="shared" si="1"/>
        <v>1#16400#0</v>
      </c>
      <c r="L24">
        <v>16400</v>
      </c>
      <c r="M24">
        <v>0</v>
      </c>
      <c r="N24" s="15" t="s">
        <v>95</v>
      </c>
      <c r="O24">
        <v>4</v>
      </c>
      <c r="P24" t="str">
        <f t="shared" si="2"/>
        <v>4#820#0</v>
      </c>
      <c r="R24">
        <v>820</v>
      </c>
      <c r="S24">
        <v>0</v>
      </c>
      <c r="T24" s="15" t="s">
        <v>95</v>
      </c>
      <c r="U24">
        <v>4</v>
      </c>
      <c r="X24">
        <v>820</v>
      </c>
      <c r="Y24">
        <v>0</v>
      </c>
      <c r="Z24" s="15" t="s">
        <v>95</v>
      </c>
    </row>
    <row r="25" spans="1:26" x14ac:dyDescent="0.2">
      <c r="A25" s="9">
        <v>1</v>
      </c>
      <c r="B25">
        <v>2</v>
      </c>
      <c r="C25" t="str">
        <f t="shared" si="0"/>
        <v>2#300#0</v>
      </c>
      <c r="E25">
        <v>300</v>
      </c>
      <c r="F25">
        <v>0</v>
      </c>
      <c r="G25" s="15" t="s">
        <v>95</v>
      </c>
      <c r="I25">
        <v>1</v>
      </c>
      <c r="J25" t="str">
        <f t="shared" si="1"/>
        <v>1#2000#0</v>
      </c>
      <c r="L25">
        <v>2000</v>
      </c>
      <c r="M25">
        <v>0</v>
      </c>
      <c r="N25" s="15" t="s">
        <v>95</v>
      </c>
      <c r="O25">
        <v>4</v>
      </c>
      <c r="P25" t="str">
        <f t="shared" si="2"/>
        <v>4#100#0</v>
      </c>
      <c r="R25">
        <v>100</v>
      </c>
      <c r="S25">
        <v>0</v>
      </c>
      <c r="T25" s="15" t="s">
        <v>95</v>
      </c>
      <c r="U25">
        <v>4</v>
      </c>
      <c r="X25">
        <v>100</v>
      </c>
      <c r="Y25">
        <v>0</v>
      </c>
      <c r="Z25" s="15" t="s">
        <v>95</v>
      </c>
    </row>
    <row r="26" spans="1:26" x14ac:dyDescent="0.2">
      <c r="A26" s="9">
        <v>1</v>
      </c>
      <c r="B26">
        <v>2</v>
      </c>
      <c r="C26" t="str">
        <f t="shared" si="0"/>
        <v>2#1050#0</v>
      </c>
      <c r="E26">
        <v>1050</v>
      </c>
      <c r="F26">
        <v>0</v>
      </c>
      <c r="G26" s="15" t="s">
        <v>95</v>
      </c>
      <c r="I26">
        <v>1</v>
      </c>
      <c r="J26" t="str">
        <f t="shared" si="1"/>
        <v>1#7000#0</v>
      </c>
      <c r="L26">
        <v>7000</v>
      </c>
      <c r="M26">
        <v>0</v>
      </c>
      <c r="N26" s="15" t="s">
        <v>95</v>
      </c>
      <c r="O26">
        <v>4</v>
      </c>
      <c r="P26" t="str">
        <f t="shared" si="2"/>
        <v>4#350#0</v>
      </c>
      <c r="R26">
        <v>350</v>
      </c>
      <c r="S26">
        <v>0</v>
      </c>
      <c r="T26" s="15" t="s">
        <v>95</v>
      </c>
      <c r="U26">
        <v>4</v>
      </c>
      <c r="X26">
        <v>350</v>
      </c>
      <c r="Y26">
        <v>0</v>
      </c>
      <c r="Z26" s="15" t="s">
        <v>95</v>
      </c>
    </row>
    <row r="27" spans="1:26" x14ac:dyDescent="0.2">
      <c r="A27" s="9">
        <v>1</v>
      </c>
      <c r="B27">
        <v>2</v>
      </c>
      <c r="C27" t="str">
        <f t="shared" si="0"/>
        <v>2#300#0</v>
      </c>
      <c r="E27">
        <v>300</v>
      </c>
      <c r="F27">
        <v>0</v>
      </c>
      <c r="G27" s="15" t="s">
        <v>95</v>
      </c>
      <c r="I27">
        <v>1</v>
      </c>
      <c r="J27" t="str">
        <f t="shared" si="1"/>
        <v>1#2000#0</v>
      </c>
      <c r="L27">
        <v>2000</v>
      </c>
      <c r="M27">
        <v>0</v>
      </c>
      <c r="N27" s="15" t="s">
        <v>95</v>
      </c>
      <c r="O27">
        <v>4</v>
      </c>
      <c r="P27" t="str">
        <f t="shared" si="2"/>
        <v>4#100#0</v>
      </c>
      <c r="R27">
        <v>100</v>
      </c>
      <c r="S27">
        <v>0</v>
      </c>
      <c r="T27" s="15" t="s">
        <v>95</v>
      </c>
      <c r="U27">
        <v>4</v>
      </c>
      <c r="X27">
        <v>100</v>
      </c>
      <c r="Y27">
        <v>0</v>
      </c>
      <c r="Z27" s="15" t="s">
        <v>95</v>
      </c>
    </row>
    <row r="29" spans="1:26" x14ac:dyDescent="0.2">
      <c r="B29" s="15" t="s">
        <v>130</v>
      </c>
      <c r="C29" t="s">
        <v>77</v>
      </c>
      <c r="E29" t="str">
        <f>C29&amp;B29&amp;J29&amp;B29&amp;P29&amp;B29&amp;V29</f>
        <v>2#300#0|1#2000#0|3#100#0|4#100#0</v>
      </c>
      <c r="J29" t="s">
        <v>78</v>
      </c>
      <c r="P29" t="s">
        <v>79</v>
      </c>
      <c r="V29" t="s">
        <v>80</v>
      </c>
    </row>
    <row r="30" spans="1:26" x14ac:dyDescent="0.2">
      <c r="B30" s="15" t="s">
        <v>130</v>
      </c>
      <c r="C30" t="s">
        <v>96</v>
      </c>
      <c r="E30" t="str">
        <f t="shared" ref="E30:E52" si="3">C30&amp;B30&amp;J30&amp;B30&amp;P30&amp;B30&amp;V30</f>
        <v>2#1050#0|1#7000#0|3#350#0|4#350#0</v>
      </c>
      <c r="J30" t="s">
        <v>106</v>
      </c>
      <c r="P30" t="s">
        <v>116</v>
      </c>
      <c r="V30" t="s">
        <v>123</v>
      </c>
    </row>
    <row r="31" spans="1:26" x14ac:dyDescent="0.2">
      <c r="B31" s="15" t="s">
        <v>130</v>
      </c>
      <c r="C31" t="s">
        <v>97</v>
      </c>
      <c r="E31" t="str">
        <f t="shared" si="3"/>
        <v>2#2460#0|1#16400#0|3#820#0|4#820#0</v>
      </c>
      <c r="J31" t="s">
        <v>107</v>
      </c>
      <c r="P31" t="s">
        <v>117</v>
      </c>
      <c r="V31" t="s">
        <v>124</v>
      </c>
    </row>
    <row r="32" spans="1:26" x14ac:dyDescent="0.2">
      <c r="B32" s="15" t="s">
        <v>130</v>
      </c>
      <c r="C32" t="s">
        <v>98</v>
      </c>
      <c r="E32" t="str">
        <f t="shared" si="3"/>
        <v>2#4800#0|1#32000#0|3#1600#0|4#1600#0</v>
      </c>
      <c r="J32" t="s">
        <v>108</v>
      </c>
      <c r="P32" t="s">
        <v>118</v>
      </c>
      <c r="V32" t="s">
        <v>125</v>
      </c>
    </row>
    <row r="33" spans="2:22" x14ac:dyDescent="0.2">
      <c r="B33" s="15" t="s">
        <v>130</v>
      </c>
      <c r="C33" t="s">
        <v>99</v>
      </c>
      <c r="E33" t="str">
        <f t="shared" si="3"/>
        <v>2#8580#0|1#57200#0|3#2860#0|4#2860#0</v>
      </c>
      <c r="J33" t="s">
        <v>109</v>
      </c>
      <c r="P33" t="s">
        <v>119</v>
      </c>
      <c r="V33" t="s">
        <v>126</v>
      </c>
    </row>
    <row r="34" spans="2:22" x14ac:dyDescent="0.2">
      <c r="B34" s="15" t="s">
        <v>130</v>
      </c>
      <c r="C34" t="s">
        <v>100</v>
      </c>
      <c r="E34" t="str">
        <f t="shared" si="3"/>
        <v>2#14814#0|1#98760#0|3#4938#0|4#4938#0</v>
      </c>
      <c r="J34" t="s">
        <v>110</v>
      </c>
      <c r="P34" t="s">
        <v>120</v>
      </c>
      <c r="V34" t="s">
        <v>127</v>
      </c>
    </row>
    <row r="35" spans="2:22" x14ac:dyDescent="0.2">
      <c r="B35" s="15" t="s">
        <v>130</v>
      </c>
      <c r="C35" t="s">
        <v>83</v>
      </c>
      <c r="E35" t="str">
        <f t="shared" si="3"/>
        <v>2#0#15000|1#0#14600|3#60#0|4#60#0</v>
      </c>
      <c r="J35" t="s">
        <v>84</v>
      </c>
      <c r="P35" t="s">
        <v>85</v>
      </c>
      <c r="V35" t="s">
        <v>86</v>
      </c>
    </row>
    <row r="36" spans="2:22" x14ac:dyDescent="0.2">
      <c r="B36" s="15" t="s">
        <v>130</v>
      </c>
      <c r="C36" t="s">
        <v>101</v>
      </c>
      <c r="E36" t="str">
        <f t="shared" si="3"/>
        <v>2#0#38000|1#0#35900|3#180#0|4#180#0</v>
      </c>
      <c r="J36" t="s">
        <v>111</v>
      </c>
      <c r="P36" t="s">
        <v>87</v>
      </c>
      <c r="V36" t="s">
        <v>88</v>
      </c>
    </row>
    <row r="37" spans="2:22" x14ac:dyDescent="0.2">
      <c r="B37" s="15" t="s">
        <v>130</v>
      </c>
      <c r="C37" t="s">
        <v>102</v>
      </c>
      <c r="E37" t="str">
        <f t="shared" si="3"/>
        <v>2#0#72900|1#0#67000|3#360#0|4#360#0</v>
      </c>
      <c r="J37" t="s">
        <v>112</v>
      </c>
      <c r="P37" t="s">
        <v>89</v>
      </c>
      <c r="V37" t="s">
        <v>90</v>
      </c>
    </row>
    <row r="38" spans="2:22" x14ac:dyDescent="0.2">
      <c r="B38" s="15" t="s">
        <v>130</v>
      </c>
      <c r="C38" t="s">
        <v>103</v>
      </c>
      <c r="E38" t="str">
        <f t="shared" si="3"/>
        <v>2#0#125900|1#0#112000|3#600#0|4#600#0</v>
      </c>
      <c r="J38" t="s">
        <v>113</v>
      </c>
      <c r="P38" t="s">
        <v>121</v>
      </c>
      <c r="V38" t="s">
        <v>128</v>
      </c>
    </row>
    <row r="39" spans="2:22" x14ac:dyDescent="0.2">
      <c r="B39" s="15" t="s">
        <v>130</v>
      </c>
      <c r="C39" t="s">
        <v>104</v>
      </c>
      <c r="E39" t="str">
        <f t="shared" si="3"/>
        <v>2#0#205900|1#0#178000|3#900#0|4#900#0</v>
      </c>
      <c r="J39" t="s">
        <v>114</v>
      </c>
      <c r="P39" t="s">
        <v>122</v>
      </c>
      <c r="V39" t="s">
        <v>129</v>
      </c>
    </row>
    <row r="40" spans="2:22" x14ac:dyDescent="0.2">
      <c r="B40" s="15" t="s">
        <v>130</v>
      </c>
      <c r="C40" t="s">
        <v>105</v>
      </c>
      <c r="E40" t="str">
        <f t="shared" si="3"/>
        <v>2#0#327900|1#0#274800|3#1260#0|4#1260#0</v>
      </c>
      <c r="J40" t="s">
        <v>115</v>
      </c>
      <c r="P40" t="s">
        <v>81</v>
      </c>
      <c r="V40" t="s">
        <v>82</v>
      </c>
    </row>
    <row r="41" spans="2:22" x14ac:dyDescent="0.2">
      <c r="B41" s="15" t="s">
        <v>130</v>
      </c>
      <c r="C41" t="s">
        <v>77</v>
      </c>
      <c r="E41" t="str">
        <f t="shared" si="3"/>
        <v>2#300#0|1#2000#0|3#100#0|4#100#0</v>
      </c>
      <c r="J41" t="s">
        <v>78</v>
      </c>
      <c r="P41" t="s">
        <v>79</v>
      </c>
      <c r="V41" t="s">
        <v>80</v>
      </c>
    </row>
    <row r="42" spans="2:22" x14ac:dyDescent="0.2">
      <c r="B42" s="15" t="s">
        <v>130</v>
      </c>
      <c r="C42" t="s">
        <v>96</v>
      </c>
      <c r="E42" t="str">
        <f t="shared" si="3"/>
        <v>2#1050#0|1#7000#0|3#350#0|4#350#0</v>
      </c>
      <c r="J42" t="s">
        <v>106</v>
      </c>
      <c r="P42" t="s">
        <v>116</v>
      </c>
      <c r="V42" t="s">
        <v>123</v>
      </c>
    </row>
    <row r="43" spans="2:22" x14ac:dyDescent="0.2">
      <c r="B43" s="15" t="s">
        <v>130</v>
      </c>
      <c r="C43" t="s">
        <v>97</v>
      </c>
      <c r="E43" t="str">
        <f t="shared" si="3"/>
        <v>2#2460#0|1#16400#0|3#820#0|4#820#0</v>
      </c>
      <c r="J43" t="s">
        <v>107</v>
      </c>
      <c r="P43" t="s">
        <v>117</v>
      </c>
      <c r="V43" t="s">
        <v>124</v>
      </c>
    </row>
    <row r="44" spans="2:22" x14ac:dyDescent="0.2">
      <c r="B44" s="15" t="s">
        <v>130</v>
      </c>
      <c r="C44" t="s">
        <v>98</v>
      </c>
      <c r="E44" t="str">
        <f t="shared" si="3"/>
        <v>2#4800#0|1#32000#0|3#1600#0|4#1600#0</v>
      </c>
      <c r="J44" t="s">
        <v>108</v>
      </c>
      <c r="P44" t="s">
        <v>118</v>
      </c>
      <c r="V44" t="s">
        <v>125</v>
      </c>
    </row>
    <row r="45" spans="2:22" x14ac:dyDescent="0.2">
      <c r="B45" s="15" t="s">
        <v>130</v>
      </c>
      <c r="C45" t="s">
        <v>99</v>
      </c>
      <c r="E45" t="str">
        <f t="shared" si="3"/>
        <v>2#8580#0|1#57200#0|3#2860#0|4#2860#0</v>
      </c>
      <c r="J45" t="s">
        <v>109</v>
      </c>
      <c r="P45" t="s">
        <v>119</v>
      </c>
      <c r="V45" t="s">
        <v>126</v>
      </c>
    </row>
    <row r="46" spans="2:22" x14ac:dyDescent="0.2">
      <c r="B46" s="15" t="s">
        <v>130</v>
      </c>
      <c r="C46" t="s">
        <v>91</v>
      </c>
      <c r="E46" t="str">
        <f t="shared" si="3"/>
        <v>2#0#12307|1#0#12000|3#50#0|4#50#0</v>
      </c>
      <c r="J46" t="s">
        <v>92</v>
      </c>
      <c r="P46" t="s">
        <v>93</v>
      </c>
      <c r="V46" t="s">
        <v>94</v>
      </c>
    </row>
    <row r="47" spans="2:22" x14ac:dyDescent="0.2">
      <c r="B47" s="15" t="s">
        <v>130</v>
      </c>
      <c r="C47" t="s">
        <v>77</v>
      </c>
      <c r="E47" t="str">
        <f t="shared" si="3"/>
        <v>2#300#0|1#2000#0|3#100#0|4#100#0</v>
      </c>
      <c r="J47" t="s">
        <v>78</v>
      </c>
      <c r="P47" t="s">
        <v>79</v>
      </c>
      <c r="V47" t="s">
        <v>80</v>
      </c>
    </row>
    <row r="48" spans="2:22" x14ac:dyDescent="0.2">
      <c r="B48" s="15" t="s">
        <v>130</v>
      </c>
      <c r="C48" t="s">
        <v>96</v>
      </c>
      <c r="E48" t="str">
        <f t="shared" si="3"/>
        <v>2#1050#0|1#7000#0|3#350#0|4#350#0</v>
      </c>
      <c r="J48" t="s">
        <v>106</v>
      </c>
      <c r="P48" t="s">
        <v>116</v>
      </c>
      <c r="V48" t="s">
        <v>123</v>
      </c>
    </row>
    <row r="49" spans="2:22" x14ac:dyDescent="0.2">
      <c r="B49" s="15" t="s">
        <v>130</v>
      </c>
      <c r="C49" t="s">
        <v>97</v>
      </c>
      <c r="E49" t="str">
        <f t="shared" si="3"/>
        <v>2#2460#0|1#16400#0|3#820#0|4#820#0</v>
      </c>
      <c r="J49" t="s">
        <v>107</v>
      </c>
      <c r="P49" t="s">
        <v>117</v>
      </c>
      <c r="V49" t="s">
        <v>124</v>
      </c>
    </row>
    <row r="50" spans="2:22" x14ac:dyDescent="0.2">
      <c r="B50" s="15" t="s">
        <v>130</v>
      </c>
      <c r="C50" t="s">
        <v>77</v>
      </c>
      <c r="E50" t="str">
        <f t="shared" si="3"/>
        <v>2#300#0|1#2000#0|3#100#0|4#100#0</v>
      </c>
      <c r="J50" t="s">
        <v>78</v>
      </c>
      <c r="P50" t="s">
        <v>79</v>
      </c>
      <c r="V50" t="s">
        <v>80</v>
      </c>
    </row>
    <row r="51" spans="2:22" x14ac:dyDescent="0.2">
      <c r="B51" s="15" t="s">
        <v>130</v>
      </c>
      <c r="C51" t="s">
        <v>96</v>
      </c>
      <c r="E51" t="str">
        <f t="shared" si="3"/>
        <v>2#1050#0|1#7000#0|3#350#0|4#350#0</v>
      </c>
      <c r="J51" t="s">
        <v>106</v>
      </c>
      <c r="P51" t="s">
        <v>116</v>
      </c>
      <c r="V51" t="s">
        <v>123</v>
      </c>
    </row>
    <row r="52" spans="2:22" x14ac:dyDescent="0.2">
      <c r="B52" s="15" t="s">
        <v>130</v>
      </c>
      <c r="C52" t="s">
        <v>77</v>
      </c>
      <c r="E52" t="str">
        <f t="shared" si="3"/>
        <v>2#300#0|1#2000#0|3#100#0|4#100#0</v>
      </c>
      <c r="J52" t="s">
        <v>78</v>
      </c>
      <c r="P52" t="s">
        <v>79</v>
      </c>
      <c r="V52" t="s">
        <v>80</v>
      </c>
    </row>
    <row r="55" spans="2:22" x14ac:dyDescent="0.2">
      <c r="C55" t="s">
        <v>46</v>
      </c>
    </row>
    <row r="56" spans="2:22" x14ac:dyDescent="0.2">
      <c r="C56" t="s">
        <v>131</v>
      </c>
    </row>
    <row r="57" spans="2:22" x14ac:dyDescent="0.2">
      <c r="C57" t="s">
        <v>132</v>
      </c>
    </row>
    <row r="58" spans="2:22" x14ac:dyDescent="0.2">
      <c r="C58" t="s">
        <v>133</v>
      </c>
    </row>
    <row r="59" spans="2:22" x14ac:dyDescent="0.2">
      <c r="C59" t="s">
        <v>134</v>
      </c>
    </row>
    <row r="60" spans="2:22" x14ac:dyDescent="0.2">
      <c r="C60" t="s">
        <v>135</v>
      </c>
    </row>
    <row r="61" spans="2:22" x14ac:dyDescent="0.2">
      <c r="C61" t="s">
        <v>72</v>
      </c>
    </row>
    <row r="62" spans="2:22" x14ac:dyDescent="0.2">
      <c r="C62" t="s">
        <v>136</v>
      </c>
    </row>
    <row r="63" spans="2:22" x14ac:dyDescent="0.2">
      <c r="C63" t="s">
        <v>137</v>
      </c>
    </row>
    <row r="64" spans="2:22" x14ac:dyDescent="0.2">
      <c r="C64" t="s">
        <v>138</v>
      </c>
    </row>
    <row r="65" spans="3:3" x14ac:dyDescent="0.2">
      <c r="C65" t="s">
        <v>139</v>
      </c>
    </row>
    <row r="66" spans="3:3" x14ac:dyDescent="0.2">
      <c r="C66" t="s">
        <v>140</v>
      </c>
    </row>
    <row r="67" spans="3:3" x14ac:dyDescent="0.2">
      <c r="C67" t="s">
        <v>46</v>
      </c>
    </row>
    <row r="68" spans="3:3" x14ac:dyDescent="0.2">
      <c r="C68" t="s">
        <v>131</v>
      </c>
    </row>
    <row r="69" spans="3:3" x14ac:dyDescent="0.2">
      <c r="C69" t="s">
        <v>132</v>
      </c>
    </row>
    <row r="70" spans="3:3" x14ac:dyDescent="0.2">
      <c r="C70" t="s">
        <v>133</v>
      </c>
    </row>
    <row r="71" spans="3:3" x14ac:dyDescent="0.2">
      <c r="C71" t="s">
        <v>134</v>
      </c>
    </row>
    <row r="72" spans="3:3" x14ac:dyDescent="0.2">
      <c r="C72" t="s">
        <v>70</v>
      </c>
    </row>
    <row r="73" spans="3:3" x14ac:dyDescent="0.2">
      <c r="C73" t="s">
        <v>46</v>
      </c>
    </row>
    <row r="74" spans="3:3" x14ac:dyDescent="0.2">
      <c r="C74" t="s">
        <v>131</v>
      </c>
    </row>
    <row r="75" spans="3:3" x14ac:dyDescent="0.2">
      <c r="C75" t="s">
        <v>132</v>
      </c>
    </row>
    <row r="76" spans="3:3" x14ac:dyDescent="0.2">
      <c r="C76" t="s">
        <v>46</v>
      </c>
    </row>
    <row r="77" spans="3:3" x14ac:dyDescent="0.2">
      <c r="C77" t="s">
        <v>131</v>
      </c>
    </row>
    <row r="78" spans="3:3" x14ac:dyDescent="0.2">
      <c r="C78" t="s">
        <v>46</v>
      </c>
    </row>
  </sheetData>
  <phoneticPr fontId="17" type="noConversion"/>
  <conditionalFormatting sqref="A5:A9">
    <cfRule type="cellIs" dxfId="4" priority="3" stopIfTrue="1" operator="notEqual">
      <formula>INDIRECT("Dummy_for_Comparison1!"&amp;ADDRESS(ROW(),COLUMN()))</formula>
    </cfRule>
  </conditionalFormatting>
  <conditionalFormatting sqref="A18:A21">
    <cfRule type="cellIs" dxfId="3" priority="2" stopIfTrue="1" operator="notEqual">
      <formula>INDIRECT("Dummy_for_Comparison1!"&amp;ADDRESS(ROW(),COLUMN()))</formula>
    </cfRule>
  </conditionalFormatting>
  <conditionalFormatting sqref="A24:A25">
    <cfRule type="cellIs" dxfId="2" priority="1" stopIfTrue="1" operator="notEqual">
      <formula>INDIRECT("Dummy_for_Comparison1!"&amp;ADDRESS(ROW(),COLUMN()))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40"/>
  <sheetViews>
    <sheetView topLeftCell="A7" workbookViewId="0">
      <selection activeCell="F28" sqref="F28"/>
    </sheetView>
  </sheetViews>
  <sheetFormatPr defaultColWidth="9" defaultRowHeight="14.25" x14ac:dyDescent="0.2"/>
  <cols>
    <col min="7" max="7" width="11.75" customWidth="1"/>
  </cols>
  <sheetData>
    <row r="3" spans="1:11" x14ac:dyDescent="0.2">
      <c r="A3" t="s">
        <v>24</v>
      </c>
      <c r="B3" t="s">
        <v>25</v>
      </c>
      <c r="C3" t="s">
        <v>26</v>
      </c>
      <c r="D3" t="s">
        <v>27</v>
      </c>
      <c r="E3" t="s">
        <v>26</v>
      </c>
      <c r="F3" t="s">
        <v>28</v>
      </c>
      <c r="G3" t="s">
        <v>29</v>
      </c>
      <c r="H3" t="s">
        <v>30</v>
      </c>
    </row>
    <row r="4" spans="1:11" ht="15.75" x14ac:dyDescent="0.3">
      <c r="A4">
        <v>1</v>
      </c>
      <c r="B4">
        <v>2</v>
      </c>
      <c r="C4" s="1">
        <v>10000</v>
      </c>
      <c r="D4">
        <v>1101</v>
      </c>
      <c r="E4">
        <v>20</v>
      </c>
      <c r="F4" t="e">
        <f ca="1">[1]!SUMSTRING(B4:C4,"#")</f>
        <v>#NAME?</v>
      </c>
      <c r="G4" t="e">
        <f ca="1">[1]!SUMSTRING(D4:E4,"#")</f>
        <v>#NAME?</v>
      </c>
      <c r="H4" t="e">
        <f ca="1">[1]!SUMSTRING(F4:G4,"|")</f>
        <v>#NAME?</v>
      </c>
      <c r="K4">
        <f>SUM($E$4:E4)</f>
        <v>20</v>
      </c>
    </row>
    <row r="5" spans="1:11" ht="15.75" x14ac:dyDescent="0.3">
      <c r="A5">
        <v>2</v>
      </c>
      <c r="B5">
        <v>2</v>
      </c>
      <c r="C5" s="1">
        <v>20000</v>
      </c>
      <c r="D5">
        <v>1101</v>
      </c>
      <c r="E5">
        <v>40</v>
      </c>
      <c r="F5" t="e">
        <f ca="1">[1]!SUMSTRING(B5:C5,"#")</f>
        <v>#NAME?</v>
      </c>
      <c r="G5" t="e">
        <f ca="1">[1]!SUMSTRING(D5:E5,"#")</f>
        <v>#NAME?</v>
      </c>
      <c r="H5" t="e">
        <f ca="1">[1]!SUMSTRING(F5:G5,"|")</f>
        <v>#NAME?</v>
      </c>
      <c r="K5">
        <f>SUM($E$4:E5)</f>
        <v>60</v>
      </c>
    </row>
    <row r="6" spans="1:11" ht="15.75" x14ac:dyDescent="0.3">
      <c r="A6">
        <v>3</v>
      </c>
      <c r="B6">
        <v>2</v>
      </c>
      <c r="C6" s="1">
        <v>30000</v>
      </c>
      <c r="D6">
        <v>1101</v>
      </c>
      <c r="E6">
        <v>100</v>
      </c>
      <c r="F6" t="e">
        <f ca="1">[1]!SUMSTRING(B6:C6,"#")</f>
        <v>#NAME?</v>
      </c>
      <c r="G6" t="e">
        <f ca="1">[1]!SUMSTRING(D6:E6,"#")</f>
        <v>#NAME?</v>
      </c>
      <c r="H6" t="e">
        <f ca="1">[1]!SUMSTRING(F6:G6,"|")</f>
        <v>#NAME?</v>
      </c>
      <c r="K6">
        <f>SUM($E$4:E6)</f>
        <v>160</v>
      </c>
    </row>
    <row r="7" spans="1:11" ht="15.75" x14ac:dyDescent="0.3">
      <c r="A7">
        <v>4</v>
      </c>
      <c r="B7">
        <v>2</v>
      </c>
      <c r="C7" s="1">
        <v>30000</v>
      </c>
      <c r="D7">
        <v>1101</v>
      </c>
      <c r="E7">
        <v>300</v>
      </c>
      <c r="F7" t="e">
        <f ca="1">[1]!SUMSTRING(B7:C7,"#")</f>
        <v>#NAME?</v>
      </c>
      <c r="G7" t="e">
        <f ca="1">[1]!SUMSTRING(D7:E7,"#")</f>
        <v>#NAME?</v>
      </c>
      <c r="H7" t="e">
        <f ca="1">[1]!SUMSTRING(F7:G7,"|")</f>
        <v>#NAME?</v>
      </c>
      <c r="K7">
        <f>SUM($E$4:E7)</f>
        <v>460</v>
      </c>
    </row>
    <row r="8" spans="1:11" ht="15.75" x14ac:dyDescent="0.3">
      <c r="A8">
        <v>5</v>
      </c>
      <c r="B8">
        <v>2</v>
      </c>
      <c r="C8" s="1">
        <v>70000</v>
      </c>
      <c r="D8">
        <v>1101</v>
      </c>
      <c r="E8">
        <v>1000</v>
      </c>
      <c r="F8" t="e">
        <f ca="1">[1]!SUMSTRING(B8:C8,"#")</f>
        <v>#NAME?</v>
      </c>
      <c r="G8" t="e">
        <f ca="1">[1]!SUMSTRING(D8:E8,"#")</f>
        <v>#NAME?</v>
      </c>
      <c r="H8" t="e">
        <f ca="1">[1]!SUMSTRING(F8:G8,"|")</f>
        <v>#NAME?</v>
      </c>
      <c r="K8">
        <f>SUM($E$4:E8)</f>
        <v>1460</v>
      </c>
    </row>
    <row r="9" spans="1:11" ht="15.75" x14ac:dyDescent="0.3">
      <c r="A9">
        <v>6</v>
      </c>
      <c r="B9">
        <v>2</v>
      </c>
      <c r="C9" s="1">
        <v>120000</v>
      </c>
      <c r="D9">
        <v>1101</v>
      </c>
      <c r="E9">
        <v>0</v>
      </c>
      <c r="F9" t="e">
        <f ca="1">[1]!SUMSTRING(B9:C9,"#")</f>
        <v>#NAME?</v>
      </c>
      <c r="G9" t="e">
        <f ca="1">[1]!SUMSTRING(D9:E9,"#")</f>
        <v>#NAME?</v>
      </c>
      <c r="H9" t="e">
        <f ca="1">[1]!SUMSTRING(F9:G9,"|")</f>
        <v>#NAME?</v>
      </c>
      <c r="K9">
        <f>SUM($E$4:E9)</f>
        <v>1460</v>
      </c>
    </row>
    <row r="10" spans="1:11" ht="15.75" x14ac:dyDescent="0.3">
      <c r="A10">
        <v>7</v>
      </c>
      <c r="B10">
        <v>2</v>
      </c>
      <c r="C10" s="1">
        <v>0</v>
      </c>
      <c r="D10">
        <v>1101</v>
      </c>
      <c r="E10">
        <v>2000</v>
      </c>
      <c r="F10" t="e">
        <f ca="1">[1]!SUMSTRING(B10:C10,"#")</f>
        <v>#NAME?</v>
      </c>
      <c r="G10" t="e">
        <f ca="1">[1]!SUMSTRING(D10:E10,"#")</f>
        <v>#NAME?</v>
      </c>
      <c r="H10" t="e">
        <f ca="1">[1]!SUMSTRING(F10:G10,"|")</f>
        <v>#NAME?</v>
      </c>
      <c r="K10">
        <f>SUM($E$4:E10)</f>
        <v>3460</v>
      </c>
    </row>
    <row r="11" spans="1:11" ht="15.75" x14ac:dyDescent="0.3">
      <c r="A11">
        <v>8</v>
      </c>
      <c r="B11">
        <v>2</v>
      </c>
      <c r="C11" s="1">
        <v>0</v>
      </c>
      <c r="D11">
        <v>1101</v>
      </c>
      <c r="E11">
        <v>3000</v>
      </c>
      <c r="F11" t="e">
        <f ca="1">[1]!SUMSTRING(B11:C11,"#")</f>
        <v>#NAME?</v>
      </c>
      <c r="G11" t="e">
        <f ca="1">[1]!SUMSTRING(D11:E11,"#")</f>
        <v>#NAME?</v>
      </c>
      <c r="H11" t="e">
        <f ca="1">[1]!SUMSTRING(F11:G11,"|")</f>
        <v>#NAME?</v>
      </c>
      <c r="K11">
        <f>SUM($E$4:E11)</f>
        <v>6460</v>
      </c>
    </row>
    <row r="12" spans="1:11" ht="15.75" x14ac:dyDescent="0.3">
      <c r="A12">
        <v>9</v>
      </c>
      <c r="B12">
        <v>2</v>
      </c>
      <c r="C12" s="1">
        <v>0</v>
      </c>
      <c r="D12">
        <v>1101</v>
      </c>
      <c r="E12">
        <v>4000</v>
      </c>
      <c r="F12" t="e">
        <f ca="1">[1]!SUMSTRING(B12:C12,"#")</f>
        <v>#NAME?</v>
      </c>
      <c r="G12" t="e">
        <f ca="1">[1]!SUMSTRING(D12:E12,"#")</f>
        <v>#NAME?</v>
      </c>
      <c r="H12" t="e">
        <f ca="1">[1]!SUMSTRING(F12:G12,"|")</f>
        <v>#NAME?</v>
      </c>
      <c r="K12">
        <f>SUM($E$4:E12)</f>
        <v>10460</v>
      </c>
    </row>
    <row r="13" spans="1:11" ht="15.75" x14ac:dyDescent="0.3">
      <c r="A13">
        <v>10</v>
      </c>
      <c r="B13">
        <v>2</v>
      </c>
      <c r="C13" s="1">
        <v>0</v>
      </c>
      <c r="D13">
        <v>1101</v>
      </c>
      <c r="E13">
        <v>10000</v>
      </c>
      <c r="F13" t="e">
        <f ca="1">[1]!SUMSTRING(B13:C13,"#")</f>
        <v>#NAME?</v>
      </c>
      <c r="G13" t="e">
        <f ca="1">[1]!SUMSTRING(D13:E13,"#")</f>
        <v>#NAME?</v>
      </c>
      <c r="H13" t="e">
        <f ca="1">[1]!SUMSTRING(F13:G13,"|")</f>
        <v>#NAME?</v>
      </c>
      <c r="K13">
        <f>SUM($E$4:E13)</f>
        <v>20460</v>
      </c>
    </row>
    <row r="19" spans="9:20" x14ac:dyDescent="0.2">
      <c r="I19">
        <v>4</v>
      </c>
      <c r="J19">
        <v>20</v>
      </c>
      <c r="L19">
        <v>26</v>
      </c>
      <c r="M19">
        <v>250</v>
      </c>
      <c r="O19" t="e">
        <f ca="1">[1]!SUMSTRING(I19:J19,"#")</f>
        <v>#NAME?</v>
      </c>
      <c r="R19" t="e">
        <f ca="1">[1]!SUMSTRING(L19:M19,"#")</f>
        <v>#NAME?</v>
      </c>
      <c r="T19" t="e">
        <f ca="1">[1]!SUMSTRING(O19:R19,"|")</f>
        <v>#NAME?</v>
      </c>
    </row>
    <row r="20" spans="9:20" x14ac:dyDescent="0.2">
      <c r="I20">
        <v>4</v>
      </c>
      <c r="J20">
        <v>60</v>
      </c>
      <c r="L20">
        <v>26</v>
      </c>
      <c r="M20">
        <v>250</v>
      </c>
      <c r="O20" t="e">
        <f ca="1">[1]!SUMSTRING(I20:J20,"#")</f>
        <v>#NAME?</v>
      </c>
      <c r="R20" t="e">
        <f ca="1">[1]!SUMSTRING(L20:M20,"#")</f>
        <v>#NAME?</v>
      </c>
      <c r="T20" t="e">
        <f ca="1">[1]!SUMSTRING(O20:R20,"|")</f>
        <v>#NAME?</v>
      </c>
    </row>
    <row r="21" spans="9:20" x14ac:dyDescent="0.2">
      <c r="I21">
        <v>4</v>
      </c>
      <c r="J21">
        <v>160</v>
      </c>
      <c r="L21">
        <v>26</v>
      </c>
      <c r="M21">
        <v>250</v>
      </c>
      <c r="O21" t="e">
        <f ca="1">[1]!SUMSTRING(I21:J21,"#")</f>
        <v>#NAME?</v>
      </c>
      <c r="R21" t="e">
        <f ca="1">[1]!SUMSTRING(L21:M21,"#")</f>
        <v>#NAME?</v>
      </c>
      <c r="T21" t="e">
        <f ca="1">[1]!SUMSTRING(O21:R21,"|")</f>
        <v>#NAME?</v>
      </c>
    </row>
    <row r="22" spans="9:20" x14ac:dyDescent="0.2">
      <c r="I22">
        <v>4</v>
      </c>
      <c r="J22">
        <v>460</v>
      </c>
      <c r="L22">
        <v>26</v>
      </c>
      <c r="M22">
        <v>250</v>
      </c>
      <c r="O22" t="e">
        <f ca="1">[1]!SUMSTRING(I22:J22,"#")</f>
        <v>#NAME?</v>
      </c>
      <c r="R22" t="e">
        <f ca="1">[1]!SUMSTRING(L22:M22,"#")</f>
        <v>#NAME?</v>
      </c>
      <c r="T22" t="e">
        <f ca="1">[1]!SUMSTRING(O22:R22,"|")</f>
        <v>#NAME?</v>
      </c>
    </row>
    <row r="23" spans="9:20" x14ac:dyDescent="0.2">
      <c r="I23">
        <v>4</v>
      </c>
      <c r="J23">
        <v>1460</v>
      </c>
      <c r="L23">
        <v>26</v>
      </c>
      <c r="M23">
        <v>250</v>
      </c>
      <c r="O23" t="e">
        <f ca="1">[1]!SUMSTRING(I23:J23,"#")</f>
        <v>#NAME?</v>
      </c>
      <c r="R23" t="e">
        <f ca="1">[1]!SUMSTRING(L23:M23,"#")</f>
        <v>#NAME?</v>
      </c>
      <c r="T23" t="e">
        <f ca="1">[1]!SUMSTRING(O23:R23,"|")</f>
        <v>#NAME?</v>
      </c>
    </row>
    <row r="24" spans="9:20" x14ac:dyDescent="0.2">
      <c r="I24">
        <v>4</v>
      </c>
      <c r="J24">
        <v>1460</v>
      </c>
      <c r="L24">
        <v>26</v>
      </c>
      <c r="M24">
        <v>1250</v>
      </c>
      <c r="O24" t="e">
        <f ca="1">[1]!SUMSTRING(I24:J24,"#")</f>
        <v>#NAME?</v>
      </c>
      <c r="R24" t="e">
        <f ca="1">[1]!SUMSTRING(L24:M24,"#")</f>
        <v>#NAME?</v>
      </c>
      <c r="T24" t="e">
        <f ca="1">[1]!SUMSTRING(O24:R24,"|")</f>
        <v>#NAME?</v>
      </c>
    </row>
    <row r="25" spans="9:20" x14ac:dyDescent="0.2">
      <c r="I25">
        <v>4</v>
      </c>
      <c r="J25">
        <v>3460</v>
      </c>
      <c r="L25">
        <v>26</v>
      </c>
      <c r="M25">
        <v>1250</v>
      </c>
      <c r="O25" t="e">
        <f ca="1">[1]!SUMSTRING(I25:J25,"#")</f>
        <v>#NAME?</v>
      </c>
      <c r="R25" t="e">
        <f ca="1">[1]!SUMSTRING(L25:M25,"#")</f>
        <v>#NAME?</v>
      </c>
      <c r="T25" t="e">
        <f ca="1">[1]!SUMSTRING(O25:R25,"|")</f>
        <v>#NAME?</v>
      </c>
    </row>
    <row r="26" spans="9:20" x14ac:dyDescent="0.2">
      <c r="I26">
        <v>4</v>
      </c>
      <c r="J26">
        <v>6460</v>
      </c>
      <c r="L26">
        <v>26</v>
      </c>
      <c r="M26">
        <v>1250</v>
      </c>
      <c r="O26" t="e">
        <f ca="1">[1]!SUMSTRING(I26:J26,"#")</f>
        <v>#NAME?</v>
      </c>
      <c r="R26" t="e">
        <f ca="1">[1]!SUMSTRING(L26:M26,"#")</f>
        <v>#NAME?</v>
      </c>
      <c r="T26" t="e">
        <f ca="1">[1]!SUMSTRING(O26:R26,"|")</f>
        <v>#NAME?</v>
      </c>
    </row>
    <row r="27" spans="9:20" x14ac:dyDescent="0.2">
      <c r="I27">
        <v>4</v>
      </c>
      <c r="J27">
        <v>10460</v>
      </c>
      <c r="L27">
        <v>26</v>
      </c>
      <c r="M27">
        <v>1250</v>
      </c>
      <c r="O27" t="e">
        <f ca="1">[1]!SUMSTRING(I27:J27,"#")</f>
        <v>#NAME?</v>
      </c>
      <c r="R27" t="e">
        <f ca="1">[1]!SUMSTRING(L27:M27,"#")</f>
        <v>#NAME?</v>
      </c>
      <c r="T27" t="e">
        <f ca="1">[1]!SUMSTRING(O27:R27,"|")</f>
        <v>#NAME?</v>
      </c>
    </row>
    <row r="28" spans="9:20" x14ac:dyDescent="0.2">
      <c r="I28">
        <v>4</v>
      </c>
      <c r="J28">
        <v>20460</v>
      </c>
      <c r="L28">
        <v>26</v>
      </c>
      <c r="M28">
        <v>1250</v>
      </c>
      <c r="O28" t="e">
        <f ca="1">[1]!SUMSTRING(I28:J28,"#")</f>
        <v>#NAME?</v>
      </c>
      <c r="R28" t="e">
        <f ca="1">[1]!SUMSTRING(L28:M28,"#")</f>
        <v>#NAME?</v>
      </c>
      <c r="T28" t="e">
        <f ca="1">[1]!SUMSTRING(O28:R28,"|")</f>
        <v>#NAME?</v>
      </c>
    </row>
    <row r="29" spans="9:20" x14ac:dyDescent="0.2">
      <c r="I29">
        <v>4</v>
      </c>
      <c r="J29">
        <v>20</v>
      </c>
      <c r="L29">
        <v>26</v>
      </c>
      <c r="M29">
        <v>25</v>
      </c>
      <c r="O29" t="e">
        <f ca="1">[1]!SUMSTRING(I29:J29,"#")</f>
        <v>#NAME?</v>
      </c>
      <c r="R29" t="e">
        <f ca="1">[1]!SUMSTRING(L29:M29,"#")</f>
        <v>#NAME?</v>
      </c>
      <c r="T29" t="e">
        <f ca="1">[1]!SUMSTRING(O29:R29,"|")</f>
        <v>#NAME?</v>
      </c>
    </row>
    <row r="30" spans="9:20" x14ac:dyDescent="0.2">
      <c r="I30">
        <v>4</v>
      </c>
      <c r="J30">
        <v>60</v>
      </c>
      <c r="L30">
        <v>26</v>
      </c>
      <c r="M30">
        <v>25</v>
      </c>
      <c r="O30" t="e">
        <f ca="1">[1]!SUMSTRING(I30:J30,"#")</f>
        <v>#NAME?</v>
      </c>
      <c r="R30" t="e">
        <f ca="1">[1]!SUMSTRING(L30:M30,"#")</f>
        <v>#NAME?</v>
      </c>
      <c r="T30" t="e">
        <f ca="1">[1]!SUMSTRING(O30:R30,"|")</f>
        <v>#NAME?</v>
      </c>
    </row>
    <row r="31" spans="9:20" x14ac:dyDescent="0.2">
      <c r="I31">
        <v>4</v>
      </c>
      <c r="J31">
        <v>160</v>
      </c>
      <c r="L31">
        <v>26</v>
      </c>
      <c r="M31">
        <v>25</v>
      </c>
      <c r="O31" t="e">
        <f ca="1">[1]!SUMSTRING(I31:J31,"#")</f>
        <v>#NAME?</v>
      </c>
      <c r="R31" t="e">
        <f ca="1">[1]!SUMSTRING(L31:M31,"#")</f>
        <v>#NAME?</v>
      </c>
      <c r="T31" t="e">
        <f ca="1">[1]!SUMSTRING(O31:R31,"|")</f>
        <v>#NAME?</v>
      </c>
    </row>
    <row r="32" spans="9:20" x14ac:dyDescent="0.2">
      <c r="I32">
        <v>4</v>
      </c>
      <c r="J32">
        <v>460</v>
      </c>
      <c r="L32">
        <v>26</v>
      </c>
      <c r="M32">
        <v>25</v>
      </c>
      <c r="O32" t="e">
        <f ca="1">[1]!SUMSTRING(I32:J32,"#")</f>
        <v>#NAME?</v>
      </c>
      <c r="R32" t="e">
        <f ca="1">[1]!SUMSTRING(L32:M32,"#")</f>
        <v>#NAME?</v>
      </c>
      <c r="T32" t="e">
        <f ca="1">[1]!SUMSTRING(O32:R32,"|")</f>
        <v>#NAME?</v>
      </c>
    </row>
    <row r="33" spans="9:20" x14ac:dyDescent="0.2">
      <c r="I33">
        <v>4</v>
      </c>
      <c r="J33">
        <v>1460</v>
      </c>
      <c r="L33">
        <v>26</v>
      </c>
      <c r="M33">
        <v>250</v>
      </c>
      <c r="O33" t="e">
        <f ca="1">[1]!SUMSTRING(I33:J33,"#")</f>
        <v>#NAME?</v>
      </c>
      <c r="R33" t="e">
        <f ca="1">[1]!SUMSTRING(L33:M33,"#")</f>
        <v>#NAME?</v>
      </c>
      <c r="T33" t="e">
        <f ca="1">[1]!SUMSTRING(O33:R33,"|")</f>
        <v>#NAME?</v>
      </c>
    </row>
    <row r="34" spans="9:20" x14ac:dyDescent="0.2">
      <c r="I34">
        <v>4</v>
      </c>
      <c r="J34">
        <v>1460</v>
      </c>
      <c r="L34">
        <v>26</v>
      </c>
      <c r="M34">
        <v>1250</v>
      </c>
      <c r="O34" t="e">
        <f ca="1">[1]!SUMSTRING(I34:J34,"#")</f>
        <v>#NAME?</v>
      </c>
      <c r="R34" t="e">
        <f ca="1">[1]!SUMSTRING(L34:M34,"#")</f>
        <v>#NAME?</v>
      </c>
      <c r="T34" t="e">
        <f ca="1">[1]!SUMSTRING(O34:R34,"|")</f>
        <v>#NAME?</v>
      </c>
    </row>
    <row r="35" spans="9:20" x14ac:dyDescent="0.2">
      <c r="I35">
        <v>4</v>
      </c>
      <c r="J35">
        <v>3460</v>
      </c>
      <c r="L35">
        <v>26</v>
      </c>
      <c r="M35">
        <v>1250</v>
      </c>
      <c r="O35" t="e">
        <f ca="1">[1]!SUMSTRING(I35:J35,"#")</f>
        <v>#NAME?</v>
      </c>
      <c r="R35" t="e">
        <f ca="1">[1]!SUMSTRING(L35:M35,"#")</f>
        <v>#NAME?</v>
      </c>
      <c r="T35" t="e">
        <f ca="1">[1]!SUMSTRING(O35:R35,"|")</f>
        <v>#NAME?</v>
      </c>
    </row>
    <row r="36" spans="9:20" x14ac:dyDescent="0.2">
      <c r="I36">
        <v>4</v>
      </c>
      <c r="J36">
        <v>6460</v>
      </c>
      <c r="L36">
        <v>26</v>
      </c>
      <c r="M36">
        <v>1250</v>
      </c>
      <c r="O36" t="e">
        <f ca="1">[1]!SUMSTRING(I36:J36,"#")</f>
        <v>#NAME?</v>
      </c>
      <c r="R36" t="e">
        <f ca="1">[1]!SUMSTRING(L36:M36,"#")</f>
        <v>#NAME?</v>
      </c>
      <c r="T36" t="e">
        <f ca="1">[1]!SUMSTRING(O36:R36,"|")</f>
        <v>#NAME?</v>
      </c>
    </row>
    <row r="37" spans="9:20" x14ac:dyDescent="0.2">
      <c r="I37">
        <v>4</v>
      </c>
      <c r="J37">
        <v>10460</v>
      </c>
      <c r="L37">
        <v>26</v>
      </c>
      <c r="M37">
        <v>1250</v>
      </c>
      <c r="O37" t="e">
        <f ca="1">[1]!SUMSTRING(I37:J37,"#")</f>
        <v>#NAME?</v>
      </c>
      <c r="R37" t="e">
        <f ca="1">[1]!SUMSTRING(L37:M37,"#")</f>
        <v>#NAME?</v>
      </c>
      <c r="T37" t="e">
        <f ca="1">[1]!SUMSTRING(O37:R37,"|")</f>
        <v>#NAME?</v>
      </c>
    </row>
    <row r="38" spans="9:20" x14ac:dyDescent="0.2">
      <c r="I38">
        <v>4</v>
      </c>
      <c r="J38">
        <v>20460</v>
      </c>
      <c r="L38">
        <v>26</v>
      </c>
      <c r="M38">
        <v>1250</v>
      </c>
      <c r="O38" t="e">
        <f ca="1">[1]!SUMSTRING(I38:J38,"#")</f>
        <v>#NAME?</v>
      </c>
      <c r="R38" t="e">
        <f ca="1">[1]!SUMSTRING(L38:M38,"#")</f>
        <v>#NAME?</v>
      </c>
      <c r="T38" t="e">
        <f ca="1">[1]!SUMSTRING(O38:R38,"|")</f>
        <v>#NAME?</v>
      </c>
    </row>
    <row r="39" spans="9:20" x14ac:dyDescent="0.2">
      <c r="I39">
        <v>4</v>
      </c>
      <c r="J39">
        <v>20</v>
      </c>
      <c r="L39">
        <v>26</v>
      </c>
      <c r="M39">
        <v>10</v>
      </c>
      <c r="O39" t="e">
        <f ca="1">[1]!SUMSTRING(I39:J39,"#")</f>
        <v>#NAME?</v>
      </c>
      <c r="R39" t="e">
        <f ca="1">[1]!SUMSTRING(L39:M39,"#")</f>
        <v>#NAME?</v>
      </c>
      <c r="T39" t="e">
        <f ca="1">[1]!SUMSTRING(O39:R39,"|")</f>
        <v>#NAME?</v>
      </c>
    </row>
    <row r="40" spans="9:20" x14ac:dyDescent="0.2">
      <c r="I40">
        <v>4</v>
      </c>
      <c r="J40">
        <v>60</v>
      </c>
      <c r="L40">
        <v>26</v>
      </c>
      <c r="M40">
        <v>10</v>
      </c>
      <c r="O40" t="e">
        <f ca="1">[1]!SUMSTRING(I40:J40,"#")</f>
        <v>#NAME?</v>
      </c>
      <c r="R40" t="e">
        <f ca="1">[1]!SUMSTRING(L40:M40,"#")</f>
        <v>#NAME?</v>
      </c>
      <c r="T40" t="e">
        <f ca="1">[1]!SUMSTRING(O40:R40,"|")</f>
        <v>#NAME?</v>
      </c>
    </row>
  </sheetData>
  <phoneticPr fontId="17" type="noConversion"/>
  <conditionalFormatting sqref="A1:XFD1048576">
    <cfRule type="cellIs" dxfId="1" priority="1" stopIfTrue="1" operator="notEqual">
      <formula>INDIRECT("Dummy_for_Comparison2!"&amp;ADDRESS(ROW(),COLUMN()))</formula>
    </cfRule>
  </conditionalFormatting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2367-808F-403F-9ED6-0647F6937ADB}">
  <dimension ref="A1:B3"/>
  <sheetViews>
    <sheetView workbookViewId="0"/>
  </sheetViews>
  <sheetFormatPr defaultRowHeight="14.25" x14ac:dyDescent="0.2"/>
  <cols>
    <col min="1" max="1" width="29.625" customWidth="1"/>
  </cols>
  <sheetData>
    <row r="1" spans="1:2" x14ac:dyDescent="0.2">
      <c r="A1" s="15" t="s">
        <v>41</v>
      </c>
    </row>
    <row r="2" spans="1:2" x14ac:dyDescent="0.2">
      <c r="B2" s="15"/>
    </row>
    <row r="3" spans="1:2" x14ac:dyDescent="0.2">
      <c r="B3" s="15"/>
    </row>
  </sheetData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E6BA-1B04-44EC-8F8D-27F73CBFDC0D}">
  <dimension ref="A1:G1"/>
  <sheetViews>
    <sheetView workbookViewId="0">
      <selection activeCell="C16" sqref="C16"/>
    </sheetView>
  </sheetViews>
  <sheetFormatPr defaultRowHeight="14.25" x14ac:dyDescent="0.2"/>
  <sheetData>
    <row r="1" spans="1:7" x14ac:dyDescent="0.2">
      <c r="A1" s="9">
        <v>2</v>
      </c>
      <c r="B1" s="14" t="s">
        <v>38</v>
      </c>
      <c r="C1" s="14" t="s">
        <v>37</v>
      </c>
      <c r="D1" s="9">
        <v>1</v>
      </c>
      <c r="E1" s="9">
        <v>100</v>
      </c>
      <c r="F1" s="9">
        <v>3</v>
      </c>
      <c r="G1" s="9">
        <v>4</v>
      </c>
    </row>
  </sheetData>
  <phoneticPr fontId="17" type="noConversion"/>
  <conditionalFormatting sqref="A1:G1">
    <cfRule type="cellIs" dxfId="0" priority="1" stopIfTrue="1" operator="notEqual">
      <formula>INDIRECT("Dummy_for_Comparison1!"&amp;ADDRESS(ROW(),COLUMN()))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HeroRankupConfig</vt:lpstr>
      <vt:lpstr>Sheet3</vt:lpstr>
      <vt:lpstr>Sheet1</vt:lpstr>
      <vt:lpstr>说明表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lj035</dc:creator>
  <cp:lastModifiedBy>shihongyi</cp:lastModifiedBy>
  <dcterms:created xsi:type="dcterms:W3CDTF">2015-06-05T18:19:00Z</dcterms:created>
  <dcterms:modified xsi:type="dcterms:W3CDTF">2020-08-06T02:40:09Z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