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/>
  <mc:AlternateContent xmlns:mc="http://schemas.openxmlformats.org/markup-compatibility/2006">
    <mc:Choice Requires="x15">
      <x15ac:absPath xmlns:x15ac="http://schemas.microsoft.com/office/spreadsheetml/2010/11/ac" url="D:\projects\jieling_client\JL_Client\data_execl\base_data\"/>
    </mc:Choice>
  </mc:AlternateContent>
  <xr:revisionPtr revIDLastSave="0" documentId="13_ncr:1_{63C54B64-A36C-43F5-A57D-3EEC0D365B97}" xr6:coauthVersionLast="45" xr6:coauthVersionMax="45" xr10:uidLastSave="{00000000-0000-0000-0000-000000000000}"/>
  <bookViews>
    <workbookView xWindow="-120" yWindow="-120" windowWidth="29040" windowHeight="15225" xr2:uid="{00000000-000D-0000-FFFF-FFFF00000000}"/>
  </bookViews>
  <sheets>
    <sheet name="StoreConfig" sheetId="1" r:id="rId1"/>
    <sheet name="Sheet1" sheetId="2" r:id="rId2"/>
    <sheet name="Sheet2" sheetId="4" r:id="rId3"/>
    <sheet name="竞技场商店" sheetId="3" r:id="rId4"/>
    <sheet name="商店" sheetId="5" r:id="rId5"/>
    <sheet name="Sheet3" sheetId="6" r:id="rId6"/>
  </sheets>
  <externalReferences>
    <externalReference r:id="rId7"/>
    <externalReference r:id="rId8"/>
    <externalReference r:id="rId9"/>
  </externalReferences>
  <definedNames>
    <definedName name="_xlnm._FilterDatabase" localSheetId="1" hidden="1">Sheet1!$G$3:$I$26</definedName>
    <definedName name="_xlnm._FilterDatabase" localSheetId="0" hidden="1">StoreConfig!$A$1:$R$1596</definedName>
    <definedName name="开发角色Data">'[1]角色类型&amp;星级Ver0.1'!$B$6:$B$33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1" i="6" l="1"/>
  <c r="K21" i="6"/>
  <c r="M21" i="6" s="1"/>
  <c r="O20" i="6"/>
  <c r="K20" i="6"/>
  <c r="M20" i="6" s="1"/>
  <c r="O19" i="6"/>
  <c r="K19" i="6"/>
  <c r="M19" i="6" s="1"/>
  <c r="O18" i="6"/>
  <c r="K18" i="6"/>
  <c r="M18" i="6" s="1"/>
  <c r="O17" i="6"/>
  <c r="K17" i="6"/>
  <c r="M17" i="6" s="1"/>
  <c r="O16" i="6"/>
  <c r="K16" i="6"/>
  <c r="M16" i="6" s="1"/>
  <c r="O15" i="6"/>
  <c r="K15" i="6"/>
  <c r="M15" i="6" s="1"/>
  <c r="O14" i="6"/>
  <c r="K14" i="6"/>
  <c r="M14" i="6" s="1"/>
  <c r="O13" i="6"/>
  <c r="K13" i="6"/>
  <c r="M13" i="6" s="1"/>
  <c r="O12" i="6"/>
  <c r="K12" i="6"/>
  <c r="M12" i="6" s="1"/>
  <c r="O11" i="6"/>
  <c r="K11" i="6"/>
  <c r="M11" i="6" s="1"/>
  <c r="O10" i="6"/>
  <c r="K10" i="6"/>
  <c r="M10" i="6" s="1"/>
  <c r="O9" i="6"/>
  <c r="K9" i="6"/>
  <c r="M9" i="6" s="1"/>
  <c r="O8" i="6"/>
  <c r="K8" i="6"/>
  <c r="M8" i="6" s="1"/>
  <c r="O7" i="6"/>
  <c r="K7" i="6"/>
  <c r="M7" i="6" s="1"/>
  <c r="O6" i="6"/>
  <c r="K6" i="6"/>
  <c r="M6" i="6" s="1"/>
  <c r="O5" i="6"/>
  <c r="K5" i="6"/>
  <c r="M5" i="6" s="1"/>
  <c r="O4" i="6"/>
  <c r="K4" i="6"/>
  <c r="M4" i="6" s="1"/>
  <c r="S517" i="5"/>
  <c r="R517" i="5"/>
  <c r="Q517" i="5"/>
  <c r="S516" i="5"/>
  <c r="R516" i="5"/>
  <c r="Q516" i="5"/>
  <c r="S515" i="5"/>
  <c r="R515" i="5"/>
  <c r="Q515" i="5"/>
  <c r="S514" i="5"/>
  <c r="R514" i="5"/>
  <c r="Q514" i="5"/>
  <c r="S513" i="5"/>
  <c r="R513" i="5"/>
  <c r="Q513" i="5"/>
  <c r="S512" i="5"/>
  <c r="R512" i="5"/>
  <c r="Q512" i="5"/>
  <c r="S511" i="5"/>
  <c r="R511" i="5"/>
  <c r="Q511" i="5"/>
  <c r="S510" i="5"/>
  <c r="R510" i="5"/>
  <c r="Q510" i="5"/>
  <c r="S509" i="5"/>
  <c r="R509" i="5"/>
  <c r="Q509" i="5"/>
  <c r="S508" i="5"/>
  <c r="R508" i="5"/>
  <c r="Q508" i="5"/>
  <c r="S507" i="5"/>
  <c r="R507" i="5"/>
  <c r="Q507" i="5"/>
  <c r="S506" i="5"/>
  <c r="R506" i="5"/>
  <c r="Q506" i="5"/>
  <c r="S505" i="5"/>
  <c r="R505" i="5"/>
  <c r="Q505" i="5"/>
  <c r="S504" i="5"/>
  <c r="R504" i="5"/>
  <c r="Q504" i="5"/>
  <c r="S503" i="5"/>
  <c r="R503" i="5"/>
  <c r="Q503" i="5"/>
  <c r="S502" i="5"/>
  <c r="R502" i="5"/>
  <c r="Q502" i="5"/>
  <c r="S501" i="5"/>
  <c r="R501" i="5"/>
  <c r="Q501" i="5"/>
  <c r="S500" i="5"/>
  <c r="R500" i="5"/>
  <c r="Q500" i="5"/>
  <c r="S499" i="5"/>
  <c r="R499" i="5"/>
  <c r="Q499" i="5"/>
  <c r="S498" i="5"/>
  <c r="R498" i="5"/>
  <c r="Q498" i="5"/>
  <c r="S497" i="5"/>
  <c r="R497" i="5"/>
  <c r="Q497" i="5"/>
  <c r="S496" i="5"/>
  <c r="R496" i="5"/>
  <c r="Q496" i="5"/>
  <c r="S495" i="5"/>
  <c r="R495" i="5"/>
  <c r="Q495" i="5"/>
  <c r="L40" i="5"/>
  <c r="I40" i="5"/>
  <c r="J40" i="5" s="1"/>
  <c r="L39" i="5"/>
  <c r="I39" i="5"/>
  <c r="J39" i="5" s="1"/>
  <c r="L38" i="5"/>
  <c r="I38" i="5"/>
  <c r="J38" i="5" s="1"/>
  <c r="L37" i="5"/>
  <c r="I37" i="5"/>
  <c r="J37" i="5" s="1"/>
  <c r="L36" i="5"/>
  <c r="I36" i="5"/>
  <c r="J36" i="5" s="1"/>
  <c r="L35" i="5"/>
  <c r="I35" i="5"/>
  <c r="J35" i="5" s="1"/>
  <c r="L34" i="5"/>
  <c r="I34" i="5"/>
  <c r="J34" i="5" s="1"/>
  <c r="L33" i="5"/>
  <c r="I33" i="5"/>
  <c r="J33" i="5" s="1"/>
  <c r="L32" i="5"/>
  <c r="I32" i="5"/>
  <c r="J32" i="5" s="1"/>
  <c r="L31" i="5"/>
  <c r="I31" i="5"/>
  <c r="J31" i="5" s="1"/>
  <c r="L30" i="5"/>
  <c r="I30" i="5"/>
  <c r="J30" i="5" s="1"/>
  <c r="L29" i="5"/>
  <c r="I29" i="5"/>
  <c r="J29" i="5" s="1"/>
  <c r="L28" i="5"/>
  <c r="I28" i="5"/>
  <c r="J28" i="5" s="1"/>
  <c r="L27" i="5"/>
  <c r="I27" i="5"/>
  <c r="J27" i="5" s="1"/>
  <c r="L26" i="5"/>
  <c r="I26" i="5"/>
  <c r="J26" i="5" s="1"/>
  <c r="L25" i="5"/>
  <c r="I25" i="5"/>
  <c r="J25" i="5" s="1"/>
  <c r="L24" i="5"/>
  <c r="I24" i="5"/>
  <c r="J24" i="5" s="1"/>
  <c r="L23" i="5"/>
  <c r="I23" i="5"/>
  <c r="J23" i="5" s="1"/>
  <c r="L22" i="5"/>
  <c r="I22" i="5"/>
  <c r="J22" i="5" s="1"/>
  <c r="L21" i="5"/>
  <c r="I21" i="5"/>
  <c r="J21" i="5" s="1"/>
  <c r="L20" i="5"/>
  <c r="I20" i="5"/>
  <c r="J20" i="5" s="1"/>
  <c r="L19" i="5"/>
  <c r="I19" i="5"/>
  <c r="J19" i="5" s="1"/>
  <c r="L18" i="5"/>
  <c r="I18" i="5"/>
  <c r="J18" i="5" s="1"/>
  <c r="L17" i="5"/>
  <c r="I17" i="5"/>
  <c r="J17" i="5" s="1"/>
  <c r="L16" i="5"/>
  <c r="I16" i="5"/>
  <c r="J16" i="5" s="1"/>
  <c r="L15" i="5"/>
  <c r="I15" i="5"/>
  <c r="J15" i="5" s="1"/>
  <c r="L14" i="5"/>
  <c r="I14" i="5"/>
  <c r="J14" i="5" s="1"/>
  <c r="L13" i="5"/>
  <c r="I13" i="5"/>
  <c r="J13" i="5" s="1"/>
  <c r="L12" i="5"/>
  <c r="I12" i="5"/>
  <c r="J12" i="5" s="1"/>
  <c r="L11" i="5"/>
  <c r="L10" i="5"/>
  <c r="L9" i="5"/>
  <c r="L8" i="5"/>
  <c r="L7" i="5"/>
  <c r="L6" i="5"/>
  <c r="R5" i="5"/>
  <c r="I7" i="5" s="1"/>
  <c r="J7" i="5" s="1"/>
  <c r="L5" i="5"/>
  <c r="D7" i="3"/>
  <c r="F7" i="3" s="1"/>
  <c r="F6" i="3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O28" i="4"/>
  <c r="P28" i="4" s="1"/>
  <c r="K28" i="4"/>
  <c r="K27" i="4"/>
  <c r="K26" i="4"/>
  <c r="K25" i="4"/>
  <c r="R24" i="4"/>
  <c r="K24" i="4"/>
  <c r="K23" i="4"/>
  <c r="N22" i="4"/>
  <c r="O24" i="4" s="1"/>
  <c r="K22" i="4"/>
  <c r="K21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1" i="4"/>
  <c r="K11" i="4"/>
  <c r="L10" i="4"/>
  <c r="K10" i="4"/>
  <c r="L9" i="4"/>
  <c r="K9" i="4"/>
  <c r="L8" i="4"/>
  <c r="K8" i="4"/>
  <c r="L7" i="4"/>
  <c r="K7" i="4"/>
  <c r="L6" i="4"/>
  <c r="K6" i="4"/>
  <c r="L5" i="4"/>
  <c r="K5" i="4"/>
  <c r="L4" i="4"/>
  <c r="K4" i="4"/>
  <c r="L3" i="4"/>
  <c r="K3" i="4"/>
  <c r="L2" i="4"/>
  <c r="K2" i="4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Q39" i="2"/>
  <c r="G39" i="2"/>
  <c r="K39" i="2" s="1"/>
  <c r="Q38" i="2"/>
  <c r="G38" i="2"/>
  <c r="K38" i="2" s="1"/>
  <c r="Q37" i="2"/>
  <c r="G37" i="2"/>
  <c r="K37" i="2" s="1"/>
  <c r="Q36" i="2"/>
  <c r="G36" i="2"/>
  <c r="K36" i="2" s="1"/>
  <c r="Q35" i="2"/>
  <c r="I35" i="2"/>
  <c r="I39" i="2" s="1"/>
  <c r="G35" i="2"/>
  <c r="K35" i="2" s="1"/>
  <c r="Q34" i="2"/>
  <c r="I34" i="2"/>
  <c r="I38" i="2" s="1"/>
  <c r="G34" i="2"/>
  <c r="K34" i="2" s="1"/>
  <c r="Q33" i="2"/>
  <c r="I33" i="2"/>
  <c r="I37" i="2" s="1"/>
  <c r="G33" i="2"/>
  <c r="K33" i="2" s="1"/>
  <c r="Q32" i="2"/>
  <c r="I32" i="2"/>
  <c r="I36" i="2" s="1"/>
  <c r="G32" i="2"/>
  <c r="K32" i="2" s="1"/>
  <c r="Q31" i="2"/>
  <c r="G31" i="2"/>
  <c r="K31" i="2" s="1"/>
  <c r="Q30" i="2"/>
  <c r="G30" i="2"/>
  <c r="K30" i="2" s="1"/>
  <c r="Q29" i="2"/>
  <c r="G29" i="2"/>
  <c r="K29" i="2" s="1"/>
  <c r="Q28" i="2"/>
  <c r="G28" i="2"/>
  <c r="K28" i="2" s="1"/>
  <c r="Q26" i="2"/>
  <c r="L26" i="2"/>
  <c r="Q25" i="2"/>
  <c r="L25" i="2"/>
  <c r="Q24" i="2"/>
  <c r="L24" i="2"/>
  <c r="Q23" i="2"/>
  <c r="L23" i="2"/>
  <c r="Q22" i="2"/>
  <c r="L22" i="2"/>
  <c r="Q21" i="2"/>
  <c r="L21" i="2"/>
  <c r="Q20" i="2"/>
  <c r="L20" i="2"/>
  <c r="Q19" i="2"/>
  <c r="L19" i="2"/>
  <c r="Q18" i="2"/>
  <c r="L18" i="2"/>
  <c r="Q17" i="2"/>
  <c r="L17" i="2"/>
  <c r="Q16" i="2"/>
  <c r="L16" i="2"/>
  <c r="Q15" i="2"/>
  <c r="L15" i="2"/>
  <c r="Q14" i="2"/>
  <c r="L14" i="2"/>
  <c r="Q13" i="2"/>
  <c r="L13" i="2"/>
  <c r="Q12" i="2"/>
  <c r="L12" i="2"/>
  <c r="Q11" i="2"/>
  <c r="L11" i="2"/>
  <c r="Q10" i="2"/>
  <c r="L10" i="2"/>
  <c r="Q9" i="2"/>
  <c r="L9" i="2"/>
  <c r="Q8" i="2"/>
  <c r="L8" i="2"/>
  <c r="Q7" i="2"/>
  <c r="L7" i="2"/>
  <c r="Q6" i="2"/>
  <c r="L6" i="2"/>
  <c r="Q5" i="2"/>
  <c r="L5" i="2"/>
  <c r="Q4" i="2"/>
  <c r="L4" i="2"/>
  <c r="I324" i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J53" i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E52" i="1"/>
  <c r="E51" i="1"/>
  <c r="E50" i="1"/>
  <c r="E49" i="1"/>
  <c r="I48" i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E48" i="1"/>
  <c r="E47" i="1"/>
  <c r="E44" i="1"/>
  <c r="E43" i="1"/>
  <c r="I37" i="1"/>
  <c r="I38" i="1" s="1"/>
  <c r="I39" i="1" s="1"/>
  <c r="I40" i="1" s="1"/>
  <c r="I41" i="1" s="1"/>
  <c r="O21" i="1"/>
  <c r="O22" i="1" s="1"/>
  <c r="O23" i="1" s="1"/>
  <c r="O24" i="1" s="1"/>
  <c r="O25" i="1" s="1"/>
  <c r="O26" i="1" s="1"/>
  <c r="O27" i="1" s="1"/>
  <c r="O28" i="1" s="1"/>
  <c r="O34" i="2"/>
  <c r="O26" i="2"/>
  <c r="O38" i="2"/>
  <c r="H20" i="4"/>
  <c r="O9" i="2"/>
  <c r="H23" i="4"/>
  <c r="O5" i="2"/>
  <c r="O11" i="2"/>
  <c r="O7" i="2"/>
  <c r="H21" i="4"/>
  <c r="O36" i="2"/>
  <c r="O21" i="2"/>
  <c r="H18" i="4"/>
  <c r="O8" i="2"/>
  <c r="H25" i="4"/>
  <c r="H19" i="4"/>
  <c r="O18" i="2"/>
  <c r="O31" i="2"/>
  <c r="O14" i="2"/>
  <c r="O28" i="2"/>
  <c r="H22" i="4"/>
  <c r="O4" i="2"/>
  <c r="H4" i="4"/>
  <c r="O20" i="2"/>
  <c r="O6" i="2"/>
  <c r="O13" i="2"/>
  <c r="H6" i="4"/>
  <c r="H17" i="4"/>
  <c r="H12" i="4"/>
  <c r="H7" i="4"/>
  <c r="H16" i="4"/>
  <c r="O23" i="2"/>
  <c r="O19" i="2"/>
  <c r="O24" i="2"/>
  <c r="O25" i="2"/>
  <c r="H15" i="4"/>
  <c r="O37" i="2"/>
  <c r="O10" i="2"/>
  <c r="H9" i="4"/>
  <c r="O30" i="2"/>
  <c r="O33" i="2"/>
  <c r="H3" i="4"/>
  <c r="H8" i="4"/>
  <c r="O12" i="2"/>
  <c r="H24" i="4"/>
  <c r="O29" i="2"/>
  <c r="O15" i="2"/>
  <c r="H2" i="4"/>
  <c r="O22" i="2"/>
  <c r="H11" i="4"/>
  <c r="H13" i="4"/>
  <c r="H14" i="4"/>
  <c r="O39" i="2"/>
  <c r="H10" i="4"/>
  <c r="O35" i="2"/>
  <c r="O32" i="2"/>
  <c r="O17" i="2"/>
  <c r="O16" i="2"/>
  <c r="H5" i="4"/>
  <c r="D8" i="3" l="1"/>
  <c r="D9" i="3" s="1"/>
  <c r="D10" i="3" s="1"/>
  <c r="I10" i="5"/>
  <c r="J10" i="5" s="1"/>
  <c r="O25" i="4"/>
  <c r="P25" i="4" s="1"/>
  <c r="Q25" i="4" s="1"/>
  <c r="I5" i="5"/>
  <c r="J5" i="5" s="1"/>
  <c r="O23" i="4"/>
  <c r="O31" i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29" i="1"/>
  <c r="O30" i="1" s="1"/>
  <c r="F9" i="3"/>
  <c r="F8" i="3"/>
  <c r="I8" i="5"/>
  <c r="J8" i="5" s="1"/>
  <c r="I11" i="5"/>
  <c r="J11" i="5" s="1"/>
  <c r="I6" i="5"/>
  <c r="J6" i="5" s="1"/>
  <c r="I9" i="5"/>
  <c r="J9" i="5" s="1"/>
  <c r="O30" i="4" l="1"/>
  <c r="P26" i="4"/>
  <c r="D11" i="3"/>
  <c r="F11" i="3" s="1"/>
  <c r="F10" i="3"/>
  <c r="L28" i="4" l="1"/>
  <c r="L26" i="4"/>
  <c r="L21" i="4"/>
  <c r="L64" i="4"/>
  <c r="L65" i="4"/>
  <c r="L63" i="4"/>
  <c r="L61" i="4"/>
  <c r="L59" i="4"/>
  <c r="L57" i="4"/>
  <c r="L55" i="4"/>
  <c r="L53" i="4"/>
  <c r="L51" i="4"/>
  <c r="L49" i="4"/>
  <c r="L47" i="4"/>
  <c r="L45" i="4"/>
  <c r="L43" i="4"/>
  <c r="L41" i="4"/>
  <c r="L39" i="4"/>
  <c r="L37" i="4"/>
  <c r="L35" i="4"/>
  <c r="L33" i="4"/>
  <c r="L31" i="4"/>
  <c r="L29" i="4"/>
  <c r="L24" i="4"/>
  <c r="L62" i="4"/>
  <c r="L60" i="4"/>
  <c r="L56" i="4"/>
  <c r="L52" i="4"/>
  <c r="L48" i="4"/>
  <c r="L44" i="4"/>
  <c r="L40" i="4"/>
  <c r="L36" i="4"/>
  <c r="L32" i="4"/>
  <c r="L23" i="4"/>
  <c r="L27" i="4"/>
  <c r="L25" i="4"/>
  <c r="L22" i="4"/>
  <c r="L20" i="4"/>
  <c r="L66" i="4"/>
  <c r="L58" i="4"/>
  <c r="L54" i="4"/>
  <c r="L50" i="4"/>
  <c r="L46" i="4"/>
  <c r="L42" i="4"/>
  <c r="L38" i="4"/>
  <c r="L34" i="4"/>
  <c r="L30" i="4"/>
</calcChain>
</file>

<file path=xl/sharedStrings.xml><?xml version="1.0" encoding="utf-8"?>
<sst xmlns="http://schemas.openxmlformats.org/spreadsheetml/2006/main" count="9928" uniqueCount="2728">
  <si>
    <t>Id</t>
  </si>
  <si>
    <t>GoodsName</t>
  </si>
  <si>
    <t>StoreId</t>
  </si>
  <si>
    <t>Sort</t>
  </si>
  <si>
    <t>Weight</t>
  </si>
  <si>
    <t>OpenLv</t>
  </si>
  <si>
    <t>Goods</t>
  </si>
  <si>
    <t>PremiumType</t>
  </si>
  <si>
    <t>Cost</t>
  </si>
  <si>
    <t>RelatedtoVIP</t>
  </si>
  <si>
    <t>Limit</t>
  </si>
  <si>
    <t>IsDiscount</t>
  </si>
  <si>
    <t>DiscountDegree</t>
  </si>
  <si>
    <t>NoUse1</t>
  </si>
  <si>
    <t>ExtraAdd</t>
  </si>
  <si>
    <t>OpenPrivilege</t>
  </si>
  <si>
    <t>Rebate</t>
  </si>
  <si>
    <t>int</t>
  </si>
  <si>
    <t>string</t>
  </si>
  <si>
    <t>mut,int#int,1</t>
  </si>
  <si>
    <t>mut,int#int,2</t>
  </si>
  <si>
    <t>id</t>
  </si>
  <si>
    <t>商品名称</t>
  </si>
  <si>
    <t>商店id</t>
  </si>
  <si>
    <t>权重</t>
  </si>
  <si>
    <t>等级开启区间</t>
  </si>
  <si>
    <t>物品id#数量</t>
  </si>
  <si>
    <t>限购次是否和vip关联
0不关联
1关联</t>
  </si>
  <si>
    <r>
      <rPr>
        <sz val="9"/>
        <color theme="1"/>
        <rFont val="微软雅黑"/>
        <family val="2"/>
        <charset val="134"/>
      </rPr>
      <t xml:space="preserve">限购次数
0则为不限购
</t>
    </r>
    <r>
      <rPr>
        <b/>
        <sz val="9"/>
        <color rgb="FFFF0000"/>
        <rFont val="微软雅黑"/>
        <family val="2"/>
        <charset val="134"/>
      </rPr>
      <t>当限购次数，该列填特权id</t>
    </r>
  </si>
  <si>
    <t>是否折扣
0没有折扣
1折扣</t>
  </si>
  <si>
    <t>折扣力度
5折就写5</t>
  </si>
  <si>
    <t>备注</t>
  </si>
  <si>
    <t xml:space="preserve">额外加成
1等级控制
2#特权id
</t>
  </si>
  <si>
    <t>解锁特权id</t>
  </si>
  <si>
    <t>礼包价值</t>
  </si>
  <si>
    <t>默认值</t>
  </si>
  <si>
    <t xml:space="preserve"> </t>
  </si>
  <si>
    <t>null</t>
  </si>
  <si>
    <t>正确性校对</t>
  </si>
  <si>
    <t>校对值</t>
  </si>
  <si>
    <t>张飞碎片</t>
  </si>
  <si>
    <t>1#200</t>
  </si>
  <si>
    <t>11006#50</t>
  </si>
  <si>
    <t>26|0#0#0#4000</t>
  </si>
  <si>
    <t>契魂商店</t>
  </si>
  <si>
    <t>1#201</t>
  </si>
  <si>
    <t>11016#50</t>
  </si>
  <si>
    <t>1#202</t>
  </si>
  <si>
    <t>11020#50</t>
  </si>
  <si>
    <t>1#203</t>
  </si>
  <si>
    <t>11002#50</t>
  </si>
  <si>
    <t>1#204</t>
  </si>
  <si>
    <t>11008#50</t>
  </si>
  <si>
    <t>1#205</t>
  </si>
  <si>
    <t>11019#50</t>
  </si>
  <si>
    <t>小乔碎片</t>
  </si>
  <si>
    <t>1#206</t>
  </si>
  <si>
    <t>11022#50</t>
  </si>
  <si>
    <t>1#207</t>
  </si>
  <si>
    <t>11001#50</t>
  </si>
  <si>
    <t>姜子牙碎片</t>
  </si>
  <si>
    <t>1#208</t>
  </si>
  <si>
    <t>11007#50</t>
  </si>
  <si>
    <t>夜叉碎片</t>
  </si>
  <si>
    <t>1#209</t>
  </si>
  <si>
    <t>11009#50</t>
  </si>
  <si>
    <t>1#210</t>
  </si>
  <si>
    <t>11017#50</t>
  </si>
  <si>
    <t>敖丙碎片</t>
  </si>
  <si>
    <t>1#211</t>
  </si>
  <si>
    <t>11023#50</t>
  </si>
  <si>
    <t>11003#50</t>
  </si>
  <si>
    <t>11005#50</t>
  </si>
  <si>
    <t>11013#50</t>
  </si>
  <si>
    <t>11018#50</t>
  </si>
  <si>
    <t>精卫碎片</t>
  </si>
  <si>
    <t>11021#50</t>
  </si>
  <si>
    <t>11010#50</t>
  </si>
  <si>
    <t>英招碎片</t>
  </si>
  <si>
    <t>11045#50</t>
  </si>
  <si>
    <t>罗刹碎片</t>
  </si>
  <si>
    <t>11038#50</t>
  </si>
  <si>
    <t>1#224</t>
  </si>
  <si>
    <t>1#225</t>
  </si>
  <si>
    <t>1#226</t>
  </si>
  <si>
    <t>1#227</t>
  </si>
  <si>
    <t>1#228</t>
  </si>
  <si>
    <t>量天尺</t>
  </si>
  <si>
    <t>1#235</t>
  </si>
  <si>
    <t>90001#1</t>
  </si>
  <si>
    <t>25|0#0#0#200</t>
  </si>
  <si>
    <t>云游商店</t>
  </si>
  <si>
    <t>山河扇</t>
  </si>
  <si>
    <t>1#236</t>
  </si>
  <si>
    <t>90002#1</t>
  </si>
  <si>
    <t>八卦镜</t>
  </si>
  <si>
    <t>1#237</t>
  </si>
  <si>
    <t>90003#1</t>
  </si>
  <si>
    <t>道经残卷</t>
  </si>
  <si>
    <t>1#238</t>
  </si>
  <si>
    <t>90004#1</t>
  </si>
  <si>
    <t>南山砚</t>
  </si>
  <si>
    <t>1#239</t>
  </si>
  <si>
    <t>90005#1</t>
  </si>
  <si>
    <t>1#240</t>
  </si>
  <si>
    <t>1#241</t>
  </si>
  <si>
    <t>1#242</t>
  </si>
  <si>
    <t>1#243</t>
  </si>
  <si>
    <t>破煞金刚杵</t>
  </si>
  <si>
    <t>90201#1</t>
  </si>
  <si>
    <t>25|0#0#0#1500</t>
  </si>
  <si>
    <t>紫金铃</t>
  </si>
  <si>
    <t>1#246</t>
  </si>
  <si>
    <t>90202#1</t>
  </si>
  <si>
    <t>蟠龙令</t>
  </si>
  <si>
    <t>1#247</t>
  </si>
  <si>
    <t>90203#1</t>
  </si>
  <si>
    <t>摩尼符</t>
  </si>
  <si>
    <t>1#248</t>
  </si>
  <si>
    <t>90204#1</t>
  </si>
  <si>
    <t>无魔金轮</t>
  </si>
  <si>
    <t>1#249</t>
  </si>
  <si>
    <t>90205#1</t>
  </si>
  <si>
    <t>1#250</t>
  </si>
  <si>
    <t>1#251</t>
  </si>
  <si>
    <t>1#252</t>
  </si>
  <si>
    <t>1#253</t>
  </si>
  <si>
    <t>1#254</t>
  </si>
  <si>
    <t>乘风戒指</t>
  </si>
  <si>
    <t>1#255</t>
  </si>
  <si>
    <t>60095#1</t>
  </si>
  <si>
    <t>25|0#0#0#600</t>
  </si>
  <si>
    <t>乘风束带</t>
  </si>
  <si>
    <t>1#256</t>
  </si>
  <si>
    <t>60098#1</t>
  </si>
  <si>
    <t>斩尘神斧</t>
  </si>
  <si>
    <t>1#257</t>
  </si>
  <si>
    <t>60101#1</t>
  </si>
  <si>
    <t>25|0#0#0#2400</t>
  </si>
  <si>
    <t>斩尘神剑</t>
  </si>
  <si>
    <t>1#258</t>
  </si>
  <si>
    <t>60106#1</t>
  </si>
  <si>
    <t>斩尘神杖</t>
  </si>
  <si>
    <t>1#259</t>
  </si>
  <si>
    <t>60111#1</t>
  </si>
  <si>
    <t>斩尘古剑</t>
  </si>
  <si>
    <t>1#260</t>
  </si>
  <si>
    <t>60116#1</t>
  </si>
  <si>
    <t>斩尘圣铃</t>
  </si>
  <si>
    <t>1#261</t>
  </si>
  <si>
    <t>60121#1</t>
  </si>
  <si>
    <t>神凰羽衣</t>
  </si>
  <si>
    <t>1#290</t>
  </si>
  <si>
    <t>60126#1</t>
  </si>
  <si>
    <t>盘龙战甲</t>
  </si>
  <si>
    <t>1#291</t>
  </si>
  <si>
    <t>60131#1</t>
  </si>
  <si>
    <t>神凰战盔</t>
  </si>
  <si>
    <t>1#292</t>
  </si>
  <si>
    <t>60136#1</t>
  </si>
  <si>
    <t>神凰战靴</t>
  </si>
  <si>
    <t>1#293</t>
  </si>
  <si>
    <t>60141#1</t>
  </si>
  <si>
    <t>神凰神戒</t>
  </si>
  <si>
    <t>1#294</t>
  </si>
  <si>
    <t>60146#1</t>
  </si>
  <si>
    <t>神凰束带</t>
  </si>
  <si>
    <t>1#295</t>
  </si>
  <si>
    <t>60151#1</t>
  </si>
  <si>
    <t>戮魔之刃-蓝图</t>
  </si>
  <si>
    <t>1#296</t>
  </si>
  <si>
    <t>3007#1</t>
  </si>
  <si>
    <t>天武之刃-蓝图</t>
  </si>
  <si>
    <t>1#297</t>
  </si>
  <si>
    <t>3008#1</t>
  </si>
  <si>
    <t>戮魔法铃-蓝图</t>
  </si>
  <si>
    <t>1#298</t>
  </si>
  <si>
    <t>3009#1</t>
  </si>
  <si>
    <t>天武法铃-蓝图</t>
  </si>
  <si>
    <t>1#299</t>
  </si>
  <si>
    <t>3010#1</t>
  </si>
  <si>
    <t>修罗战甲-蓝图</t>
  </si>
  <si>
    <t>1#300</t>
  </si>
  <si>
    <t>3011#1</t>
  </si>
  <si>
    <t>1#301</t>
  </si>
  <si>
    <t>3012#1</t>
  </si>
  <si>
    <t>红莲战甲-蓝图</t>
  </si>
  <si>
    <t>3013#1</t>
  </si>
  <si>
    <t>3014#1</t>
  </si>
  <si>
    <t>修罗战盔-蓝图</t>
  </si>
  <si>
    <t>3015#1</t>
  </si>
  <si>
    <t>红莲战盔-蓝图</t>
  </si>
  <si>
    <t>3016#1</t>
  </si>
  <si>
    <t>修罗战靴-蓝图</t>
  </si>
  <si>
    <t>3017#1</t>
  </si>
  <si>
    <t>红莲战靴-蓝图</t>
  </si>
  <si>
    <t>3018#1</t>
  </si>
  <si>
    <t>朔方铃</t>
  </si>
  <si>
    <t>1#333</t>
  </si>
  <si>
    <t>6001#1</t>
  </si>
  <si>
    <t>24|0#0#0#60</t>
  </si>
  <si>
    <t>魂晶商店</t>
  </si>
  <si>
    <t>狱魔角</t>
  </si>
  <si>
    <t>1#334</t>
  </si>
  <si>
    <t>6002#1</t>
  </si>
  <si>
    <t>荒之息</t>
  </si>
  <si>
    <t>1#335</t>
  </si>
  <si>
    <t>6003#1</t>
  </si>
  <si>
    <t>桃竹笼</t>
  </si>
  <si>
    <t>1#336</t>
  </si>
  <si>
    <t>6004#1</t>
  </si>
  <si>
    <t>玄蒲叶</t>
  </si>
  <si>
    <t>1#337</t>
  </si>
  <si>
    <t>6005#1</t>
  </si>
  <si>
    <t>灵隐螭</t>
  </si>
  <si>
    <t>1#338</t>
  </si>
  <si>
    <t>6006#1</t>
  </si>
  <si>
    <t>移命杖</t>
  </si>
  <si>
    <t>1#339</t>
  </si>
  <si>
    <t>6007#1</t>
  </si>
  <si>
    <t>吉钱冠</t>
  </si>
  <si>
    <t>1#340</t>
  </si>
  <si>
    <t>6008#1</t>
  </si>
  <si>
    <t>聚宝坠</t>
  </si>
  <si>
    <t>1#341</t>
  </si>
  <si>
    <t>6009#1</t>
  </si>
  <si>
    <t>玲玉笛</t>
  </si>
  <si>
    <t>1#342</t>
  </si>
  <si>
    <t>6010#1</t>
  </si>
  <si>
    <t>宿元镜</t>
  </si>
  <si>
    <t>1#343</t>
  </si>
  <si>
    <t>6011#1</t>
  </si>
  <si>
    <t>天宁栓</t>
  </si>
  <si>
    <t>1#344</t>
  </si>
  <si>
    <t>6012#1</t>
  </si>
  <si>
    <t>九阴刃</t>
  </si>
  <si>
    <t>1#345</t>
  </si>
  <si>
    <t>6025#1</t>
  </si>
  <si>
    <t>24|0#0#0#180</t>
  </si>
  <si>
    <t>武藏卷</t>
  </si>
  <si>
    <t>1#346</t>
  </si>
  <si>
    <t>6026#1</t>
  </si>
  <si>
    <t>战鬼血</t>
  </si>
  <si>
    <t>1#347</t>
  </si>
  <si>
    <t>6027#1</t>
  </si>
  <si>
    <t>四臂骸</t>
  </si>
  <si>
    <t>1#348</t>
  </si>
  <si>
    <t>6028#1</t>
  </si>
  <si>
    <t>熠风刀</t>
  </si>
  <si>
    <t>1#349</t>
  </si>
  <si>
    <t>6029#1</t>
  </si>
  <si>
    <t>镇魂酒</t>
  </si>
  <si>
    <t>1#350</t>
  </si>
  <si>
    <t>6030#1</t>
  </si>
  <si>
    <t>扶桑鼬</t>
  </si>
  <si>
    <t>1#351</t>
  </si>
  <si>
    <t>6031#1</t>
  </si>
  <si>
    <t>舞阳纹</t>
  </si>
  <si>
    <t>1#352</t>
  </si>
  <si>
    <t>6032#1</t>
  </si>
  <si>
    <t>灵丹</t>
  </si>
  <si>
    <t>1#353</t>
  </si>
  <si>
    <t>5#150</t>
  </si>
  <si>
    <t>24|0#0#0#15</t>
  </si>
  <si>
    <t>1#355</t>
  </si>
  <si>
    <t>22|0#0#0#55</t>
  </si>
  <si>
    <t>秘盒商店</t>
  </si>
  <si>
    <t>1#356</t>
  </si>
  <si>
    <t>1#357</t>
  </si>
  <si>
    <t>1#358</t>
  </si>
  <si>
    <t>1#359</t>
  </si>
  <si>
    <t>1#360</t>
  </si>
  <si>
    <t>1#361</t>
  </si>
  <si>
    <t>1#362</t>
  </si>
  <si>
    <t>1#363</t>
  </si>
  <si>
    <t>1#364</t>
  </si>
  <si>
    <t>1#365</t>
  </si>
  <si>
    <t>1#366</t>
  </si>
  <si>
    <t>通灵火</t>
  </si>
  <si>
    <t>1#367</t>
  </si>
  <si>
    <t>6013#1</t>
  </si>
  <si>
    <t>22|0#0#0#180</t>
  </si>
  <si>
    <t>化形绫</t>
  </si>
  <si>
    <t>1#368</t>
  </si>
  <si>
    <t>6014#1</t>
  </si>
  <si>
    <t>缚鼠皮</t>
  </si>
  <si>
    <t>1#369</t>
  </si>
  <si>
    <t>6015#1</t>
  </si>
  <si>
    <t>无忌鬃</t>
  </si>
  <si>
    <t>1#370</t>
  </si>
  <si>
    <t>6016#1</t>
  </si>
  <si>
    <t>镔烟锅</t>
  </si>
  <si>
    <t>1#371</t>
  </si>
  <si>
    <t>6017#1</t>
  </si>
  <si>
    <t>天竺笠</t>
  </si>
  <si>
    <t>1#372</t>
  </si>
  <si>
    <t>6018#1</t>
  </si>
  <si>
    <t>那迦珠</t>
  </si>
  <si>
    <t>1#373</t>
  </si>
  <si>
    <t>6019#1</t>
  </si>
  <si>
    <t>凝云符</t>
  </si>
  <si>
    <t>1#374</t>
  </si>
  <si>
    <t>6020#1</t>
  </si>
  <si>
    <t>笑面谱</t>
  </si>
  <si>
    <t>1#375</t>
  </si>
  <si>
    <t>6021#1</t>
  </si>
  <si>
    <t>映心剑</t>
  </si>
  <si>
    <t>1#376</t>
  </si>
  <si>
    <t>6022#1</t>
  </si>
  <si>
    <t>渴魂刀</t>
  </si>
  <si>
    <t>1#377</t>
  </si>
  <si>
    <t>6023#1</t>
  </si>
  <si>
    <t>魔烟罗</t>
  </si>
  <si>
    <t>1#378</t>
  </si>
  <si>
    <t>6024#1</t>
  </si>
  <si>
    <t>1#379</t>
  </si>
  <si>
    <t>1#380</t>
  </si>
  <si>
    <t>1#381</t>
  </si>
  <si>
    <t>1#382</t>
  </si>
  <si>
    <t>1#383</t>
  </si>
  <si>
    <t>1#384</t>
  </si>
  <si>
    <t>1#385</t>
  </si>
  <si>
    <t>1#386</t>
  </si>
  <si>
    <t>5#100</t>
  </si>
  <si>
    <t>22|0#0#0#10</t>
  </si>
  <si>
    <t>群英招募单抽</t>
  </si>
  <si>
    <t>19#1</t>
  </si>
  <si>
    <t>16|0#0#0#250</t>
  </si>
  <si>
    <t>功能商店</t>
  </si>
  <si>
    <t>群英招募十连抽</t>
  </si>
  <si>
    <t>19#10</t>
  </si>
  <si>
    <t>16|0#0#0#2250</t>
  </si>
  <si>
    <t>秘盒单抽</t>
  </si>
  <si>
    <t>21#1</t>
  </si>
  <si>
    <t>16|0#0#0#100</t>
  </si>
  <si>
    <t>秘盒十连抽</t>
  </si>
  <si>
    <t>21#10</t>
  </si>
  <si>
    <t>16|0#0#0#880</t>
  </si>
  <si>
    <t>购买金币</t>
  </si>
  <si>
    <t>1#387</t>
  </si>
  <si>
    <t>1#0|2#21</t>
  </si>
  <si>
    <t>购买体力</t>
  </si>
  <si>
    <t>1#388</t>
  </si>
  <si>
    <t>2#100</t>
  </si>
  <si>
    <t>16|50#50#100#100#150#200#300#400#500</t>
  </si>
  <si>
    <t>购买竞技场挑战券</t>
  </si>
  <si>
    <t>1#389</t>
  </si>
  <si>
    <t>23#1</t>
  </si>
  <si>
    <t>16|0#0#0#20</t>
  </si>
  <si>
    <t>时光沙漏花费</t>
  </si>
  <si>
    <t>1#390</t>
  </si>
  <si>
    <t>0#0</t>
  </si>
  <si>
    <t>47|0#0#0#1</t>
  </si>
  <si>
    <t>普通副本次数购买</t>
  </si>
  <si>
    <t>1#391</t>
  </si>
  <si>
    <t>27#1</t>
  </si>
  <si>
    <t>16|0#0#20#20</t>
  </si>
  <si>
    <t>英雄副本次数购买</t>
  </si>
  <si>
    <t>1#392</t>
  </si>
  <si>
    <t>28#1</t>
  </si>
  <si>
    <t>16|0#0#150#100</t>
  </si>
  <si>
    <t>天赋树重置花费</t>
  </si>
  <si>
    <t>1#393</t>
  </si>
  <si>
    <t>16|0#200#400#400#600#600#1000</t>
  </si>
  <si>
    <t>外敌挑战券购买</t>
  </si>
  <si>
    <t>44#1</t>
  </si>
  <si>
    <t>16|20#20#40#40#60#80#100#120#160#200</t>
  </si>
  <si>
    <t>魂晶妖晶兑换</t>
  </si>
  <si>
    <t>16#10</t>
  </si>
  <si>
    <t>15|0#0#0#1</t>
  </si>
  <si>
    <t>云梦华羽购买</t>
  </si>
  <si>
    <t>46#1</t>
  </si>
  <si>
    <t>15|0#0#0#30</t>
  </si>
  <si>
    <t>冒险极速探索妖晶花费</t>
  </si>
  <si>
    <t>行动力</t>
  </si>
  <si>
    <t>1#100</t>
  </si>
  <si>
    <t>16|0#0#100#150</t>
  </si>
  <si>
    <t>兽潮来袭兽首道具</t>
  </si>
  <si>
    <t>53#1</t>
  </si>
  <si>
    <t>购买改名卡</t>
  </si>
  <si>
    <t>64#1</t>
  </si>
  <si>
    <t>16|0#0#0#500</t>
  </si>
  <si>
    <t>魂印占星强制召唤</t>
  </si>
  <si>
    <t>备用</t>
  </si>
  <si>
    <t>16|0#0#10#10</t>
  </si>
  <si>
    <t>归元髓液</t>
  </si>
  <si>
    <t>1#394</t>
  </si>
  <si>
    <t>16|0#0#0#300</t>
  </si>
  <si>
    <t>杂货商店</t>
  </si>
  <si>
    <t>1#398</t>
  </si>
  <si>
    <t>1#399</t>
  </si>
  <si>
    <t>1#400</t>
  </si>
  <si>
    <t>1#401</t>
  </si>
  <si>
    <t>1#402</t>
  </si>
  <si>
    <t>1#403</t>
  </si>
  <si>
    <t>1#404</t>
  </si>
  <si>
    <t>1#405</t>
  </si>
  <si>
    <t>1#406</t>
  </si>
  <si>
    <t>1#407</t>
  </si>
  <si>
    <t>1#408</t>
  </si>
  <si>
    <t>1#409</t>
  </si>
  <si>
    <t>1#410</t>
  </si>
  <si>
    <t>1#411</t>
  </si>
  <si>
    <t>1#412</t>
  </si>
  <si>
    <t>1#413</t>
  </si>
  <si>
    <t>1#414</t>
  </si>
  <si>
    <t>1#415</t>
  </si>
  <si>
    <t>大乔碎片</t>
  </si>
  <si>
    <t>1#416</t>
  </si>
  <si>
    <t>1#417</t>
  </si>
  <si>
    <t>1#418</t>
  </si>
  <si>
    <t>1#419</t>
  </si>
  <si>
    <t>1#420</t>
  </si>
  <si>
    <t>1#421</t>
  </si>
  <si>
    <t>步练师碎片</t>
  </si>
  <si>
    <t>1#422</t>
  </si>
  <si>
    <t>1#423</t>
  </si>
  <si>
    <t>1#424</t>
  </si>
  <si>
    <t>1#425</t>
  </si>
  <si>
    <t>1#426</t>
  </si>
  <si>
    <t>1#427</t>
  </si>
  <si>
    <t>1#428</t>
  </si>
  <si>
    <t>1#429</t>
  </si>
  <si>
    <t>1#430</t>
  </si>
  <si>
    <t>1#431</t>
  </si>
  <si>
    <t>1#432</t>
  </si>
  <si>
    <t>16|0#0#0#400</t>
  </si>
  <si>
    <t>1#441</t>
  </si>
  <si>
    <t>1#442</t>
  </si>
  <si>
    <t>1#443</t>
  </si>
  <si>
    <t>1#444</t>
  </si>
  <si>
    <t>1#445</t>
  </si>
  <si>
    <t>1#446</t>
  </si>
  <si>
    <t>1#447</t>
  </si>
  <si>
    <t>1#448</t>
  </si>
  <si>
    <t>1#449</t>
  </si>
  <si>
    <t>1#450</t>
  </si>
  <si>
    <t>1#451</t>
  </si>
  <si>
    <t>1#452</t>
  </si>
  <si>
    <t>1#453</t>
  </si>
  <si>
    <t>1#454</t>
  </si>
  <si>
    <t>梦魇妖壶</t>
  </si>
  <si>
    <t>4#300</t>
  </si>
  <si>
    <t>16|0#0#0#200</t>
  </si>
  <si>
    <t>16|0#0#0#600</t>
  </si>
  <si>
    <t>成长护符</t>
  </si>
  <si>
    <t>16|0#0#0#150</t>
  </si>
  <si>
    <t>1#494</t>
  </si>
  <si>
    <t>1#497</t>
  </si>
  <si>
    <t>幸运探宝券</t>
  </si>
  <si>
    <t>60#10</t>
  </si>
  <si>
    <t>高级探宝券</t>
  </si>
  <si>
    <t>61#1</t>
  </si>
  <si>
    <t>5星随机碎片</t>
  </si>
  <si>
    <t>12013#50</t>
  </si>
  <si>
    <t>试炼商店</t>
  </si>
  <si>
    <t>4#1000</t>
  </si>
  <si>
    <t>挑战券</t>
  </si>
  <si>
    <t>23#5</t>
  </si>
  <si>
    <t>19#3</t>
  </si>
  <si>
    <t>16|0#0#0#750</t>
  </si>
  <si>
    <t>妖魂魔符</t>
  </si>
  <si>
    <t>元素神符</t>
  </si>
  <si>
    <t>20#1</t>
  </si>
  <si>
    <t>刀劳鬼妖魂箱</t>
  </si>
  <si>
    <t>蒸笼仔妖魂箱</t>
  </si>
  <si>
    <t>33#1</t>
  </si>
  <si>
    <t>横公妖魂箱</t>
  </si>
  <si>
    <t>孙龙妖魂箱</t>
  </si>
  <si>
    <t>陌刀妖魂箱</t>
  </si>
  <si>
    <t>火鼠妖魂箱</t>
  </si>
  <si>
    <t>拦面叟妖魂箱</t>
  </si>
  <si>
    <t>风狸妖魂箱</t>
  </si>
  <si>
    <t>23#10</t>
  </si>
  <si>
    <t>19#5</t>
  </si>
  <si>
    <t>16|0#0#0#2500</t>
  </si>
  <si>
    <t>16|0#0#0#1800</t>
  </si>
  <si>
    <t>16|0#0#0#660</t>
  </si>
  <si>
    <t>16|0#0#0#8000</t>
  </si>
  <si>
    <t>水系4星碎片</t>
  </si>
  <si>
    <t>12002#40</t>
  </si>
  <si>
    <t>竞技场商店</t>
  </si>
  <si>
    <t>火系4星碎片</t>
  </si>
  <si>
    <t>12003#40</t>
  </si>
  <si>
    <t>地系4星碎片</t>
  </si>
  <si>
    <t>12004#40</t>
  </si>
  <si>
    <t>风系4星碎片</t>
  </si>
  <si>
    <t>12005#40</t>
  </si>
  <si>
    <t>5星万能碎片</t>
  </si>
  <si>
    <t>水系5星碎片</t>
  </si>
  <si>
    <t>12008#50</t>
  </si>
  <si>
    <t>火系5星碎片</t>
  </si>
  <si>
    <t>12009#50</t>
  </si>
  <si>
    <t>地系5星碎片</t>
  </si>
  <si>
    <t>12010#50</t>
  </si>
  <si>
    <t>风系5星碎片</t>
  </si>
  <si>
    <t>12011#50</t>
  </si>
  <si>
    <t>姜子牙</t>
  </si>
  <si>
    <t>龙吉公主</t>
  </si>
  <si>
    <t>暴伤符文</t>
  </si>
  <si>
    <t>火焰符文</t>
  </si>
  <si>
    <t>碧水符文</t>
  </si>
  <si>
    <t>清风符文</t>
  </si>
  <si>
    <t>大地符文</t>
  </si>
  <si>
    <t>光明符文</t>
  </si>
  <si>
    <t>暗黑符文</t>
  </si>
  <si>
    <t>烈焰符文</t>
  </si>
  <si>
    <t>洛水符文</t>
  </si>
  <si>
    <t>狂风符文</t>
  </si>
  <si>
    <t>86|0#0#0#100</t>
  </si>
  <si>
    <t>巅峰赛商店</t>
  </si>
  <si>
    <t>86|0#0#0#800</t>
  </si>
  <si>
    <t>86|0#0#0#1000</t>
  </si>
  <si>
    <t>妲己碎片</t>
  </si>
  <si>
    <t>11004#50</t>
  </si>
  <si>
    <t>86|0#0#0#2000</t>
  </si>
  <si>
    <t>11015#50</t>
  </si>
  <si>
    <t>86|0#0#0#3000</t>
  </si>
  <si>
    <t>1#244</t>
  </si>
  <si>
    <t>1#245</t>
  </si>
  <si>
    <t>青衫引</t>
  </si>
  <si>
    <t>90401#1</t>
  </si>
  <si>
    <t>25|0#0#0#12000</t>
  </si>
  <si>
    <t>梦回还</t>
  </si>
  <si>
    <t>90402#1</t>
  </si>
  <si>
    <t>混元金斗</t>
  </si>
  <si>
    <t>90403#1</t>
  </si>
  <si>
    <t>紫金葫芦</t>
  </si>
  <si>
    <t>90404#1</t>
  </si>
  <si>
    <t>番天印</t>
  </si>
  <si>
    <t>90405#1</t>
  </si>
  <si>
    <t>九龙神火罩</t>
  </si>
  <si>
    <t>90406#1</t>
  </si>
  <si>
    <t>1#262</t>
  </si>
  <si>
    <t>1#263</t>
  </si>
  <si>
    <t>1#264</t>
  </si>
  <si>
    <t>1#265</t>
  </si>
  <si>
    <t>1#266</t>
  </si>
  <si>
    <t>1#267</t>
  </si>
  <si>
    <t>1#268</t>
  </si>
  <si>
    <t>1#269</t>
  </si>
  <si>
    <t>1#270</t>
  </si>
  <si>
    <t>1#271</t>
  </si>
  <si>
    <t>1#272</t>
  </si>
  <si>
    <t>1#273</t>
  </si>
  <si>
    <t>1#274</t>
  </si>
  <si>
    <t>1#275</t>
  </si>
  <si>
    <t>1#276</t>
  </si>
  <si>
    <t>1#277</t>
  </si>
  <si>
    <t>凝墨圣铃</t>
  </si>
  <si>
    <t>1#278</t>
  </si>
  <si>
    <t>60122#1</t>
  </si>
  <si>
    <t>25|0#0#0#2700</t>
  </si>
  <si>
    <t>饕餮战衣</t>
  </si>
  <si>
    <t>1#279</t>
  </si>
  <si>
    <t>60127#1</t>
  </si>
  <si>
    <t>玄冥战甲</t>
  </si>
  <si>
    <t>1#280</t>
  </si>
  <si>
    <t>60132#1</t>
  </si>
  <si>
    <t>饕餮战盔</t>
  </si>
  <si>
    <t>1#281</t>
  </si>
  <si>
    <t>60137#1</t>
  </si>
  <si>
    <t>饕餮战靴</t>
  </si>
  <si>
    <t>1#282</t>
  </si>
  <si>
    <t>60142#1</t>
  </si>
  <si>
    <t>饕餮神戒</t>
  </si>
  <si>
    <t>1#283</t>
  </si>
  <si>
    <t>60147#1</t>
  </si>
  <si>
    <t>饕餮束带</t>
  </si>
  <si>
    <t>1#284</t>
  </si>
  <si>
    <t>60152#1</t>
  </si>
  <si>
    <t>碎弦神斧</t>
  </si>
  <si>
    <t>1#285</t>
  </si>
  <si>
    <t>60103#1</t>
  </si>
  <si>
    <t>碎弦神剑</t>
  </si>
  <si>
    <t>1#286</t>
  </si>
  <si>
    <t>60108#1</t>
  </si>
  <si>
    <t>碎弦神杖</t>
  </si>
  <si>
    <t>1#287</t>
  </si>
  <si>
    <t>60113#1</t>
  </si>
  <si>
    <t>碎弦古剑</t>
  </si>
  <si>
    <t>1#288</t>
  </si>
  <si>
    <t>60118#1</t>
  </si>
  <si>
    <t>碎弦圣铃</t>
  </si>
  <si>
    <t>1#289</t>
  </si>
  <si>
    <t>60123#1</t>
  </si>
  <si>
    <t>无为神杖-蓝图</t>
  </si>
  <si>
    <t>3023#1</t>
  </si>
  <si>
    <t>25|0#0#0#8000</t>
  </si>
  <si>
    <t>悯生神杖-蓝图</t>
  </si>
  <si>
    <t>3024#1</t>
  </si>
  <si>
    <t>无为神剑-蓝图</t>
  </si>
  <si>
    <t>3025#1</t>
  </si>
  <si>
    <t>悯生神剑-蓝图</t>
  </si>
  <si>
    <t>3026#1</t>
  </si>
  <si>
    <t>无为神斧-蓝图</t>
  </si>
  <si>
    <t>3027#1</t>
  </si>
  <si>
    <t>悯生神斧-蓝图</t>
  </si>
  <si>
    <t>3028#1</t>
  </si>
  <si>
    <t>无为之刃-蓝图</t>
  </si>
  <si>
    <t>3029#1</t>
  </si>
  <si>
    <t>悯生之刃-蓝图</t>
  </si>
  <si>
    <t>3030#1</t>
  </si>
  <si>
    <t>无为圣铃-蓝图</t>
  </si>
  <si>
    <t>3031#1</t>
  </si>
  <si>
    <t>悯生圣铃-蓝图</t>
  </si>
  <si>
    <t>3032#1</t>
  </si>
  <si>
    <t>七星神甲-蓝图</t>
  </si>
  <si>
    <t>3033#1</t>
  </si>
  <si>
    <t>3034#1</t>
  </si>
  <si>
    <t>紫微神甲-蓝图</t>
  </si>
  <si>
    <t>3035#1</t>
  </si>
  <si>
    <t>3036#1</t>
  </si>
  <si>
    <t>七星战盔-蓝图</t>
  </si>
  <si>
    <t>3037#1</t>
  </si>
  <si>
    <t>紫微战盔-蓝图</t>
  </si>
  <si>
    <t>3038#1</t>
  </si>
  <si>
    <t>七星战靴-蓝图</t>
  </si>
  <si>
    <t>3039#1</t>
  </si>
  <si>
    <t>紫微战靴-蓝图</t>
  </si>
  <si>
    <t>3040#1</t>
  </si>
  <si>
    <t>金币礼包</t>
  </si>
  <si>
    <t>14#25000</t>
  </si>
  <si>
    <t>15|50#50#50#50</t>
  </si>
  <si>
    <t>活动礼包</t>
  </si>
  <si>
    <t>14#50000</t>
  </si>
  <si>
    <t>15|100#100#100#100</t>
  </si>
  <si>
    <t>14#100000</t>
  </si>
  <si>
    <t>15|200#200#200#200</t>
  </si>
  <si>
    <t>装备礼包</t>
  </si>
  <si>
    <t>60128#1</t>
  </si>
  <si>
    <t>60148#1</t>
  </si>
  <si>
    <t>60153#1</t>
  </si>
  <si>
    <t>异妖礼包</t>
  </si>
  <si>
    <t>元素神符礼包</t>
  </si>
  <si>
    <t>20#5|16#100</t>
  </si>
  <si>
    <t>20#10|16#200</t>
  </si>
  <si>
    <t>20#20|16#400</t>
  </si>
  <si>
    <t>妖魂魔符礼包</t>
  </si>
  <si>
    <t>21#5|16#100</t>
  </si>
  <si>
    <t>21#10|16#200</t>
  </si>
  <si>
    <t>21#20|16#400</t>
  </si>
  <si>
    <t>碎片礼包</t>
  </si>
  <si>
    <t>11006#1|14#5000|3#200</t>
  </si>
  <si>
    <t>16|0#0#0#88</t>
  </si>
  <si>
    <t>每日福利</t>
  </si>
  <si>
    <t>15|0#0#0#0</t>
  </si>
  <si>
    <t>每日超值</t>
  </si>
  <si>
    <t>高级寻宝特权</t>
  </si>
  <si>
    <t>特权商城</t>
  </si>
  <si>
    <t>豪华寻宝特权</t>
  </si>
  <si>
    <t>16|0#0#0#1980</t>
  </si>
  <si>
    <t>七日狂欢商店</t>
  </si>
  <si>
    <t>16|0#0#0#1000</t>
  </si>
  <si>
    <t>23#30</t>
  </si>
  <si>
    <t>元素招募</t>
  </si>
  <si>
    <t>20#5</t>
  </si>
  <si>
    <t>16|0#0#0#3000</t>
  </si>
  <si>
    <t>橙装礼包</t>
  </si>
  <si>
    <t>19#6</t>
  </si>
  <si>
    <t>16|0#0#0#1600</t>
  </si>
  <si>
    <t>67|0#0#0#300</t>
  </si>
  <si>
    <t>67|0#0#0#30</t>
  </si>
  <si>
    <t>67|0#0#0#35</t>
  </si>
  <si>
    <t>67|0#0#0#240</t>
  </si>
  <si>
    <t>67|0#0#0#15</t>
  </si>
  <si>
    <t>67|0#0#0#6</t>
  </si>
  <si>
    <t>60#1</t>
  </si>
  <si>
    <t>67|0#0#0#3</t>
  </si>
  <si>
    <t>4星随机碎片</t>
  </si>
  <si>
    <t>12012#10</t>
  </si>
  <si>
    <t>5#50</t>
  </si>
  <si>
    <t>4#50</t>
  </si>
  <si>
    <t>67|0#0#0#2</t>
  </si>
  <si>
    <t>金币</t>
  </si>
  <si>
    <t>14#30000</t>
  </si>
  <si>
    <t>活动商店2</t>
  </si>
  <si>
    <t>活动商店3</t>
  </si>
  <si>
    <t>活动商店4</t>
  </si>
  <si>
    <t>公会商店</t>
  </si>
  <si>
    <t>妖晶</t>
  </si>
  <si>
    <t>传说装备宝箱</t>
  </si>
  <si>
    <t>雷震子碎片</t>
  </si>
  <si>
    <t>11014#10</t>
  </si>
  <si>
    <t>1201|0#0#0#20000</t>
  </si>
  <si>
    <t>无尽商店</t>
  </si>
  <si>
    <t>11007#10</t>
  </si>
  <si>
    <t>1201|0#0#0#5000</t>
  </si>
  <si>
    <t>11006#10</t>
  </si>
  <si>
    <t>11003#10</t>
  </si>
  <si>
    <t>11022#10</t>
  </si>
  <si>
    <t>11025#1</t>
  </si>
  <si>
    <t>1201|0#0#0#150</t>
  </si>
  <si>
    <t>11030#1</t>
  </si>
  <si>
    <t>11036#1</t>
  </si>
  <si>
    <t>11045#1</t>
  </si>
  <si>
    <t>地威魂印</t>
  </si>
  <si>
    <t>50204#1</t>
  </si>
  <si>
    <t>1201|0#0#0#78</t>
  </si>
  <si>
    <t>无尽商店2</t>
  </si>
  <si>
    <t>天巧魂印</t>
  </si>
  <si>
    <t>50205#1</t>
  </si>
  <si>
    <t>地巧魂印</t>
  </si>
  <si>
    <t>50206#1</t>
  </si>
  <si>
    <t>天英魂印</t>
  </si>
  <si>
    <t>50207#1</t>
  </si>
  <si>
    <t>地英魂印</t>
  </si>
  <si>
    <t>50208#1</t>
  </si>
  <si>
    <t>天威魂印</t>
  </si>
  <si>
    <t>50201#1</t>
  </si>
  <si>
    <t>地正魂印</t>
  </si>
  <si>
    <t>50202#1</t>
  </si>
  <si>
    <t>地幽魂印</t>
  </si>
  <si>
    <t>50203#1</t>
  </si>
  <si>
    <t>天雄魂印</t>
  </si>
  <si>
    <t>50301#1</t>
  </si>
  <si>
    <t>1201|0#0#0#280</t>
  </si>
  <si>
    <t>地魁魂印</t>
  </si>
  <si>
    <t>50302#1</t>
  </si>
  <si>
    <t>地煞魂印</t>
  </si>
  <si>
    <t>50303#1</t>
  </si>
  <si>
    <t>地雄魂印</t>
  </si>
  <si>
    <t>50304#1</t>
  </si>
  <si>
    <t>天玄魂印</t>
  </si>
  <si>
    <t>50305#1</t>
  </si>
  <si>
    <t>地奇魂印</t>
  </si>
  <si>
    <t>50306#1</t>
  </si>
  <si>
    <t>天佑魂印</t>
  </si>
  <si>
    <t>50307#1</t>
  </si>
  <si>
    <t>地佑魂印</t>
  </si>
  <si>
    <t>50308#1</t>
  </si>
  <si>
    <t>天勇魂印</t>
  </si>
  <si>
    <t>50309#1</t>
  </si>
  <si>
    <t>地勇魂印</t>
  </si>
  <si>
    <t>50310#1</t>
  </si>
  <si>
    <t>天速魂印</t>
  </si>
  <si>
    <t>50311#1</t>
  </si>
  <si>
    <t>魂印商店</t>
  </si>
  <si>
    <t>1201|0#0#0#100</t>
  </si>
  <si>
    <t>1201|0#0#0#500</t>
  </si>
  <si>
    <t>1201|0#0#0#600</t>
  </si>
  <si>
    <t>传说魂印箱</t>
  </si>
  <si>
    <t>81106#1</t>
  </si>
  <si>
    <t>1201|0#0#0#1500</t>
  </si>
  <si>
    <t>萌新礼包</t>
  </si>
  <si>
    <t>16#60|19#1|47#2|14#100000</t>
  </si>
  <si>
    <t>15|0#0#0#6</t>
  </si>
  <si>
    <t>新手礼包</t>
  </si>
  <si>
    <t>元气礼包</t>
  </si>
  <si>
    <t>16#300|19#5|47#2|3#5000</t>
  </si>
  <si>
    <t>成长礼包</t>
  </si>
  <si>
    <t>16#700|81002#2|47#2|4#1000</t>
  </si>
  <si>
    <t>15|0#0#0#70</t>
  </si>
  <si>
    <t>无双礼包</t>
  </si>
  <si>
    <t>16#1980|10007#1|47#4|19#10</t>
  </si>
  <si>
    <t>15|0#0#0#198</t>
  </si>
  <si>
    <t>荣耀礼包</t>
  </si>
  <si>
    <t>16#3980|49#1|47#6|21#40</t>
  </si>
  <si>
    <t>15|0#0#0#398</t>
  </si>
  <si>
    <t>登峰礼包</t>
  </si>
  <si>
    <t>16#6500|10015#1|47#8|20#10</t>
  </si>
  <si>
    <t>15|0#0#0#650</t>
  </si>
  <si>
    <t>新手进阶礼包</t>
  </si>
  <si>
    <t>48#1|19#6</t>
  </si>
  <si>
    <t>15|0#0#0#300</t>
  </si>
  <si>
    <t>新手豪华礼包</t>
  </si>
  <si>
    <t>19#6|10004#1</t>
  </si>
  <si>
    <t>15|0#0#0#500</t>
  </si>
  <si>
    <t>10004#1|39#1</t>
  </si>
  <si>
    <t>39#1|19#10</t>
  </si>
  <si>
    <t>混沌商店</t>
  </si>
  <si>
    <t>11011#50</t>
  </si>
  <si>
    <t>哪吒碎片</t>
  </si>
  <si>
    <t>11012#50</t>
  </si>
  <si>
    <t>11014#50</t>
  </si>
  <si>
    <t>ReadingName</t>
  </si>
  <si>
    <t>姓名</t>
  </si>
  <si>
    <t>系数</t>
  </si>
  <si>
    <t>碎片id</t>
  </si>
  <si>
    <t>伏冥</t>
  </si>
  <si>
    <t>角色名（辨识用）</t>
  </si>
  <si>
    <t>角色ID</t>
  </si>
  <si>
    <t>司空染</t>
  </si>
  <si>
    <t/>
  </si>
  <si>
    <t>姜燧</t>
  </si>
  <si>
    <t>孙晴</t>
  </si>
  <si>
    <t>宁月</t>
  </si>
  <si>
    <t>石御霏</t>
  </si>
  <si>
    <t>紫川</t>
  </si>
  <si>
    <t>楚恒</t>
  </si>
  <si>
    <t>林越</t>
  </si>
  <si>
    <t>夏侯鸿天</t>
  </si>
  <si>
    <t>晏息</t>
  </si>
  <si>
    <t>应茹</t>
  </si>
  <si>
    <t>贾裴武</t>
  </si>
  <si>
    <t>端木葵</t>
  </si>
  <si>
    <t>雷燕</t>
  </si>
  <si>
    <t>兰卿</t>
  </si>
  <si>
    <t>辛夷</t>
  </si>
  <si>
    <t>靖之</t>
  </si>
  <si>
    <t>解幽</t>
  </si>
  <si>
    <t>白梦凡</t>
  </si>
  <si>
    <t>薛苓</t>
  </si>
  <si>
    <t>祁菲</t>
  </si>
  <si>
    <t>呼延腾</t>
  </si>
  <si>
    <t>颜祈佳</t>
  </si>
  <si>
    <t>乌廉</t>
  </si>
  <si>
    <t>岳寅</t>
  </si>
  <si>
    <t>许槿然</t>
  </si>
  <si>
    <t>慕容子期</t>
  </si>
  <si>
    <t>瑶瑶</t>
  </si>
  <si>
    <t>云灵</t>
  </si>
  <si>
    <t>叶辽</t>
  </si>
  <si>
    <t>耿陶</t>
  </si>
  <si>
    <t>苏可</t>
  </si>
  <si>
    <t>云</t>
  </si>
  <si>
    <t>唐萱</t>
  </si>
  <si>
    <t>岑以航</t>
  </si>
  <si>
    <t>常申</t>
  </si>
  <si>
    <t>影蓟</t>
  </si>
  <si>
    <t>冉宜</t>
  </si>
  <si>
    <t>朱贺</t>
  </si>
  <si>
    <t>孟灿</t>
  </si>
  <si>
    <t>孔谦</t>
  </si>
  <si>
    <t>颜无雍</t>
  </si>
  <si>
    <t>岑以璇</t>
  </si>
  <si>
    <t>颜无诡</t>
  </si>
  <si>
    <t>荧荧</t>
  </si>
  <si>
    <t>赤肥肥</t>
  </si>
  <si>
    <t>银肥肥</t>
  </si>
  <si>
    <t>苍肥肥</t>
  </si>
  <si>
    <t>金肥肥</t>
  </si>
  <si>
    <t>阳魔</t>
  </si>
  <si>
    <t>阴魔</t>
  </si>
  <si>
    <t>数量</t>
  </si>
  <si>
    <t>消耗</t>
  </si>
  <si>
    <t>高级招募券</t>
  </si>
  <si>
    <t>妖魂魔戒</t>
  </si>
  <si>
    <t>五星万能碎片（4系）</t>
  </si>
  <si>
    <t>橙色符文1</t>
  </si>
  <si>
    <t>橙色符文2</t>
  </si>
  <si>
    <t>橙色符文3</t>
  </si>
  <si>
    <t>Name</t>
  </si>
  <si>
    <t>道具id</t>
  </si>
  <si>
    <t>道具名</t>
  </si>
  <si>
    <t>16|0#0#0#</t>
  </si>
  <si>
    <t>聚灵神戒</t>
  </si>
  <si>
    <t>体力</t>
  </si>
  <si>
    <t>元素神戒</t>
  </si>
  <si>
    <t>魔铃</t>
  </si>
  <si>
    <t>牛魔</t>
  </si>
  <si>
    <t>破狼刃</t>
  </si>
  <si>
    <t>叶青</t>
  </si>
  <si>
    <t>魂晶</t>
  </si>
  <si>
    <t>饕餮</t>
  </si>
  <si>
    <t>嗜魂虎</t>
  </si>
  <si>
    <t>经验(玩家)</t>
  </si>
  <si>
    <t>散财</t>
  </si>
  <si>
    <t>vip经验</t>
  </si>
  <si>
    <t>狐云</t>
  </si>
  <si>
    <t>鳞波甲</t>
  </si>
  <si>
    <t>不尽木</t>
  </si>
  <si>
    <t>灼炎</t>
  </si>
  <si>
    <t>妖灵玉</t>
  </si>
  <si>
    <t>火浣纹</t>
  </si>
  <si>
    <t>赤瞳</t>
  </si>
  <si>
    <t>荣耀徽章</t>
  </si>
  <si>
    <t>飞云</t>
  </si>
  <si>
    <t>精英证明</t>
  </si>
  <si>
    <t>无善念珠</t>
  </si>
  <si>
    <t>心火明晶</t>
  </si>
  <si>
    <t>非雾</t>
  </si>
  <si>
    <t>普通入场券</t>
  </si>
  <si>
    <t>流苏</t>
  </si>
  <si>
    <t>精英入场券</t>
  </si>
  <si>
    <t>锋刃</t>
  </si>
  <si>
    <t>深渊魔石</t>
  </si>
  <si>
    <t>狂刀</t>
  </si>
  <si>
    <t>远古妖魂宝箱</t>
  </si>
  <si>
    <t>幽芒</t>
  </si>
  <si>
    <t>不朽妖魂宝箱</t>
  </si>
  <si>
    <t>不仁</t>
  </si>
  <si>
    <t>霸刀</t>
  </si>
  <si>
    <t>铁甲</t>
  </si>
  <si>
    <t>拘魂姬妖魂箱</t>
  </si>
  <si>
    <t>魔尊</t>
  </si>
  <si>
    <t>血锈</t>
  </si>
  <si>
    <t>瞳玉</t>
  </si>
  <si>
    <t>风行</t>
  </si>
  <si>
    <t>铁骨</t>
  </si>
  <si>
    <t>伤药葫芦</t>
  </si>
  <si>
    <t>天麟妖魂箱</t>
  </si>
  <si>
    <t>神秘妖魂宝箱</t>
  </si>
  <si>
    <t>次元炸弹</t>
  </si>
  <si>
    <t>外敌挑战券</t>
  </si>
  <si>
    <t>试炼币</t>
  </si>
  <si>
    <t>杂货店</t>
  </si>
  <si>
    <t>光辉灵戒</t>
  </si>
  <si>
    <t>时光沙漏</t>
  </si>
  <si>
    <t>铁矿石</t>
  </si>
  <si>
    <t>3星角色碎片</t>
  </si>
  <si>
    <t>金矿石（未使用）</t>
  </si>
  <si>
    <t>灵石（未使用）</t>
  </si>
  <si>
    <t>4星角色碎片</t>
  </si>
  <si>
    <t>赤血石（未使用）</t>
  </si>
  <si>
    <t>皮革（未使用）</t>
  </si>
  <si>
    <t>月影水晶（未使用）</t>
  </si>
  <si>
    <t>铁锭</t>
  </si>
  <si>
    <t>秘钢锭</t>
  </si>
  <si>
    <t>玄金锭</t>
  </si>
  <si>
    <t>小型铁矿堆（未使用）</t>
  </si>
  <si>
    <t>中型铁矿堆（未使用）</t>
  </si>
  <si>
    <t>大型铁矿堆（未使用）</t>
  </si>
  <si>
    <t>超大型铁矿堆（未使用）</t>
  </si>
  <si>
    <t>小型灵石堆（未使用）</t>
  </si>
  <si>
    <t>中型灵石堆（未使用）</t>
  </si>
  <si>
    <t>大型灵石堆（未使用）</t>
  </si>
  <si>
    <t>超大型灵石堆（未使用）</t>
  </si>
  <si>
    <t>小型金矿堆（未使用）</t>
  </si>
  <si>
    <t>中型金矿堆（未使用）</t>
  </si>
  <si>
    <t>大型金矿堆（未使用）</t>
  </si>
  <si>
    <t>超大型金矿堆（未使用）</t>
  </si>
  <si>
    <t>遁地符（未使用）</t>
  </si>
  <si>
    <t>照妖镜（未使用）</t>
  </si>
  <si>
    <t>镐头（未使用）</t>
  </si>
  <si>
    <t>藏宝图碎片</t>
  </si>
  <si>
    <t>太初藏宝图碎片</t>
  </si>
  <si>
    <t>藏宝图</t>
  </si>
  <si>
    <t>太初藏宝图</t>
  </si>
  <si>
    <t>绿色装备</t>
  </si>
  <si>
    <t>蓝色装备</t>
  </si>
  <si>
    <t>紫色装备</t>
  </si>
  <si>
    <t>橙色装备</t>
  </si>
  <si>
    <t>迷魂之心</t>
  </si>
  <si>
    <t>阵石</t>
  </si>
  <si>
    <t>妖兽精血</t>
  </si>
  <si>
    <t>刻笔</t>
  </si>
  <si>
    <t>破损的兵器</t>
  </si>
  <si>
    <t>记忆碎片</t>
  </si>
  <si>
    <t>木材</t>
  </si>
  <si>
    <t>半卷藏宝图</t>
  </si>
  <si>
    <t>淡水</t>
  </si>
  <si>
    <t>兽肉</t>
  </si>
  <si>
    <t>幻魂草</t>
  </si>
  <si>
    <t>平民的财物</t>
  </si>
  <si>
    <t>法阵灵石</t>
  </si>
  <si>
    <t>长青叶</t>
  </si>
  <si>
    <t>止血散</t>
  </si>
  <si>
    <t>精纯精血</t>
  </si>
  <si>
    <t>忠义之心</t>
  </si>
  <si>
    <t>仁慈之心</t>
  </si>
  <si>
    <t>坚毅之心</t>
  </si>
  <si>
    <t>羁绊之心</t>
  </si>
  <si>
    <t>耳目之石</t>
  </si>
  <si>
    <t>饕餮之津</t>
  </si>
  <si>
    <t>生死之悟</t>
  </si>
  <si>
    <t>七叶草</t>
  </si>
  <si>
    <t>兽骨</t>
  </si>
  <si>
    <t>天山雪莲</t>
  </si>
  <si>
    <t>妖兽毛皮</t>
  </si>
  <si>
    <t>墓穴宝石</t>
  </si>
  <si>
    <t>请帖</t>
  </si>
  <si>
    <t>气息结晶</t>
  </si>
  <si>
    <t>大块气息结晶</t>
  </si>
  <si>
    <t>透镜</t>
  </si>
  <si>
    <t>母亲的信物</t>
  </si>
  <si>
    <t>史诗装备宝箱</t>
  </si>
  <si>
    <t>戮魔短杖-蓝图</t>
  </si>
  <si>
    <t>天武短杖-蓝图</t>
  </si>
  <si>
    <t>戮魔之刺-蓝图</t>
  </si>
  <si>
    <t>天武之刺-蓝图</t>
  </si>
  <si>
    <t>戮魔战斧-蓝图</t>
  </si>
  <si>
    <t>天武战斧-蓝图</t>
  </si>
  <si>
    <t>修罗戒指-蓝图</t>
  </si>
  <si>
    <t>红莲戒指-蓝图</t>
  </si>
  <si>
    <t>修罗束带-蓝图</t>
  </si>
  <si>
    <t>红莲腰带-蓝图</t>
  </si>
  <si>
    <t>七星戒指-蓝图</t>
  </si>
  <si>
    <t>紫微戒指-蓝图</t>
  </si>
  <si>
    <t>七星玉带-蓝图</t>
  </si>
  <si>
    <t>紫微束带-蓝图</t>
  </si>
  <si>
    <t>藏雷短杖-蓝图</t>
  </si>
  <si>
    <t>藏雷长剑-蓝图</t>
  </si>
  <si>
    <t>藏雷战斧-蓝图</t>
  </si>
  <si>
    <t>藏雷之刃-蓝图</t>
  </si>
  <si>
    <t>藏雷法铃-蓝图</t>
  </si>
  <si>
    <t>洞察战甲-蓝图</t>
  </si>
  <si>
    <t>洞察战盔-蓝图</t>
  </si>
  <si>
    <t>洞察战靴-蓝图</t>
  </si>
  <si>
    <t>洞察戒指-蓝图</t>
  </si>
  <si>
    <t>洞察束带-蓝图</t>
  </si>
  <si>
    <t>刹那神杖-蓝图</t>
  </si>
  <si>
    <t>刹那神刺-蓝图</t>
  </si>
  <si>
    <t>刹那神戟-蓝图</t>
  </si>
  <si>
    <t>刹那古剑-蓝图</t>
  </si>
  <si>
    <t>刹那圣铃-蓝图</t>
  </si>
  <si>
    <t>玄冥战甲-蓝图</t>
  </si>
  <si>
    <t>玄冥战盔-蓝图</t>
  </si>
  <si>
    <t>玄冥战靴-蓝图</t>
  </si>
  <si>
    <t>玄冥神戒-蓝图</t>
  </si>
  <si>
    <t>玄冥束带-蓝图</t>
  </si>
  <si>
    <t>史诗装备蓝图宝箱</t>
  </si>
  <si>
    <t>传说装备蓝图宝箱</t>
  </si>
  <si>
    <t>触魔</t>
  </si>
  <si>
    <t>回音</t>
  </si>
  <si>
    <t>镜心玉笛</t>
  </si>
  <si>
    <t>天谴</t>
  </si>
  <si>
    <t>紫霄</t>
  </si>
  <si>
    <t>灵尊</t>
  </si>
  <si>
    <t>圣魂</t>
  </si>
  <si>
    <t>混沌符文</t>
  </si>
  <si>
    <t>生命符文</t>
  </si>
  <si>
    <t>攻击符文</t>
  </si>
  <si>
    <t>护甲符文</t>
  </si>
  <si>
    <t>抗性符文</t>
  </si>
  <si>
    <t>速度符文</t>
  </si>
  <si>
    <t>减伤符文</t>
  </si>
  <si>
    <t>增伤符文</t>
  </si>
  <si>
    <t>命中符文</t>
  </si>
  <si>
    <t>抵抗符文</t>
  </si>
  <si>
    <t>暴击符文</t>
  </si>
  <si>
    <t>裂地符文</t>
  </si>
  <si>
    <t>纯白符文</t>
  </si>
  <si>
    <t>黑曜符文</t>
  </si>
  <si>
    <t>高级通用符文</t>
  </si>
  <si>
    <t>珍贵通用符文</t>
  </si>
  <si>
    <t>史诗通用符文</t>
  </si>
  <si>
    <t>传说通用符文</t>
  </si>
  <si>
    <t>圣纹宝箱</t>
  </si>
  <si>
    <t>玄天宝箱</t>
  </si>
  <si>
    <t>流光宝箱</t>
  </si>
  <si>
    <t>史诗符文宝箱</t>
  </si>
  <si>
    <t>传说符文宝箱</t>
  </si>
  <si>
    <t>初级调味品</t>
  </si>
  <si>
    <t>中级调味品</t>
  </si>
  <si>
    <t>高级调味品</t>
  </si>
  <si>
    <t>顶级调味品</t>
  </si>
  <si>
    <t>御水盐岩</t>
  </si>
  <si>
    <t>血蒜瓣</t>
  </si>
  <si>
    <t>驱邪姜</t>
  </si>
  <si>
    <t>蜂王蜜浆</t>
  </si>
  <si>
    <t>六角杨桃</t>
  </si>
  <si>
    <t>野生二荆条</t>
  </si>
  <si>
    <t>靛色橄榄油</t>
  </si>
  <si>
    <t>黑枫糖浆</t>
  </si>
  <si>
    <t>角羊肉</t>
  </si>
  <si>
    <t>无名蕨</t>
  </si>
  <si>
    <t>小叶延始祖的蛋</t>
  </si>
  <si>
    <t>狐熊掌</t>
  </si>
  <si>
    <t>魔王橄榄</t>
  </si>
  <si>
    <t>彼岸花蕊</t>
  </si>
  <si>
    <t>板栗</t>
  </si>
  <si>
    <t>纯白兔腿肉</t>
  </si>
  <si>
    <t>角羊腿</t>
  </si>
  <si>
    <t>肉兔兔头</t>
  </si>
  <si>
    <t>生菜</t>
  </si>
  <si>
    <t>胡萝卜</t>
  </si>
  <si>
    <t>小麦</t>
  </si>
  <si>
    <t>苹果</t>
  </si>
  <si>
    <t>松茸</t>
  </si>
  <si>
    <t>蘑菇</t>
  </si>
  <si>
    <t>羊杂</t>
  </si>
  <si>
    <t>巨猿肉</t>
  </si>
  <si>
    <t>海岸黄金蟹</t>
  </si>
  <si>
    <t>五彩皮皮虾</t>
  </si>
  <si>
    <t>血狼宴</t>
  </si>
  <si>
    <t>酸甜七彩蛋</t>
  </si>
  <si>
    <t>魔王蕨</t>
  </si>
  <si>
    <t>蜂王熊掌</t>
  </si>
  <si>
    <t>姜汁彼岸花</t>
  </si>
  <si>
    <t>板栗兔腿</t>
  </si>
  <si>
    <t>手撕角羊腿</t>
  </si>
  <si>
    <t>香辣兔头</t>
  </si>
  <si>
    <t>酥炸肉丸</t>
  </si>
  <si>
    <t>平原萝卜饼</t>
  </si>
  <si>
    <t>水果蜜饯</t>
  </si>
  <si>
    <t>草原菌菇汤</t>
  </si>
  <si>
    <t>羊杂汤</t>
  </si>
  <si>
    <t>无名大拌菜</t>
  </si>
  <si>
    <t>生拌牛肉</t>
  </si>
  <si>
    <t>盐焗巨猿肉</t>
  </si>
  <si>
    <t>蜜汁烤羊腿</t>
  </si>
  <si>
    <t>烤小土豆</t>
  </si>
  <si>
    <t>和果子</t>
  </si>
  <si>
    <t>水晶虾饺</t>
  </si>
  <si>
    <t>菌菇浓汤</t>
  </si>
  <si>
    <t>红烧肉</t>
  </si>
  <si>
    <t>照烧鸡肉串</t>
  </si>
  <si>
    <t>烧鸡</t>
  </si>
  <si>
    <t>宫保鸡丁</t>
  </si>
  <si>
    <t>清蒸大闸蟹</t>
  </si>
  <si>
    <t>盐渍秋刀鱼</t>
  </si>
  <si>
    <t>红酒烩羊肉 </t>
  </si>
  <si>
    <t>清蒸鳗鱼</t>
  </si>
  <si>
    <t>烤全羊</t>
  </si>
  <si>
    <t>黑暗料理</t>
  </si>
  <si>
    <t>尹正霄</t>
  </si>
  <si>
    <t>凝儿</t>
  </si>
  <si>
    <t>枫元正</t>
  </si>
  <si>
    <t>紫苏</t>
  </si>
  <si>
    <t>清然</t>
  </si>
  <si>
    <t>炎琪儿</t>
  </si>
  <si>
    <t>柳月</t>
  </si>
  <si>
    <t>艾欣</t>
  </si>
  <si>
    <t>白木</t>
  </si>
  <si>
    <t>殷婉儿</t>
  </si>
  <si>
    <t>夏侯鸿天碎片</t>
  </si>
  <si>
    <t>石御霏碎片</t>
  </si>
  <si>
    <t>叶辽碎片</t>
  </si>
  <si>
    <t>孔谦碎片</t>
  </si>
  <si>
    <t>兰卿碎片</t>
  </si>
  <si>
    <t>朱贺碎片</t>
  </si>
  <si>
    <t>应茹碎片</t>
  </si>
  <si>
    <t>颜无雍碎片</t>
  </si>
  <si>
    <t>祁菲碎片</t>
  </si>
  <si>
    <t>颜祈佳碎片</t>
  </si>
  <si>
    <t>尹正霄碎片</t>
  </si>
  <si>
    <t>慕容子期碎片</t>
  </si>
  <si>
    <t>白梦凡碎片</t>
  </si>
  <si>
    <t>颜无诡碎片</t>
  </si>
  <si>
    <t>凝儿碎片</t>
  </si>
  <si>
    <t>枫元正碎片</t>
  </si>
  <si>
    <t>解幽碎片</t>
  </si>
  <si>
    <t>紫苏碎片</t>
  </si>
  <si>
    <t>云碎片</t>
  </si>
  <si>
    <t>司空染碎片</t>
  </si>
  <si>
    <t>清然碎片</t>
  </si>
  <si>
    <t>云灵碎片</t>
  </si>
  <si>
    <t>荧荧碎片</t>
  </si>
  <si>
    <t>许槿然碎片</t>
  </si>
  <si>
    <t>炎琪儿碎片</t>
  </si>
  <si>
    <t>楚恒碎片</t>
  </si>
  <si>
    <t>柳月碎片</t>
  </si>
  <si>
    <t>岑以航碎片</t>
  </si>
  <si>
    <t>姜燧碎片</t>
  </si>
  <si>
    <t>晏息碎片</t>
  </si>
  <si>
    <t>冉宜碎片</t>
  </si>
  <si>
    <t>孙晴碎片</t>
  </si>
  <si>
    <t>艾欣碎片</t>
  </si>
  <si>
    <t>影蓟碎片</t>
  </si>
  <si>
    <t>辛夷碎片</t>
  </si>
  <si>
    <t>岑以璇碎片</t>
  </si>
  <si>
    <t>薛苓碎片</t>
  </si>
  <si>
    <t>伏冥碎片</t>
  </si>
  <si>
    <t>呼延腾碎片</t>
  </si>
  <si>
    <t>贾裴武碎片</t>
  </si>
  <si>
    <t>孟灿碎片</t>
  </si>
  <si>
    <t>白木碎片</t>
  </si>
  <si>
    <t>紫川碎片</t>
  </si>
  <si>
    <t>靖之碎片</t>
  </si>
  <si>
    <t>殷婉儿碎片</t>
  </si>
  <si>
    <t>林越碎片</t>
  </si>
  <si>
    <t>赤肥肥碎片</t>
  </si>
  <si>
    <t>银肥肥碎片</t>
  </si>
  <si>
    <t>苍肥肥碎片</t>
  </si>
  <si>
    <t>金肥肥碎片</t>
  </si>
  <si>
    <t>阳魔碎片</t>
  </si>
  <si>
    <t>阴魔碎片</t>
  </si>
  <si>
    <t>3星随机碎片</t>
  </si>
  <si>
    <t>光系4星碎片</t>
  </si>
  <si>
    <t>暗系4星碎片</t>
  </si>
  <si>
    <t>测试随机角色宝箱</t>
  </si>
  <si>
    <t>戮魔短杖</t>
  </si>
  <si>
    <t>天武短杖</t>
  </si>
  <si>
    <t>戮魔之刺</t>
  </si>
  <si>
    <t>天武之刺</t>
  </si>
  <si>
    <t>戮魔战斧</t>
  </si>
  <si>
    <t>天武战斧</t>
  </si>
  <si>
    <t>戮魔之刃</t>
  </si>
  <si>
    <t>天武之刃</t>
  </si>
  <si>
    <t>戮魔法铃</t>
  </si>
  <si>
    <t>天武法铃</t>
  </si>
  <si>
    <t>修罗战甲</t>
  </si>
  <si>
    <t>红莲战甲</t>
  </si>
  <si>
    <t>修罗战盔</t>
  </si>
  <si>
    <t>红莲战盔</t>
  </si>
  <si>
    <t>修罗战靴</t>
  </si>
  <si>
    <t>红莲战靴</t>
  </si>
  <si>
    <t>修罗戒指</t>
  </si>
  <si>
    <t>红莲戒指</t>
  </si>
  <si>
    <t>修罗束带</t>
  </si>
  <si>
    <t>红莲腰带</t>
  </si>
  <si>
    <t>无为神杖</t>
  </si>
  <si>
    <t>悯生神杖</t>
  </si>
  <si>
    <t>无为神剑</t>
  </si>
  <si>
    <t>悯生神剑</t>
  </si>
  <si>
    <t>无为神斧</t>
  </si>
  <si>
    <t>悯生神斧</t>
  </si>
  <si>
    <t>无为之刃</t>
  </si>
  <si>
    <t>悯生之刃</t>
  </si>
  <si>
    <t>无为圣铃</t>
  </si>
  <si>
    <t>悯生圣铃</t>
  </si>
  <si>
    <t>七星神甲</t>
  </si>
  <si>
    <t>紫微神甲</t>
  </si>
  <si>
    <t>七星战盔</t>
  </si>
  <si>
    <t>紫微战盔</t>
  </si>
  <si>
    <t>七星战靴</t>
  </si>
  <si>
    <t>紫微战靴</t>
  </si>
  <si>
    <t>七星戒指</t>
  </si>
  <si>
    <t>紫微戒指</t>
  </si>
  <si>
    <t>七星玉带</t>
  </si>
  <si>
    <t>紫微束带</t>
  </si>
  <si>
    <t>猎户法杖</t>
  </si>
  <si>
    <t>兽骨法杖</t>
  </si>
  <si>
    <t>坚固法杖</t>
  </si>
  <si>
    <t>家传法杖</t>
  </si>
  <si>
    <t>游侠法杖</t>
  </si>
  <si>
    <t>戍卫法杖</t>
  </si>
  <si>
    <t>硬木法杖</t>
  </si>
  <si>
    <t>黑铁法杖</t>
  </si>
  <si>
    <t>黄铜法杖</t>
  </si>
  <si>
    <t>锻钢法杖</t>
  </si>
  <si>
    <t>赤金法杖</t>
  </si>
  <si>
    <t>灵玉法杖</t>
  </si>
  <si>
    <t>地龙法杖</t>
  </si>
  <si>
    <t>妖麟法杖</t>
  </si>
  <si>
    <t>飞羽法杖</t>
  </si>
  <si>
    <t>青烟法杖</t>
  </si>
  <si>
    <t>追光法杖</t>
  </si>
  <si>
    <t>轻灵法杖</t>
  </si>
  <si>
    <t>先知法杖</t>
  </si>
  <si>
    <t>杀戮法杖</t>
  </si>
  <si>
    <t>猎户短剑</t>
  </si>
  <si>
    <t>兽骨短剑</t>
  </si>
  <si>
    <t>坚固短剑</t>
  </si>
  <si>
    <t>家传短剑</t>
  </si>
  <si>
    <t>游侠短剑</t>
  </si>
  <si>
    <t>戍卫短剑</t>
  </si>
  <si>
    <t>硬木短剑</t>
  </si>
  <si>
    <t>黑铁短剑</t>
  </si>
  <si>
    <t>黄铜短剑</t>
  </si>
  <si>
    <t>锻钢短剑</t>
  </si>
  <si>
    <t>赤金长剑</t>
  </si>
  <si>
    <t>灵玉长剑</t>
  </si>
  <si>
    <t>地龙长剑</t>
  </si>
  <si>
    <t>妖麟长剑</t>
  </si>
  <si>
    <t>飞羽之刺</t>
  </si>
  <si>
    <t>青烟之刺</t>
  </si>
  <si>
    <t>追光之刺</t>
  </si>
  <si>
    <t>轻灵之刺</t>
  </si>
  <si>
    <t>先知之刺</t>
  </si>
  <si>
    <t>杀戮之刺</t>
  </si>
  <si>
    <t>猎户大斧</t>
  </si>
  <si>
    <t>兽骨大斧</t>
  </si>
  <si>
    <t>坚固大斧</t>
  </si>
  <si>
    <t>家传大斧</t>
  </si>
  <si>
    <t>游侠大斧</t>
  </si>
  <si>
    <t>戍卫大斧</t>
  </si>
  <si>
    <t>硬木斧</t>
  </si>
  <si>
    <t>黑铁斧</t>
  </si>
  <si>
    <t>黄铜斧</t>
  </si>
  <si>
    <t>锻钢斧</t>
  </si>
  <si>
    <t>赤金斧</t>
  </si>
  <si>
    <t>灵玉斧</t>
  </si>
  <si>
    <t>地龙戟</t>
  </si>
  <si>
    <t>妖麟戟</t>
  </si>
  <si>
    <t>飞羽戟</t>
  </si>
  <si>
    <t>青烟戟</t>
  </si>
  <si>
    <t>追光戟</t>
  </si>
  <si>
    <t>轻灵戟</t>
  </si>
  <si>
    <t>先知戟</t>
  </si>
  <si>
    <t>杀戮戟</t>
  </si>
  <si>
    <t>猎户战刀</t>
  </si>
  <si>
    <t>兽骨战刀</t>
  </si>
  <si>
    <t>坚固战刀</t>
  </si>
  <si>
    <t>家传战刀</t>
  </si>
  <si>
    <t>游侠战刀</t>
  </si>
  <si>
    <t>戍卫战刀</t>
  </si>
  <si>
    <t>硬木短刀</t>
  </si>
  <si>
    <t>黑铁短刀</t>
  </si>
  <si>
    <t>黄铜短刀</t>
  </si>
  <si>
    <t>锻钢短刀</t>
  </si>
  <si>
    <t>赤金短刀</t>
  </si>
  <si>
    <t>灵玉短刀</t>
  </si>
  <si>
    <t>地龙短刀</t>
  </si>
  <si>
    <t>妖麟短刀</t>
  </si>
  <si>
    <t>飞羽长刀</t>
  </si>
  <si>
    <t>青烟长刀</t>
  </si>
  <si>
    <t>追光长刀</t>
  </si>
  <si>
    <t>轻灵长刀</t>
  </si>
  <si>
    <t>先知长刀</t>
  </si>
  <si>
    <t>杀戮长刀</t>
  </si>
  <si>
    <t>猎户铜铃</t>
  </si>
  <si>
    <t>兽骨铜铃</t>
  </si>
  <si>
    <t>坚固铜铃</t>
  </si>
  <si>
    <t>家传铜铃</t>
  </si>
  <si>
    <t>游侠铜铃</t>
  </si>
  <si>
    <t>戍卫铜铃</t>
  </si>
  <si>
    <t>硬木铜铃</t>
  </si>
  <si>
    <t>黑铁铜铃</t>
  </si>
  <si>
    <t>黄铜法铃</t>
  </si>
  <si>
    <t>锻钢法铃</t>
  </si>
  <si>
    <t>赤金法铃</t>
  </si>
  <si>
    <t>灵玉法铃</t>
  </si>
  <si>
    <t>地龙法铃</t>
  </si>
  <si>
    <t>妖麟法铃</t>
  </si>
  <si>
    <t>飞羽法铃</t>
  </si>
  <si>
    <t>青烟法铃</t>
  </si>
  <si>
    <t>追光法铃</t>
  </si>
  <si>
    <t>轻灵法铃</t>
  </si>
  <si>
    <t>先知法铃</t>
  </si>
  <si>
    <t>杀戮法铃</t>
  </si>
  <si>
    <t>猎户蓑衣</t>
  </si>
  <si>
    <t>兽皮软甲</t>
  </si>
  <si>
    <t>坚固皮甲</t>
  </si>
  <si>
    <t>家传锁甲</t>
  </si>
  <si>
    <t>游侠软甲</t>
  </si>
  <si>
    <t>戍卫战甲</t>
  </si>
  <si>
    <t>硬木战甲</t>
  </si>
  <si>
    <t>黑铁战甲</t>
  </si>
  <si>
    <t>黄铜战甲</t>
  </si>
  <si>
    <t>锻钢战甲</t>
  </si>
  <si>
    <t>赤金战甲</t>
  </si>
  <si>
    <t>灵玉战甲</t>
  </si>
  <si>
    <t>地龙皮甲</t>
  </si>
  <si>
    <t>妖麟皮甲</t>
  </si>
  <si>
    <t>猎户草帽</t>
  </si>
  <si>
    <t>兽皮兜帽</t>
  </si>
  <si>
    <t>坚固头盔</t>
  </si>
  <si>
    <t>家传头盔</t>
  </si>
  <si>
    <t>游侠兜帽</t>
  </si>
  <si>
    <t>戍卫战盔</t>
  </si>
  <si>
    <t>硬木战盔</t>
  </si>
  <si>
    <t>黑铁战盔</t>
  </si>
  <si>
    <t>黄铜战盔</t>
  </si>
  <si>
    <t>锻钢战盔</t>
  </si>
  <si>
    <t>赤金战盔</t>
  </si>
  <si>
    <t>灵玉战盔</t>
  </si>
  <si>
    <t>地龙皮帽</t>
  </si>
  <si>
    <t>妖麟皮帽</t>
  </si>
  <si>
    <t>猎户草鞋</t>
  </si>
  <si>
    <t>兽皮皮靴</t>
  </si>
  <si>
    <t>坚固布鞋</t>
  </si>
  <si>
    <t>家传皮靴</t>
  </si>
  <si>
    <t>游侠皮靴</t>
  </si>
  <si>
    <t>戍卫战靴</t>
  </si>
  <si>
    <t>硬木战靴</t>
  </si>
  <si>
    <t>黑铁战靴</t>
  </si>
  <si>
    <t>黄铜战靴</t>
  </si>
  <si>
    <t>锻钢战靴</t>
  </si>
  <si>
    <t>赤金战靴</t>
  </si>
  <si>
    <t>灵玉战靴</t>
  </si>
  <si>
    <t>地龙皮靴</t>
  </si>
  <si>
    <t>妖麟皮靴</t>
  </si>
  <si>
    <t>猎户指环</t>
  </si>
  <si>
    <t>兽皮指环</t>
  </si>
  <si>
    <t>坚固手套</t>
  </si>
  <si>
    <t>家传指环</t>
  </si>
  <si>
    <t>游侠戒指</t>
  </si>
  <si>
    <t>戍卫戒指</t>
  </si>
  <si>
    <t>硬木戒指</t>
  </si>
  <si>
    <t>黑铁戒指</t>
  </si>
  <si>
    <t>黄铜戒指</t>
  </si>
  <si>
    <t>锻钢戒指</t>
  </si>
  <si>
    <t>赤金戒指</t>
  </si>
  <si>
    <t>灵玉戒指</t>
  </si>
  <si>
    <t>地龙戒指</t>
  </si>
  <si>
    <t>妖麟戒指</t>
  </si>
  <si>
    <t>猎户皮带</t>
  </si>
  <si>
    <t>兽皮束带</t>
  </si>
  <si>
    <t>坚固腰带</t>
  </si>
  <si>
    <t>家传腰带</t>
  </si>
  <si>
    <t>游侠束带</t>
  </si>
  <si>
    <t>戍卫腰带</t>
  </si>
  <si>
    <t>硬木腰带</t>
  </si>
  <si>
    <t>黑铁腰带</t>
  </si>
  <si>
    <t>黄铜腰带</t>
  </si>
  <si>
    <t>锻钢腰带</t>
  </si>
  <si>
    <t>赤金腰带</t>
  </si>
  <si>
    <t>灵玉腰带</t>
  </si>
  <si>
    <t>地龙皮带</t>
  </si>
  <si>
    <t>妖麟皮带</t>
  </si>
  <si>
    <t>乌木法杖</t>
  </si>
  <si>
    <t>陨铁法杖</t>
  </si>
  <si>
    <t>寒铜法杖</t>
  </si>
  <si>
    <t>秘钢法杖</t>
  </si>
  <si>
    <t>玄金法杖</t>
  </si>
  <si>
    <t>墨玉法杖</t>
  </si>
  <si>
    <t>神行法杖</t>
  </si>
  <si>
    <t>乘风法杖</t>
  </si>
  <si>
    <t>光羽法杖</t>
  </si>
  <si>
    <t>破空法杖</t>
  </si>
  <si>
    <t>逐光法杖</t>
  </si>
  <si>
    <t>轻尘法杖</t>
  </si>
  <si>
    <t>洞察法杖</t>
  </si>
  <si>
    <t>屠戮法杖</t>
  </si>
  <si>
    <t>乌木短剑</t>
  </si>
  <si>
    <t>陨铁短剑</t>
  </si>
  <si>
    <t>寒铜短剑</t>
  </si>
  <si>
    <t>秘钢短剑</t>
  </si>
  <si>
    <t>玄金长剑</t>
  </si>
  <si>
    <t>墨玉长剑</t>
  </si>
  <si>
    <t>神行长剑</t>
  </si>
  <si>
    <t>乘风长剑</t>
  </si>
  <si>
    <t>光羽之刺</t>
  </si>
  <si>
    <t>破空之刺</t>
  </si>
  <si>
    <t>逐光之刺</t>
  </si>
  <si>
    <t>轻尘之刺</t>
  </si>
  <si>
    <t>洞察之刺</t>
  </si>
  <si>
    <t>屠戮之刺</t>
  </si>
  <si>
    <t>乌木大斧</t>
  </si>
  <si>
    <t>陨铁大斧</t>
  </si>
  <si>
    <t>寒铜大斧</t>
  </si>
  <si>
    <t>秘钢大斧</t>
  </si>
  <si>
    <t>玄金大斧</t>
  </si>
  <si>
    <t>墨玉大斧</t>
  </si>
  <si>
    <t>神行大戟</t>
  </si>
  <si>
    <t>乘风大戟</t>
  </si>
  <si>
    <t>光羽大戟</t>
  </si>
  <si>
    <t>破空大戟</t>
  </si>
  <si>
    <t>逐光大戟</t>
  </si>
  <si>
    <t>轻尘大戟</t>
  </si>
  <si>
    <t>洞察大戟</t>
  </si>
  <si>
    <t>屠戮大戟</t>
  </si>
  <si>
    <t>玄金短剑</t>
  </si>
  <si>
    <t>墨玉短剑</t>
  </si>
  <si>
    <t>神行短剑</t>
  </si>
  <si>
    <t>乘风短剑</t>
  </si>
  <si>
    <t>光羽长剑</t>
  </si>
  <si>
    <t>破空长剑</t>
  </si>
  <si>
    <t>逐光长剑</t>
  </si>
  <si>
    <t>轻尘长剑</t>
  </si>
  <si>
    <t>洞察长剑</t>
  </si>
  <si>
    <t>屠戮长剑</t>
  </si>
  <si>
    <t>乌木法铃</t>
  </si>
  <si>
    <t>陨铁法铃</t>
  </si>
  <si>
    <t>寒铜法铃</t>
  </si>
  <si>
    <t>秘钢法铃</t>
  </si>
  <si>
    <t>玄金法铃</t>
  </si>
  <si>
    <t>墨玉法铃</t>
  </si>
  <si>
    <t>神行法铃</t>
  </si>
  <si>
    <t>乘风法铃</t>
  </si>
  <si>
    <t>光羽法铃</t>
  </si>
  <si>
    <t>破空法铃</t>
  </si>
  <si>
    <t>逐光法铃</t>
  </si>
  <si>
    <t>轻尘法铃</t>
  </si>
  <si>
    <t>洞察法铃</t>
  </si>
  <si>
    <t>屠戮法铃</t>
  </si>
  <si>
    <t>乌木战甲</t>
  </si>
  <si>
    <t>陨铁战甲</t>
  </si>
  <si>
    <t>寒铜战甲</t>
  </si>
  <si>
    <t>秘钢战甲</t>
  </si>
  <si>
    <t>玄金战甲</t>
  </si>
  <si>
    <t>墨玉战甲</t>
  </si>
  <si>
    <t>飞羽战甲</t>
  </si>
  <si>
    <t>青烟战甲</t>
  </si>
  <si>
    <t>追光战甲</t>
  </si>
  <si>
    <t>轻灵战甲</t>
  </si>
  <si>
    <t>杀戮战甲</t>
  </si>
  <si>
    <t>乌木战盔</t>
  </si>
  <si>
    <t>陨铁战盔</t>
  </si>
  <si>
    <t>寒铜战盔</t>
  </si>
  <si>
    <t>秘钢战盔</t>
  </si>
  <si>
    <t>玄金战盔</t>
  </si>
  <si>
    <t>墨玉战盔</t>
  </si>
  <si>
    <t>飞羽战盔</t>
  </si>
  <si>
    <t>青烟战盔</t>
  </si>
  <si>
    <t>追光战盔</t>
  </si>
  <si>
    <t>轻灵战盔</t>
  </si>
  <si>
    <t>杀戮战盔</t>
  </si>
  <si>
    <t>乌木战靴</t>
  </si>
  <si>
    <t>陨铁战靴</t>
  </si>
  <si>
    <t>寒铜战靴</t>
  </si>
  <si>
    <t>秘钢战靴</t>
  </si>
  <si>
    <t>玄金战靴</t>
  </si>
  <si>
    <t>墨玉战靴</t>
  </si>
  <si>
    <t>飞羽战靴</t>
  </si>
  <si>
    <t>青烟战靴</t>
  </si>
  <si>
    <t>追光战靴</t>
  </si>
  <si>
    <t>轻灵战靴</t>
  </si>
  <si>
    <t>杀戮战靴</t>
  </si>
  <si>
    <t>乌木戒指</t>
  </si>
  <si>
    <t>陨铁戒指</t>
  </si>
  <si>
    <t>寒铜戒指</t>
  </si>
  <si>
    <t>秘钢戒指</t>
  </si>
  <si>
    <t>玄金戒指</t>
  </si>
  <si>
    <t>墨玉戒指</t>
  </si>
  <si>
    <t>飞羽戒指</t>
  </si>
  <si>
    <t>青烟戒指</t>
  </si>
  <si>
    <t>追光戒指</t>
  </si>
  <si>
    <t>轻灵戒指</t>
  </si>
  <si>
    <t>杀戮戒指</t>
  </si>
  <si>
    <t>乌木腰带</t>
  </si>
  <si>
    <t>陨铁腰带</t>
  </si>
  <si>
    <t>寒铜腰带</t>
  </si>
  <si>
    <t>秘钢腰带</t>
  </si>
  <si>
    <t>玄金腰带</t>
  </si>
  <si>
    <t>墨玉腰带</t>
  </si>
  <si>
    <t>飞羽束带</t>
  </si>
  <si>
    <t>青烟束带</t>
  </si>
  <si>
    <t>追光束带</t>
  </si>
  <si>
    <t>轻灵束带</t>
  </si>
  <si>
    <t>杀戮束带</t>
  </si>
  <si>
    <t>御风短杖</t>
  </si>
  <si>
    <t>困雨短杖</t>
  </si>
  <si>
    <t>折雪短杖</t>
  </si>
  <si>
    <t>碎土短杖</t>
  </si>
  <si>
    <t>叠云短杖</t>
  </si>
  <si>
    <t>藏雷短杖</t>
  </si>
  <si>
    <t>残雾短杖</t>
  </si>
  <si>
    <t>踏江短杖</t>
  </si>
  <si>
    <t>悬河短杖</t>
  </si>
  <si>
    <t>镜湖短杖</t>
  </si>
  <si>
    <t>无锋短杖</t>
  </si>
  <si>
    <t>撼岳短杖</t>
  </si>
  <si>
    <t>御风短剑</t>
  </si>
  <si>
    <t>困雨短剑</t>
  </si>
  <si>
    <t>折雪短剑</t>
  </si>
  <si>
    <t>碎土短剑</t>
  </si>
  <si>
    <t>叠云长剑</t>
  </si>
  <si>
    <t>藏雷长剑</t>
  </si>
  <si>
    <t>残雾长剑</t>
  </si>
  <si>
    <t>踏江长剑</t>
  </si>
  <si>
    <t>悬河之刺</t>
  </si>
  <si>
    <t>镜湖之刺</t>
  </si>
  <si>
    <t>止玄之刺</t>
  </si>
  <si>
    <t>无锋之刺</t>
  </si>
  <si>
    <t>御风战斧</t>
  </si>
  <si>
    <t>困雨战斧</t>
  </si>
  <si>
    <t>折雪战斧</t>
  </si>
  <si>
    <t>碎土战斧</t>
  </si>
  <si>
    <t>叠云战斧</t>
  </si>
  <si>
    <t>藏雷战斧</t>
  </si>
  <si>
    <t>残雾战戟</t>
  </si>
  <si>
    <t>踏江战戟</t>
  </si>
  <si>
    <t>悬河战戟</t>
  </si>
  <si>
    <t>镜湖战戟</t>
  </si>
  <si>
    <t>止玄战戟</t>
  </si>
  <si>
    <t>无锋战戟</t>
  </si>
  <si>
    <t>御风之刃</t>
  </si>
  <si>
    <t>困雨之刃</t>
  </si>
  <si>
    <t>折雪之刃</t>
  </si>
  <si>
    <t>碎土之刃</t>
  </si>
  <si>
    <t>叠云之刃</t>
  </si>
  <si>
    <t>藏雷之刃</t>
  </si>
  <si>
    <t>残雾之刃</t>
  </si>
  <si>
    <t>踏江之刃</t>
  </si>
  <si>
    <t>悬河之刃</t>
  </si>
  <si>
    <t>镜湖之刃</t>
  </si>
  <si>
    <t>止玄之刃</t>
  </si>
  <si>
    <t>无锋之刃</t>
  </si>
  <si>
    <t>御风法铃</t>
  </si>
  <si>
    <t>困雨法铃</t>
  </si>
  <si>
    <t>折雪法铃</t>
  </si>
  <si>
    <t>碎土法铃</t>
  </si>
  <si>
    <t>叠云法铃</t>
  </si>
  <si>
    <t>藏雷法铃</t>
  </si>
  <si>
    <t>残雾法铃</t>
  </si>
  <si>
    <t>踏江法铃</t>
  </si>
  <si>
    <t>悬河法铃</t>
  </si>
  <si>
    <t>镜湖法铃</t>
  </si>
  <si>
    <t>止玄法铃</t>
  </si>
  <si>
    <t>无锋法铃</t>
  </si>
  <si>
    <t>神行战甲</t>
  </si>
  <si>
    <t>乘风战甲</t>
  </si>
  <si>
    <t>破空战甲</t>
  </si>
  <si>
    <t>逐光战甲</t>
  </si>
  <si>
    <t>轻尘战甲</t>
  </si>
  <si>
    <t>洞察战甲</t>
  </si>
  <si>
    <t>屠戮战甲</t>
  </si>
  <si>
    <t>遗迹战甲</t>
  </si>
  <si>
    <t>天启战甲</t>
  </si>
  <si>
    <t>神行战盔</t>
  </si>
  <si>
    <t>乘风战盔</t>
  </si>
  <si>
    <t>破空战盔</t>
  </si>
  <si>
    <t>逐光战盔</t>
  </si>
  <si>
    <t>轻尘战盔</t>
  </si>
  <si>
    <t>洞察战盔</t>
  </si>
  <si>
    <t>屠戮战盔</t>
  </si>
  <si>
    <t>遗迹战盔</t>
  </si>
  <si>
    <t>天启战盔</t>
  </si>
  <si>
    <t>明光战盔</t>
  </si>
  <si>
    <t>冥魂战盔</t>
  </si>
  <si>
    <t>神行战靴</t>
  </si>
  <si>
    <t>乘风战靴</t>
  </si>
  <si>
    <t>破空战靴</t>
  </si>
  <si>
    <t>逐光战靴</t>
  </si>
  <si>
    <t>轻尘战靴</t>
  </si>
  <si>
    <t>洞察战靴</t>
  </si>
  <si>
    <t>屠戮战靴</t>
  </si>
  <si>
    <t>遗迹战靴</t>
  </si>
  <si>
    <t>天启战靴</t>
  </si>
  <si>
    <t>明光战靴</t>
  </si>
  <si>
    <t>冥魂战靴</t>
  </si>
  <si>
    <t>神行戒指</t>
  </si>
  <si>
    <t>破空戒指</t>
  </si>
  <si>
    <t>逐光戒指</t>
  </si>
  <si>
    <t>轻尘戒指</t>
  </si>
  <si>
    <t>洞察戒指</t>
  </si>
  <si>
    <t>屠戮戒指</t>
  </si>
  <si>
    <t>遗迹戒指</t>
  </si>
  <si>
    <t>天启戒指</t>
  </si>
  <si>
    <t>明光戒指</t>
  </si>
  <si>
    <t>冥魂戒指</t>
  </si>
  <si>
    <t>神行束带</t>
  </si>
  <si>
    <t>破空束带</t>
  </si>
  <si>
    <t>逐光束带</t>
  </si>
  <si>
    <t>轻尘束带</t>
  </si>
  <si>
    <t>洞察束带</t>
  </si>
  <si>
    <t>屠戮束带</t>
  </si>
  <si>
    <t>遗迹束带</t>
  </si>
  <si>
    <t>天启束带</t>
  </si>
  <si>
    <t>明光束带</t>
  </si>
  <si>
    <t>冥魂束带</t>
  </si>
  <si>
    <t>灵动短杖</t>
  </si>
  <si>
    <t>破晓短杖</t>
  </si>
  <si>
    <t>辉光短杖</t>
  </si>
  <si>
    <t>蔽日短杖</t>
  </si>
  <si>
    <t>卷云短杖</t>
  </si>
  <si>
    <t>流光短杖</t>
  </si>
  <si>
    <t>灵锋短杖</t>
  </si>
  <si>
    <t>破煞短杖</t>
  </si>
  <si>
    <t>神魂短杖</t>
  </si>
  <si>
    <t>无魔短杖</t>
  </si>
  <si>
    <t>灵动长剑</t>
  </si>
  <si>
    <t>破晓长剑</t>
  </si>
  <si>
    <t>辉光长剑</t>
  </si>
  <si>
    <t>蔽日长剑</t>
  </si>
  <si>
    <t>卷云长剑</t>
  </si>
  <si>
    <t>流光长剑</t>
  </si>
  <si>
    <t>灵锋长剑</t>
  </si>
  <si>
    <t>破煞长剑</t>
  </si>
  <si>
    <t>神魂长剑</t>
  </si>
  <si>
    <t>无魔长剑</t>
  </si>
  <si>
    <t>灵动战斧</t>
  </si>
  <si>
    <t>破晓战斧</t>
  </si>
  <si>
    <t>辉光战斧</t>
  </si>
  <si>
    <t>蔽日战斧</t>
  </si>
  <si>
    <t>卷云战斧</t>
  </si>
  <si>
    <t>流光战斧</t>
  </si>
  <si>
    <t>灵锋战斧</t>
  </si>
  <si>
    <t>破煞战斧</t>
  </si>
  <si>
    <t>神魂战斧</t>
  </si>
  <si>
    <t>无魔战斧</t>
  </si>
  <si>
    <t>灵动之刃</t>
  </si>
  <si>
    <t>破晓之刃</t>
  </si>
  <si>
    <t>辉光之刃</t>
  </si>
  <si>
    <t>蔽日之刃</t>
  </si>
  <si>
    <t>卷云之刃</t>
  </si>
  <si>
    <t>流光之刃</t>
  </si>
  <si>
    <t>灵锋之刃</t>
  </si>
  <si>
    <t>破煞之刃</t>
  </si>
  <si>
    <t>神魂之刃</t>
  </si>
  <si>
    <t>无魔之刃</t>
  </si>
  <si>
    <t>灵动法铃</t>
  </si>
  <si>
    <t>破晓法铃</t>
  </si>
  <si>
    <t>辉光法铃</t>
  </si>
  <si>
    <t>蔽日法铃</t>
  </si>
  <si>
    <t>卷云法铃</t>
  </si>
  <si>
    <t>流光法铃</t>
  </si>
  <si>
    <t>灵锋法铃</t>
  </si>
  <si>
    <t>破煞法铃</t>
  </si>
  <si>
    <t>神魂法铃</t>
  </si>
  <si>
    <t>无魔法铃</t>
  </si>
  <si>
    <t>明光战甲</t>
  </si>
  <si>
    <t>冥魂战甲</t>
  </si>
  <si>
    <t>神铸战甲</t>
  </si>
  <si>
    <t>碧波战甲</t>
  </si>
  <si>
    <t>流火战甲</t>
  </si>
  <si>
    <t>幻辰战甲</t>
  </si>
  <si>
    <t>飞云战甲</t>
  </si>
  <si>
    <t>风华战甲</t>
  </si>
  <si>
    <t>临渊战甲</t>
  </si>
  <si>
    <t>风回战甲</t>
  </si>
  <si>
    <t>裂风战甲</t>
  </si>
  <si>
    <t>雁翎战甲</t>
  </si>
  <si>
    <t>龙鳞战甲</t>
  </si>
  <si>
    <t>神铸战盔</t>
  </si>
  <si>
    <t>碧波战盔</t>
  </si>
  <si>
    <t>流火战盔</t>
  </si>
  <si>
    <t>幻辰战盔</t>
  </si>
  <si>
    <t>飞云战盔</t>
  </si>
  <si>
    <t>风华战盔</t>
  </si>
  <si>
    <t>临渊战盔</t>
  </si>
  <si>
    <t>风回战盔</t>
  </si>
  <si>
    <t>裂风战盔</t>
  </si>
  <si>
    <t>雁翎战盔</t>
  </si>
  <si>
    <t>龙鳞战盔</t>
  </si>
  <si>
    <t>神铸战靴</t>
  </si>
  <si>
    <t>碧波战靴</t>
  </si>
  <si>
    <t>流火战靴</t>
  </si>
  <si>
    <t>幻辰战靴</t>
  </si>
  <si>
    <t>飞云战靴</t>
  </si>
  <si>
    <t>风华战靴</t>
  </si>
  <si>
    <t>临渊战靴</t>
  </si>
  <si>
    <t>风回战靴</t>
  </si>
  <si>
    <t>裂风战靴</t>
  </si>
  <si>
    <t>雁翎战靴</t>
  </si>
  <si>
    <t>龙鳞战靴</t>
  </si>
  <si>
    <t>神铸戒指</t>
  </si>
  <si>
    <t>碧波戒指</t>
  </si>
  <si>
    <t>流火戒指</t>
  </si>
  <si>
    <t>幻辰戒指</t>
  </si>
  <si>
    <t>飞云戒指</t>
  </si>
  <si>
    <t>风华戒指</t>
  </si>
  <si>
    <t>临渊戒指</t>
  </si>
  <si>
    <t>风回戒指</t>
  </si>
  <si>
    <t>裂风戒指</t>
  </si>
  <si>
    <t>雁翎戒指</t>
  </si>
  <si>
    <t>龙鳞戒指</t>
  </si>
  <si>
    <t>神铸束带</t>
  </si>
  <si>
    <t>碧波束带</t>
  </si>
  <si>
    <t>流火束带</t>
  </si>
  <si>
    <t>幻辰束带</t>
  </si>
  <si>
    <t>飞云束带</t>
  </si>
  <si>
    <t>风华束带</t>
  </si>
  <si>
    <t>临渊束带</t>
  </si>
  <si>
    <t>风回束带</t>
  </si>
  <si>
    <t>裂风束带</t>
  </si>
  <si>
    <t>雁翎束带</t>
  </si>
  <si>
    <t>龙鳞束带</t>
  </si>
  <si>
    <t>断念神杖</t>
  </si>
  <si>
    <t>凝墨神杖</t>
  </si>
  <si>
    <t>星落神杖</t>
  </si>
  <si>
    <t>月耀神杖</t>
  </si>
  <si>
    <t>赤阳神杖</t>
  </si>
  <si>
    <t>神华神杖</t>
  </si>
  <si>
    <t>弹指神杖</t>
  </si>
  <si>
    <t>刹那神杖</t>
  </si>
  <si>
    <t>一念神杖</t>
  </si>
  <si>
    <t>须臾神杖</t>
  </si>
  <si>
    <t>劫火神杖</t>
  </si>
  <si>
    <t>破锋神杖</t>
  </si>
  <si>
    <t>寂灭神杖</t>
  </si>
  <si>
    <t>太玄神杖</t>
  </si>
  <si>
    <t>离恨神杖</t>
  </si>
  <si>
    <t>归凡神杖</t>
  </si>
  <si>
    <t>断念神剑</t>
  </si>
  <si>
    <t>凝墨神剑</t>
  </si>
  <si>
    <t>星落神剑</t>
  </si>
  <si>
    <t>月耀神刺</t>
  </si>
  <si>
    <t>赤阳神刺</t>
  </si>
  <si>
    <t>神华神刺</t>
  </si>
  <si>
    <t>弹指神刺</t>
  </si>
  <si>
    <t>刹那神刺</t>
  </si>
  <si>
    <t>一念神刺</t>
  </si>
  <si>
    <t>须臾神刺</t>
  </si>
  <si>
    <t>劫火神刺</t>
  </si>
  <si>
    <t>破锋神刺</t>
  </si>
  <si>
    <t>寂灭神刺</t>
  </si>
  <si>
    <t>太玄神刺</t>
  </si>
  <si>
    <t>归凡神刺</t>
  </si>
  <si>
    <t>道衍神刺</t>
  </si>
  <si>
    <t>断念神斧</t>
  </si>
  <si>
    <t>凝墨神斧</t>
  </si>
  <si>
    <t>星落神戟</t>
  </si>
  <si>
    <t>月耀神戟</t>
  </si>
  <si>
    <t>赤阳神戟</t>
  </si>
  <si>
    <t>神华神戟</t>
  </si>
  <si>
    <t>弹指神戟</t>
  </si>
  <si>
    <t>刹那神戟</t>
  </si>
  <si>
    <t>一念神戟</t>
  </si>
  <si>
    <t>须臾神戟</t>
  </si>
  <si>
    <t>劫火神戟</t>
  </si>
  <si>
    <t>破锋神戟</t>
  </si>
  <si>
    <t>寂灭神戟</t>
  </si>
  <si>
    <t>太玄神戟</t>
  </si>
  <si>
    <t>归凡神戟</t>
  </si>
  <si>
    <t>道衍神戟</t>
  </si>
  <si>
    <t>断念古剑</t>
  </si>
  <si>
    <t>凝墨古剑</t>
  </si>
  <si>
    <t>星落古剑</t>
  </si>
  <si>
    <t>月耀古剑</t>
  </si>
  <si>
    <t>赤阳古剑</t>
  </si>
  <si>
    <t>神华古剑</t>
  </si>
  <si>
    <t>弹指古剑</t>
  </si>
  <si>
    <t>刹那古剑</t>
  </si>
  <si>
    <t>一念古剑</t>
  </si>
  <si>
    <t>须臾古剑</t>
  </si>
  <si>
    <t>劫火古剑</t>
  </si>
  <si>
    <t>破锋古剑</t>
  </si>
  <si>
    <t>寂灭古剑</t>
  </si>
  <si>
    <t>太玄古剑</t>
  </si>
  <si>
    <t>无始古剑</t>
  </si>
  <si>
    <t>道衍古剑</t>
  </si>
  <si>
    <t>断念圣铃</t>
  </si>
  <si>
    <t>星落圣铃</t>
  </si>
  <si>
    <t>月耀圣铃</t>
  </si>
  <si>
    <t>赤阳圣铃</t>
  </si>
  <si>
    <t>神华圣铃</t>
  </si>
  <si>
    <t>弹指圣铃</t>
  </si>
  <si>
    <t>刹那圣铃</t>
  </si>
  <si>
    <t>一念圣铃</t>
  </si>
  <si>
    <t>须臾圣铃</t>
  </si>
  <si>
    <t>劫火圣铃</t>
  </si>
  <si>
    <t>破锋圣铃</t>
  </si>
  <si>
    <t>寂灭圣铃</t>
  </si>
  <si>
    <t>太玄圣铃</t>
  </si>
  <si>
    <t>无始圣铃</t>
  </si>
  <si>
    <t>归凡圣铃</t>
  </si>
  <si>
    <t>虬龙仙甲</t>
  </si>
  <si>
    <t>微澜羽衣</t>
  </si>
  <si>
    <t>无垠罩衣</t>
  </si>
  <si>
    <t>黑狱战甲</t>
  </si>
  <si>
    <t>诸天神甲</t>
  </si>
  <si>
    <t>轮回羽衣</t>
  </si>
  <si>
    <t>千霄战甲</t>
  </si>
  <si>
    <t>麒麟战甲</t>
  </si>
  <si>
    <t>应龙战甲</t>
  </si>
  <si>
    <t>九霄华裳</t>
  </si>
  <si>
    <t>虬龙战盔</t>
  </si>
  <si>
    <t>微澜战盔</t>
  </si>
  <si>
    <t>无垠战盔</t>
  </si>
  <si>
    <t>黑狱战盔</t>
  </si>
  <si>
    <t>诸天战盔</t>
  </si>
  <si>
    <t>轮回战盔</t>
  </si>
  <si>
    <t>盘龙战盔</t>
  </si>
  <si>
    <t>玄冥战盔</t>
  </si>
  <si>
    <t>千霄战盔</t>
  </si>
  <si>
    <t>麒麟战盔</t>
  </si>
  <si>
    <t>应龙战盔</t>
  </si>
  <si>
    <t>虬龙战靴</t>
  </si>
  <si>
    <t>微澜战靴</t>
  </si>
  <si>
    <t>无垠战靴</t>
  </si>
  <si>
    <t>黑狱战靴</t>
  </si>
  <si>
    <t>诸天战靴</t>
  </si>
  <si>
    <t>轮回战靴</t>
  </si>
  <si>
    <t>盘龙战靴</t>
  </si>
  <si>
    <t>玄冥战靴</t>
  </si>
  <si>
    <t>千霄战靴</t>
  </si>
  <si>
    <t>麒麟战靴</t>
  </si>
  <si>
    <t>应龙战靴</t>
  </si>
  <si>
    <t>九霄华履</t>
  </si>
  <si>
    <t>求败战靴</t>
  </si>
  <si>
    <t>虬龙神戒</t>
  </si>
  <si>
    <t>微澜神戒</t>
  </si>
  <si>
    <t>无垠神戒</t>
  </si>
  <si>
    <t>黑狱神戒</t>
  </si>
  <si>
    <t>诸天神戒</t>
  </si>
  <si>
    <t>轮回神戒</t>
  </si>
  <si>
    <t>盘龙神戒</t>
  </si>
  <si>
    <t>玄冥神戒</t>
  </si>
  <si>
    <t>千霄神戒</t>
  </si>
  <si>
    <t>麒麟神戒</t>
  </si>
  <si>
    <t>应龙神戒</t>
  </si>
  <si>
    <t>九霄神戒</t>
  </si>
  <si>
    <t>求败神戒</t>
  </si>
  <si>
    <t>虬龙束带</t>
  </si>
  <si>
    <t>微澜束带</t>
  </si>
  <si>
    <t>无垠束带</t>
  </si>
  <si>
    <t>黑狱束带</t>
  </si>
  <si>
    <t>诸天束带</t>
  </si>
  <si>
    <t>轮回束带</t>
  </si>
  <si>
    <t>盘龙束带</t>
  </si>
  <si>
    <t>玄冥束带</t>
  </si>
  <si>
    <t>千霄束带</t>
  </si>
  <si>
    <t>麒麟束带</t>
  </si>
  <si>
    <t>应龙束带</t>
  </si>
  <si>
    <t>九霄束带</t>
  </si>
  <si>
    <t>求败束带</t>
  </si>
  <si>
    <t>绝涛神杖</t>
  </si>
  <si>
    <t>风华神杖</t>
  </si>
  <si>
    <t>凌云神杖</t>
  </si>
  <si>
    <t>星陨神杖</t>
  </si>
  <si>
    <t>斩龙神杖</t>
  </si>
  <si>
    <t>化渊神杖</t>
  </si>
  <si>
    <t>玄雷神杖</t>
  </si>
  <si>
    <t>覆雨神杖</t>
  </si>
  <si>
    <t>风吟神杖</t>
  </si>
  <si>
    <t>绝天神杖</t>
  </si>
  <si>
    <t>斩魂神杖</t>
  </si>
  <si>
    <t>极冰神杖</t>
  </si>
  <si>
    <t>凰翎神杖</t>
  </si>
  <si>
    <t>龙炎神杖</t>
  </si>
  <si>
    <t>天煞神杖</t>
  </si>
  <si>
    <t>青帝神杖</t>
  </si>
  <si>
    <t>望舒神杖</t>
  </si>
  <si>
    <t>羲和神杖</t>
  </si>
  <si>
    <t>绝涛神剑</t>
  </si>
  <si>
    <t>风华神剑</t>
  </si>
  <si>
    <t>凌云神剑</t>
  </si>
  <si>
    <t>星陨神剑</t>
  </si>
  <si>
    <t>斩龙神剑</t>
  </si>
  <si>
    <t>化渊神剑</t>
  </si>
  <si>
    <t>玄雷神剑</t>
  </si>
  <si>
    <t>覆雨神剑</t>
  </si>
  <si>
    <t>风吟神剑</t>
  </si>
  <si>
    <t>绝天神剑</t>
  </si>
  <si>
    <t>斩魂神剑</t>
  </si>
  <si>
    <t>极冰神剑</t>
  </si>
  <si>
    <t>凰翎神剑</t>
  </si>
  <si>
    <t>龙炎神剑</t>
  </si>
  <si>
    <t>天煞神剑</t>
  </si>
  <si>
    <t>青帝神剑</t>
  </si>
  <si>
    <t>望舒神剑</t>
  </si>
  <si>
    <t>羲和神剑</t>
  </si>
  <si>
    <t>绝涛神斧</t>
  </si>
  <si>
    <t>风华神斧</t>
  </si>
  <si>
    <t>凌云神斧</t>
  </si>
  <si>
    <t>星陨神斧</t>
  </si>
  <si>
    <t>斩龙神斧</t>
  </si>
  <si>
    <t>化渊神斧</t>
  </si>
  <si>
    <t>玄雷神斧</t>
  </si>
  <si>
    <t>覆雨神斧</t>
  </si>
  <si>
    <t>风吟神斧</t>
  </si>
  <si>
    <t>绝天神斧</t>
  </si>
  <si>
    <t>斩魂神斧</t>
  </si>
  <si>
    <t>极冰神斧</t>
  </si>
  <si>
    <t>凰翎神斧</t>
  </si>
  <si>
    <t>龙炎神斧</t>
  </si>
  <si>
    <t>天煞神斧</t>
  </si>
  <si>
    <t>青帝神斧</t>
  </si>
  <si>
    <t>望舒神斧</t>
  </si>
  <si>
    <t>羲和神斧</t>
  </si>
  <si>
    <t>绝涛古剑</t>
  </si>
  <si>
    <t>风华古剑</t>
  </si>
  <si>
    <t>凌云古剑</t>
  </si>
  <si>
    <t>星陨古剑</t>
  </si>
  <si>
    <t>斩龙古剑</t>
  </si>
  <si>
    <t>化渊古剑</t>
  </si>
  <si>
    <t>玄雷古剑</t>
  </si>
  <si>
    <t>覆雨古剑</t>
  </si>
  <si>
    <t>风吟古剑</t>
  </si>
  <si>
    <t>绝天古剑</t>
  </si>
  <si>
    <t>斩魂古剑</t>
  </si>
  <si>
    <t>极冰古剑</t>
  </si>
  <si>
    <t>凰翎古剑</t>
  </si>
  <si>
    <t>龙炎古剑</t>
  </si>
  <si>
    <t>天煞古剑</t>
  </si>
  <si>
    <t>青帝古剑</t>
  </si>
  <si>
    <t>望舒古剑</t>
  </si>
  <si>
    <t>羲和古剑</t>
  </si>
  <si>
    <t>绝涛圣铃</t>
  </si>
  <si>
    <t>风华圣铃</t>
  </si>
  <si>
    <t>凌云圣铃</t>
  </si>
  <si>
    <t>星陨圣铃</t>
  </si>
  <si>
    <t>斩龙圣铃</t>
  </si>
  <si>
    <t>化渊圣铃</t>
  </si>
  <si>
    <t>玄雷圣铃</t>
  </si>
  <si>
    <t>覆雨圣铃</t>
  </si>
  <si>
    <t>风吟圣铃</t>
  </si>
  <si>
    <t>绝天圣铃</t>
  </si>
  <si>
    <t>斩魂圣铃</t>
  </si>
  <si>
    <t>极冰圣铃</t>
  </si>
  <si>
    <t>凰翎圣铃</t>
  </si>
  <si>
    <t>龙炎圣铃</t>
  </si>
  <si>
    <t>天煞圣铃</t>
  </si>
  <si>
    <t>青帝圣铃</t>
  </si>
  <si>
    <t>望舒圣铃</t>
  </si>
  <si>
    <t>羲和圣铃</t>
  </si>
  <si>
    <t>求败战甲</t>
  </si>
  <si>
    <t>倾寒战甲</t>
  </si>
  <si>
    <t>炎帝战甲</t>
  </si>
  <si>
    <t>句芒战甲</t>
  </si>
  <si>
    <t>云龙战甲</t>
  </si>
  <si>
    <t>霜狼战甲</t>
  </si>
  <si>
    <t>银月战甲</t>
  </si>
  <si>
    <t>天庭战甲</t>
  </si>
  <si>
    <t>青虹战甲</t>
  </si>
  <si>
    <t>倚天战甲</t>
  </si>
  <si>
    <t>炼狱战甲</t>
  </si>
  <si>
    <t>血饮战甲</t>
  </si>
  <si>
    <t>奔雷战甲</t>
  </si>
  <si>
    <t>无极战甲</t>
  </si>
  <si>
    <t>惊云战甲</t>
  </si>
  <si>
    <t>夸父战甲</t>
  </si>
  <si>
    <t>盘古战甲</t>
  </si>
  <si>
    <t>六合战甲</t>
  </si>
  <si>
    <t>八荒战甲</t>
  </si>
  <si>
    <t>太初战甲</t>
  </si>
  <si>
    <t>鸿蒙战甲</t>
  </si>
  <si>
    <t>轩辕战甲</t>
  </si>
  <si>
    <t>九霄华冠</t>
  </si>
  <si>
    <t>求败战盔</t>
  </si>
  <si>
    <t>倾寒战盔</t>
  </si>
  <si>
    <t>炎帝战盔</t>
  </si>
  <si>
    <t>句芒战盔</t>
  </si>
  <si>
    <t>云龙战盔</t>
  </si>
  <si>
    <t>霜狼战盔</t>
  </si>
  <si>
    <t>银月战盔</t>
  </si>
  <si>
    <t>天庭战盔</t>
  </si>
  <si>
    <t>青虹战盔</t>
  </si>
  <si>
    <t>倚天战盔</t>
  </si>
  <si>
    <t>炼狱战盔</t>
  </si>
  <si>
    <t>血饮战盔</t>
  </si>
  <si>
    <t>奔雷战盔</t>
  </si>
  <si>
    <t>无极战盔</t>
  </si>
  <si>
    <t>惊云战盔</t>
  </si>
  <si>
    <t>夸父战盔</t>
  </si>
  <si>
    <t>盘古战盔</t>
  </si>
  <si>
    <t>六合战盔</t>
  </si>
  <si>
    <t>八荒战盔</t>
  </si>
  <si>
    <t>太初战盔</t>
  </si>
  <si>
    <t>鸿蒙战盔</t>
  </si>
  <si>
    <t>轩辕战盔</t>
  </si>
  <si>
    <t>倾寒战靴</t>
  </si>
  <si>
    <t>炎帝战靴</t>
  </si>
  <si>
    <t>句芒战靴</t>
  </si>
  <si>
    <t>云龙战靴</t>
  </si>
  <si>
    <t>霜狼战靴</t>
  </si>
  <si>
    <t>银月战靴</t>
  </si>
  <si>
    <t>天庭战靴</t>
  </si>
  <si>
    <t>青虹战靴</t>
  </si>
  <si>
    <t>倚天战靴</t>
  </si>
  <si>
    <t>炼狱战靴</t>
  </si>
  <si>
    <t>血饮战靴</t>
  </si>
  <si>
    <t>奔雷战靴</t>
  </si>
  <si>
    <t>无极战靴</t>
  </si>
  <si>
    <t>惊云战靴</t>
  </si>
  <si>
    <t>夸父战靴</t>
  </si>
  <si>
    <t>盘古战靴</t>
  </si>
  <si>
    <t>六合战靴</t>
  </si>
  <si>
    <t>八荒战靴</t>
  </si>
  <si>
    <t>太初战靴</t>
  </si>
  <si>
    <t>鸿蒙战靴</t>
  </si>
  <si>
    <t>轩辕战靴</t>
  </si>
  <si>
    <t>倾寒神戒</t>
  </si>
  <si>
    <t>炎帝神戒</t>
  </si>
  <si>
    <t>句芒神戒</t>
  </si>
  <si>
    <t>云龙神戒</t>
  </si>
  <si>
    <t>霜狼神戒</t>
  </si>
  <si>
    <t>银月神戒</t>
  </si>
  <si>
    <t>天庭神戒</t>
  </si>
  <si>
    <t>青虹神戒</t>
  </si>
  <si>
    <t>倚天神戒</t>
  </si>
  <si>
    <t>炼狱神戒</t>
  </si>
  <si>
    <t>血饮神戒</t>
  </si>
  <si>
    <t>奔雷神戒</t>
  </si>
  <si>
    <t>无极神戒</t>
  </si>
  <si>
    <t>惊云神戒</t>
  </si>
  <si>
    <t>夸父神戒</t>
  </si>
  <si>
    <t>盘古神戒</t>
  </si>
  <si>
    <t>六合神戒</t>
  </si>
  <si>
    <t>八荒神戒</t>
  </si>
  <si>
    <t>太初神戒</t>
  </si>
  <si>
    <t>鸿蒙神戒</t>
  </si>
  <si>
    <t>轩辕神戒</t>
  </si>
  <si>
    <t>倾寒束带</t>
  </si>
  <si>
    <t>炎帝束带</t>
  </si>
  <si>
    <t>句芒束带</t>
  </si>
  <si>
    <t>云龙束带</t>
  </si>
  <si>
    <t>霜狼束带</t>
  </si>
  <si>
    <t>银月束带</t>
  </si>
  <si>
    <t>天庭束带</t>
  </si>
  <si>
    <t>青虹束带</t>
  </si>
  <si>
    <t>倚天束带</t>
  </si>
  <si>
    <t>炼狱束带</t>
  </si>
  <si>
    <t>血饮束带</t>
  </si>
  <si>
    <t>奔雷束带</t>
  </si>
  <si>
    <t>无极束带</t>
  </si>
  <si>
    <t>惊云束带</t>
  </si>
  <si>
    <t>夸父束带</t>
  </si>
  <si>
    <t>盘古束带</t>
  </si>
  <si>
    <t>六合束带</t>
  </si>
  <si>
    <t>八荒束带</t>
  </si>
  <si>
    <t>太初束带</t>
  </si>
  <si>
    <t>鸿蒙束带</t>
  </si>
  <si>
    <t>轩辕束带</t>
  </si>
  <si>
    <t>御风法杖</t>
  </si>
  <si>
    <t>灵犀头巾</t>
  </si>
  <si>
    <t>青麟羽鞋</t>
  </si>
  <si>
    <t>瑞兽戒指</t>
  </si>
  <si>
    <t>空蝉束带</t>
  </si>
  <si>
    <t>橙装宝箱</t>
  </si>
  <si>
    <t>绿装宝箱</t>
  </si>
  <si>
    <t>蓝装宝箱</t>
  </si>
  <si>
    <t>异界石</t>
  </si>
  <si>
    <t>烈日石</t>
  </si>
  <si>
    <t>清月石</t>
  </si>
  <si>
    <t>辰星石</t>
  </si>
  <si>
    <t>混沌石</t>
  </si>
  <si>
    <t>辉煌异界石</t>
  </si>
  <si>
    <t>辉煌烈日石</t>
  </si>
  <si>
    <t>辉煌清月石</t>
  </si>
  <si>
    <t>辉煌辰星石</t>
  </si>
  <si>
    <t>辉煌混沌石</t>
  </si>
  <si>
    <t>灼热异界石</t>
  </si>
  <si>
    <t>灼热烈日石</t>
  </si>
  <si>
    <t>灼热清月石</t>
  </si>
  <si>
    <t>灼热辰星石</t>
  </si>
  <si>
    <t>灼热混沌石</t>
  </si>
  <si>
    <t>灿烂异界石</t>
  </si>
  <si>
    <t>灿烂烈日石</t>
  </si>
  <si>
    <t>灿烂清月石</t>
  </si>
  <si>
    <t>灿烂辰星石</t>
  </si>
  <si>
    <t>灿烂混沌石</t>
  </si>
  <si>
    <t>璀璨异界石</t>
  </si>
  <si>
    <t>璀璨烈日石</t>
  </si>
  <si>
    <t>璀璨清月石</t>
  </si>
  <si>
    <t>璀璨辰星石</t>
  </si>
  <si>
    <t>璀璨混沌石</t>
  </si>
  <si>
    <t>默认</t>
  </si>
  <si>
    <t>月卡头像框</t>
  </si>
  <si>
    <t>豪华月卡头像框</t>
  </si>
  <si>
    <t>活动1头像框</t>
  </si>
  <si>
    <t>活动2头像框</t>
  </si>
  <si>
    <t>活动3头像框</t>
  </si>
  <si>
    <t>活动4头像框</t>
  </si>
  <si>
    <t>风伯</t>
  </si>
  <si>
    <t>碎片</t>
  </si>
  <si>
    <t>李靖</t>
  </si>
  <si>
    <t>女魃</t>
  </si>
  <si>
    <t>雨师</t>
  </si>
  <si>
    <t>摩昂太子</t>
  </si>
  <si>
    <t>织女</t>
  </si>
  <si>
    <t>邓婵玉</t>
  </si>
  <si>
    <t>吴刚</t>
  </si>
  <si>
    <t>夜叉</t>
  </si>
  <si>
    <t>黑无常</t>
  </si>
  <si>
    <t>敖丙</t>
  </si>
  <si>
    <t>黄飞虎</t>
  </si>
  <si>
    <t>石矶</t>
  </si>
  <si>
    <t>黄天化</t>
  </si>
  <si>
    <t>何仙姑</t>
  </si>
  <si>
    <t>精卫</t>
  </si>
  <si>
    <t>全民福利礼包</t>
    <phoneticPr fontId="34" type="noConversion"/>
  </si>
  <si>
    <t>全民超值小礼包</t>
    <phoneticPr fontId="34" type="noConversion"/>
  </si>
  <si>
    <t>全民超值大礼包</t>
    <phoneticPr fontId="34" type="noConversion"/>
  </si>
  <si>
    <t>16|0#0#0#20</t>
    <phoneticPr fontId="34" type="noConversion"/>
  </si>
  <si>
    <t>16|0#0#0#300</t>
    <phoneticPr fontId="34" type="noConversion"/>
  </si>
  <si>
    <t>16|0#0#0#600</t>
    <phoneticPr fontId="34" type="noConversion"/>
  </si>
  <si>
    <t>16|0#0#0#50</t>
    <phoneticPr fontId="34" type="noConversion"/>
  </si>
  <si>
    <t>16|0#0#0#10000</t>
    <phoneticPr fontId="34" type="noConversion"/>
  </si>
  <si>
    <t>购买溢价类型
1走公式
2走配置数量（第X次购买价格#第X+1次购买价格）</t>
    <phoneticPr fontId="34" type="noConversion"/>
  </si>
  <si>
    <t>购买道具|价格公式（ax^3+bx^2+cx+d)
（abcd为配置参数，x为购买次数）</t>
    <phoneticPr fontId="34" type="noConversion"/>
  </si>
  <si>
    <t>排序
（栏位显示顺序）</t>
    <phoneticPr fontId="34" type="noConversion"/>
  </si>
  <si>
    <t>16|0#0#0#980</t>
    <phoneticPr fontId="34" type="noConversion"/>
  </si>
  <si>
    <t>81#1|19#5|4#200</t>
    <phoneticPr fontId="34" type="noConversion"/>
  </si>
  <si>
    <t>82#1|20#1|19#10</t>
    <phoneticPr fontId="34" type="noConversion"/>
  </si>
  <si>
    <t>每日金币副本购买次数</t>
  </si>
  <si>
    <t>1#400</t>
    <phoneticPr fontId="34" type="noConversion"/>
  </si>
  <si>
    <t>每日经验副本购买次数</t>
  </si>
  <si>
    <t>每日角色碎片副本购买次数</t>
  </si>
  <si>
    <t>每日法宝副本购买次数</t>
  </si>
  <si>
    <t>每日魂印副本购买次数</t>
  </si>
  <si>
    <t>90#0</t>
    <phoneticPr fontId="34" type="noConversion"/>
  </si>
  <si>
    <t>90#0</t>
    <phoneticPr fontId="34" type="noConversion"/>
  </si>
  <si>
    <t>90#0</t>
    <phoneticPr fontId="34" type="noConversion"/>
  </si>
  <si>
    <t>4#20</t>
  </si>
  <si>
    <t>11071#30</t>
  </si>
  <si>
    <t>12012#30</t>
  </si>
  <si>
    <t>20#4</t>
  </si>
  <si>
    <t>80#1</t>
  </si>
  <si>
    <t>19#4</t>
  </si>
  <si>
    <t>24#50</t>
  </si>
  <si>
    <t>60#40</t>
  </si>
  <si>
    <t>5000016#1</t>
  </si>
  <si>
    <t>61#5</t>
  </si>
  <si>
    <t>16|0#0#0#20</t>
    <phoneticPr fontId="34" type="noConversion"/>
  </si>
  <si>
    <t>16|0#0#0#1000</t>
    <phoneticPr fontId="34" type="noConversion"/>
  </si>
  <si>
    <t>16|0#0#0#5000</t>
    <phoneticPr fontId="34" type="noConversion"/>
  </si>
  <si>
    <t>16|0#0#0#2000</t>
    <phoneticPr fontId="34" type="noConversion"/>
  </si>
  <si>
    <t>16|0#0#0#50</t>
    <phoneticPr fontId="34" type="noConversion"/>
  </si>
  <si>
    <t>16|0#0#0#3000</t>
    <phoneticPr fontId="34" type="noConversion"/>
  </si>
  <si>
    <t>16|0#0#0#15</t>
    <phoneticPr fontId="34" type="noConversion"/>
  </si>
  <si>
    <t>16|0#0#0#6000</t>
    <phoneticPr fontId="34" type="noConversion"/>
  </si>
  <si>
    <t>中等购买金币</t>
    <phoneticPr fontId="34" type="noConversion"/>
  </si>
  <si>
    <t>高等购买金币</t>
    <phoneticPr fontId="34" type="noConversion"/>
  </si>
  <si>
    <t>16|0#0#0#0</t>
    <phoneticPr fontId="34" type="noConversion"/>
  </si>
  <si>
    <t>16|0#0#0#20</t>
    <phoneticPr fontId="34" type="noConversion"/>
  </si>
  <si>
    <t>公会技能重置</t>
    <phoneticPr fontId="34" type="noConversion"/>
  </si>
  <si>
    <t>0#0</t>
    <phoneticPr fontId="34" type="noConversion"/>
  </si>
  <si>
    <t>11057#30</t>
  </si>
  <si>
    <t>11058#30</t>
  </si>
  <si>
    <t>11059#30</t>
  </si>
  <si>
    <t>11060#30</t>
  </si>
  <si>
    <t>11061#30</t>
  </si>
  <si>
    <t>11062#30</t>
  </si>
  <si>
    <t>11063#30</t>
  </si>
  <si>
    <t>11064#30</t>
  </si>
  <si>
    <t>11065#30</t>
  </si>
  <si>
    <t>11066#30</t>
  </si>
  <si>
    <t>11067#30</t>
  </si>
  <si>
    <t>11068#30</t>
  </si>
  <si>
    <t>11069#30</t>
  </si>
  <si>
    <t>11070#30</t>
  </si>
  <si>
    <t>11072#30</t>
  </si>
  <si>
    <t>11047#20</t>
  </si>
  <si>
    <t>11048#20</t>
  </si>
  <si>
    <t>11049#20</t>
  </si>
  <si>
    <t>11050#20</t>
  </si>
  <si>
    <t>11051#20</t>
  </si>
  <si>
    <t>11052#20</t>
  </si>
  <si>
    <t>11053#20</t>
  </si>
  <si>
    <t>11054#20</t>
  </si>
  <si>
    <t>4#100</t>
  </si>
  <si>
    <t>3#100000</t>
  </si>
  <si>
    <t>3#50000</t>
  </si>
  <si>
    <t>14|0#0#0#1800000</t>
  </si>
  <si>
    <t>14|0#0#0#350000</t>
  </si>
  <si>
    <t>14|0#0#0#3650000</t>
  </si>
  <si>
    <t>16|0#0#0#730</t>
  </si>
  <si>
    <t>16|0#0#0#14</t>
  </si>
  <si>
    <t>14|0#0#0#20000</t>
  </si>
  <si>
    <t>14|0#0#0#10000</t>
  </si>
  <si>
    <t>14|0#0#0#100000</t>
  </si>
  <si>
    <t>16|0#0#0#50</t>
  </si>
  <si>
    <t>3#20000</t>
  </si>
  <si>
    <t>14|0#0#0#500000</t>
  </si>
  <si>
    <t>14|0#0#0#250000</t>
  </si>
  <si>
    <t>普通抽</t>
  </si>
  <si>
    <t>91#1</t>
  </si>
  <si>
    <t>60002#1</t>
  </si>
  <si>
    <t>60017#1</t>
  </si>
  <si>
    <t>60023#1</t>
  </si>
  <si>
    <t>60026#1</t>
  </si>
  <si>
    <t>60034#1</t>
  </si>
  <si>
    <t>60049#1</t>
  </si>
  <si>
    <t>60055#1</t>
  </si>
  <si>
    <t>60058#1</t>
  </si>
  <si>
    <t>60035#1</t>
  </si>
  <si>
    <t>60050#1</t>
  </si>
  <si>
    <t>60056#1</t>
  </si>
  <si>
    <t>60059#1</t>
  </si>
  <si>
    <t>60067#1</t>
  </si>
  <si>
    <t>60082#1</t>
  </si>
  <si>
    <t>60088#1</t>
  </si>
  <si>
    <t>60091#1</t>
  </si>
  <si>
    <t>60068#1</t>
  </si>
  <si>
    <t>60083#1</t>
  </si>
  <si>
    <t>60089#1</t>
  </si>
  <si>
    <t>60092#1</t>
  </si>
  <si>
    <t>60069#1</t>
  </si>
  <si>
    <t>60084#1</t>
  </si>
  <si>
    <t>60090#1</t>
  </si>
  <si>
    <t>60093#1</t>
  </si>
  <si>
    <t>60100#1</t>
  </si>
  <si>
    <t>60125#1</t>
  </si>
  <si>
    <t>60135#1</t>
  </si>
  <si>
    <t>60140#1</t>
  </si>
  <si>
    <t>60102#1</t>
  </si>
  <si>
    <t>60138#1</t>
  </si>
  <si>
    <t>60144#1</t>
  </si>
  <si>
    <t>60191#1</t>
  </si>
  <si>
    <t>31#40</t>
    <phoneticPr fontId="34" type="noConversion"/>
  </si>
  <si>
    <t>12008#10</t>
  </si>
  <si>
    <t>12011#10</t>
  </si>
  <si>
    <t>12009#10</t>
  </si>
  <si>
    <t>12010#10</t>
  </si>
  <si>
    <t>92#10</t>
  </si>
  <si>
    <t>11077#10</t>
  </si>
  <si>
    <t>11009#10</t>
  </si>
  <si>
    <t>11041#10</t>
  </si>
  <si>
    <t>24|0#0#0#3500</t>
  </si>
  <si>
    <t>24|0#0#0#2000</t>
  </si>
  <si>
    <t>24|0#0#0#250</t>
  </si>
  <si>
    <t>24|0#0#0#4000</t>
  </si>
  <si>
    <t>24|0#0#0#1000</t>
  </si>
  <si>
    <t>水系5星碎片</t>
    <phoneticPr fontId="34" type="noConversion"/>
  </si>
  <si>
    <t>火系5星碎片</t>
    <phoneticPr fontId="34" type="noConversion"/>
  </si>
  <si>
    <t>元素神符</t>
    <phoneticPr fontId="34" type="noConversion"/>
  </si>
  <si>
    <t>置换玉</t>
    <phoneticPr fontId="34" type="noConversion"/>
  </si>
  <si>
    <t>共工碎片</t>
    <phoneticPr fontId="34" type="noConversion"/>
  </si>
  <si>
    <t>11057#30</t>
    <phoneticPr fontId="34" type="noConversion"/>
  </si>
  <si>
    <t>11058#30</t>
    <phoneticPr fontId="34" type="noConversion"/>
  </si>
  <si>
    <t>11059#30</t>
    <phoneticPr fontId="34" type="noConversion"/>
  </si>
  <si>
    <t>11060#30</t>
    <phoneticPr fontId="34" type="noConversion"/>
  </si>
  <si>
    <t>11061#30</t>
    <phoneticPr fontId="34" type="noConversion"/>
  </si>
  <si>
    <t>11062#30</t>
    <phoneticPr fontId="34" type="noConversion"/>
  </si>
  <si>
    <t>12025#10</t>
  </si>
  <si>
    <t>60157#1</t>
  </si>
  <si>
    <t>60182#1</t>
  </si>
  <si>
    <t>60197#1</t>
  </si>
  <si>
    <t>65|0#0#0#1500</t>
  </si>
  <si>
    <t>65|0#0#0#15000</t>
  </si>
  <si>
    <t>65|0#0#0#2500</t>
  </si>
  <si>
    <t>65|0#0#0#20000</t>
  </si>
  <si>
    <t>65|0#0#0#50</t>
  </si>
  <si>
    <t>猪八戒碎片</t>
  </si>
  <si>
    <t>蚩尤碎片</t>
  </si>
  <si>
    <t>巨灵神碎片</t>
  </si>
  <si>
    <t>11026#50</t>
  </si>
  <si>
    <t>11030#50</t>
  </si>
  <si>
    <t>11036#50</t>
  </si>
  <si>
    <t>11042#50</t>
  </si>
  <si>
    <t>26|0#0#0#5000</t>
  </si>
  <si>
    <t>26|0#0#0#2500</t>
  </si>
  <si>
    <t>雷震子碎片</t>
    <phoneticPr fontId="34" type="noConversion"/>
  </si>
  <si>
    <t>孙悟空碎片</t>
    <phoneticPr fontId="34" type="noConversion"/>
  </si>
  <si>
    <t>伏羲碎片</t>
    <phoneticPr fontId="34" type="noConversion"/>
  </si>
  <si>
    <t>洛神碎片</t>
    <phoneticPr fontId="34" type="noConversion"/>
  </si>
  <si>
    <t>百花仙子碎片</t>
    <phoneticPr fontId="34" type="noConversion"/>
  </si>
  <si>
    <t>赵公明碎片</t>
    <phoneticPr fontId="34" type="noConversion"/>
  </si>
  <si>
    <t>夜叉碎片</t>
    <phoneticPr fontId="34" type="noConversion"/>
  </si>
  <si>
    <t>5000001#1</t>
  </si>
  <si>
    <t>5000002#1</t>
  </si>
  <si>
    <t>5000003#1</t>
  </si>
  <si>
    <t>5000004#1</t>
  </si>
  <si>
    <t>5000005#1</t>
  </si>
  <si>
    <t>5000006#1</t>
  </si>
  <si>
    <t>5000007#1</t>
  </si>
  <si>
    <t>5000008#1</t>
  </si>
  <si>
    <t>5000009#1</t>
  </si>
  <si>
    <t>5000010#1</t>
  </si>
  <si>
    <t>5000011#1</t>
  </si>
  <si>
    <t>5000012#1</t>
  </si>
  <si>
    <t>5000013#1</t>
  </si>
  <si>
    <t>5000014#1</t>
  </si>
  <si>
    <t>5000015#1</t>
  </si>
  <si>
    <t>5000017#1</t>
  </si>
  <si>
    <t>5000018#1</t>
  </si>
  <si>
    <t>5000019#1</t>
  </si>
  <si>
    <t>5000020#1</t>
  </si>
  <si>
    <t>5000021#1</t>
  </si>
  <si>
    <t>5000022#1</t>
  </si>
  <si>
    <t>5000023#1</t>
  </si>
  <si>
    <t>5000024#1</t>
  </si>
  <si>
    <t>5000025#1</t>
  </si>
  <si>
    <t>5000026#1</t>
  </si>
  <si>
    <t>5000027#1</t>
  </si>
  <si>
    <t>5000028#1</t>
  </si>
  <si>
    <t>5000029#1</t>
  </si>
  <si>
    <t>5000030#1</t>
  </si>
  <si>
    <t>5000031#1</t>
  </si>
  <si>
    <t>5000032#1</t>
  </si>
  <si>
    <t>5000033#1</t>
  </si>
  <si>
    <t>5000034#1</t>
  </si>
  <si>
    <t>5000035#1</t>
  </si>
  <si>
    <t>5000036#1</t>
  </si>
  <si>
    <t>5000037#1</t>
  </si>
  <si>
    <t>5000038#1</t>
  </si>
  <si>
    <t>5000039#1</t>
  </si>
  <si>
    <t>5000040#1</t>
  </si>
  <si>
    <t>5000041#1</t>
  </si>
  <si>
    <t>5000042#1</t>
  </si>
  <si>
    <t>5000043#1</t>
  </si>
  <si>
    <t>5000044#1</t>
  </si>
  <si>
    <t>5000045#1</t>
  </si>
  <si>
    <t>5000046#1</t>
  </si>
  <si>
    <t>5000047#1</t>
  </si>
  <si>
    <t>1#302</t>
  </si>
  <si>
    <t>1#303</t>
  </si>
  <si>
    <t>1#304</t>
  </si>
  <si>
    <t>1#305</t>
  </si>
  <si>
    <t>1#306</t>
  </si>
  <si>
    <t>1#307</t>
  </si>
  <si>
    <t>1#308</t>
  </si>
  <si>
    <t>1#309</t>
  </si>
  <si>
    <t>1#310</t>
  </si>
  <si>
    <t>1#311</t>
  </si>
  <si>
    <t>1#312</t>
  </si>
  <si>
    <t>1#313</t>
  </si>
  <si>
    <t>1#314</t>
  </si>
  <si>
    <t>1#315</t>
  </si>
  <si>
    <t>1#316</t>
  </si>
  <si>
    <t>1#317</t>
  </si>
  <si>
    <t>1#318</t>
  </si>
  <si>
    <t>1#319</t>
  </si>
  <si>
    <t>1#320</t>
  </si>
  <si>
    <t>1#321</t>
  </si>
  <si>
    <t>1#322</t>
  </si>
  <si>
    <t>1#323</t>
  </si>
  <si>
    <t>1#324</t>
  </si>
  <si>
    <t>1#325</t>
  </si>
  <si>
    <t>1#326</t>
  </si>
  <si>
    <t>1#327</t>
  </si>
  <si>
    <t>1#328</t>
  </si>
  <si>
    <t>1#329</t>
  </si>
  <si>
    <t>1#330</t>
  </si>
  <si>
    <t>1#331</t>
  </si>
  <si>
    <t>1#332</t>
  </si>
  <si>
    <t>1#354</t>
  </si>
  <si>
    <t>66|0#0#0#800</t>
  </si>
  <si>
    <t>66|0#0#0#3000</t>
  </si>
  <si>
    <t>66|0#0#0#10000</t>
  </si>
  <si>
    <t>16|0#0#0#640</t>
  </si>
  <si>
    <t>16|0#0#0#2400</t>
  </si>
  <si>
    <t>5000004#1</t>
    <phoneticPr fontId="34" type="noConversion"/>
  </si>
  <si>
    <t>11073#50</t>
  </si>
  <si>
    <t>11044#50</t>
  </si>
  <si>
    <t>11031#50</t>
  </si>
  <si>
    <t>11028#50</t>
  </si>
  <si>
    <t>11077#50</t>
  </si>
  <si>
    <t>11074#50</t>
  </si>
  <si>
    <t>11033#50</t>
  </si>
  <si>
    <t>11034#50</t>
  </si>
  <si>
    <t>11039#50</t>
  </si>
  <si>
    <t>11029#50</t>
  </si>
  <si>
    <t>11040#50</t>
  </si>
  <si>
    <t>11075#50</t>
  </si>
  <si>
    <t>11046#50</t>
  </si>
  <si>
    <t>11032#50</t>
  </si>
  <si>
    <t>11035#50</t>
  </si>
  <si>
    <t>11076#50</t>
  </si>
  <si>
    <t>11041#50</t>
  </si>
  <si>
    <t>11078#50</t>
  </si>
  <si>
    <t>11024#50</t>
  </si>
  <si>
    <t>11043#50</t>
  </si>
  <si>
    <t>11025#50</t>
  </si>
  <si>
    <t>11037#50</t>
  </si>
  <si>
    <t>11027#50</t>
  </si>
  <si>
    <t>74|0#0#0#45</t>
  </si>
  <si>
    <t>74|0#0#0#35</t>
  </si>
  <si>
    <t>74|0#0#0#25</t>
  </si>
  <si>
    <t>74|0#0#0#5</t>
  </si>
  <si>
    <t>共工碎片</t>
  </si>
  <si>
    <t>洛神碎片</t>
  </si>
  <si>
    <t>嫦娥碎片</t>
  </si>
  <si>
    <t>九天玄女碎片</t>
  </si>
  <si>
    <t>混世魔王碎片</t>
  </si>
  <si>
    <t>通天教主碎片</t>
  </si>
  <si>
    <t>百花仙子碎片</t>
  </si>
  <si>
    <t>孙悟空碎片</t>
  </si>
  <si>
    <t>金翅大鹏碎片</t>
  </si>
  <si>
    <t>唐僧碎片</t>
  </si>
  <si>
    <t>女英碎片</t>
  </si>
  <si>
    <t>伏羲碎片</t>
  </si>
  <si>
    <t>九命猫碎片</t>
  </si>
  <si>
    <t>石矶娘娘碎片</t>
  </si>
  <si>
    <t>红孩儿碎片</t>
  </si>
  <si>
    <t>赵公明碎片</t>
  </si>
  <si>
    <t>申公豹碎片</t>
  </si>
  <si>
    <t>阎罗王碎片</t>
  </si>
  <si>
    <t>燃灯碎片</t>
  </si>
  <si>
    <t>吴刚碎片</t>
  </si>
  <si>
    <t>孟婆碎片</t>
  </si>
  <si>
    <t>5#441</t>
    <phoneticPr fontId="34" type="noConversion"/>
  </si>
  <si>
    <t>5#442</t>
    <phoneticPr fontId="34" type="noConversion"/>
  </si>
  <si>
    <t>5#443</t>
    <phoneticPr fontId="34" type="noConversion"/>
  </si>
  <si>
    <t>5#444</t>
    <phoneticPr fontId="34" type="noConversion"/>
  </si>
  <si>
    <t>5#445</t>
    <phoneticPr fontId="34" type="noConversion"/>
  </si>
  <si>
    <t>1#5</t>
    <phoneticPr fontId="34" type="noConversion"/>
  </si>
  <si>
    <t>5#447</t>
    <phoneticPr fontId="34" type="noConversion"/>
  </si>
  <si>
    <t>罗刹魂印</t>
  </si>
  <si>
    <t>巨灵神魂印</t>
  </si>
  <si>
    <t>蚩尤魂印</t>
  </si>
  <si>
    <t>混世魔王魂印</t>
  </si>
  <si>
    <t>金翅大鹏魂印</t>
  </si>
  <si>
    <t>伏羲魂印</t>
  </si>
  <si>
    <t>精卫魂印</t>
  </si>
  <si>
    <t>燃灯魂印</t>
  </si>
  <si>
    <t>孙悟空魂印</t>
  </si>
  <si>
    <t>猪八戒魂印</t>
  </si>
  <si>
    <t>火烧连城魂印</t>
  </si>
  <si>
    <t>破邪怒斩魂印</t>
  </si>
  <si>
    <t>哪吒魂印</t>
  </si>
  <si>
    <t>失心暴怒魂印</t>
  </si>
  <si>
    <t>起死回生魂印</t>
  </si>
  <si>
    <t>破军魂印</t>
  </si>
  <si>
    <t>辟邪守护魂印</t>
  </si>
  <si>
    <t>地藏碎片</t>
  </si>
  <si>
    <t>水德星君碎片</t>
  </si>
  <si>
    <t>九婴碎片</t>
  </si>
  <si>
    <t>聂小倩碎片</t>
  </si>
  <si>
    <t>怨鬼灵碎片</t>
  </si>
  <si>
    <t>东华帝君碎片</t>
    <phoneticPr fontId="34" type="noConversion"/>
  </si>
  <si>
    <t>东华帝君碎片</t>
    <phoneticPr fontId="34" type="noConversion"/>
  </si>
  <si>
    <t>杨戬碎片</t>
    <phoneticPr fontId="34" type="noConversion"/>
  </si>
  <si>
    <t>申公豹魂印</t>
  </si>
  <si>
    <t>九天玄女魂印</t>
  </si>
  <si>
    <t>敖丙魂印</t>
  </si>
  <si>
    <t>义结金兰魂印</t>
  </si>
  <si>
    <t>14#50000</t>
    <phoneticPr fontId="34" type="noConversion"/>
  </si>
  <si>
    <t>16|50#100#200#200#200#200#200#200#200#200#200</t>
  </si>
  <si>
    <t>九转金丹</t>
  </si>
  <si>
    <t>点将神符</t>
  </si>
  <si>
    <t>14#25000</t>
    <phoneticPr fontId="34" type="noConversion"/>
  </si>
  <si>
    <t>14#125000</t>
    <phoneticPr fontId="34" type="noConversion"/>
  </si>
  <si>
    <t>点金功能商店</t>
    <phoneticPr fontId="34" type="noConversion"/>
  </si>
  <si>
    <t>1#400</t>
    <phoneticPr fontId="34" type="noConversion"/>
  </si>
  <si>
    <t>1#10</t>
    <phoneticPr fontId="34" type="noConversion"/>
  </si>
  <si>
    <t>11#20</t>
    <phoneticPr fontId="34" type="noConversion"/>
  </si>
  <si>
    <t>21#30</t>
    <phoneticPr fontId="34" type="noConversion"/>
  </si>
  <si>
    <t>41#60</t>
    <phoneticPr fontId="34" type="noConversion"/>
  </si>
  <si>
    <t>61#80</t>
    <phoneticPr fontId="34" type="noConversion"/>
  </si>
  <si>
    <t>81#100</t>
    <phoneticPr fontId="34" type="noConversion"/>
  </si>
  <si>
    <t>101#120</t>
    <phoneticPr fontId="34" type="noConversion"/>
  </si>
  <si>
    <t>121#140</t>
    <phoneticPr fontId="34" type="noConversion"/>
  </si>
  <si>
    <t>141#999</t>
    <phoneticPr fontId="34" type="noConversion"/>
  </si>
  <si>
    <t>16|0#0#0#20</t>
    <phoneticPr fontId="34" type="noConversion"/>
  </si>
  <si>
    <t>14|0#0#0#100000</t>
    <phoneticPr fontId="34" type="noConversion"/>
  </si>
  <si>
    <t>16|0#0#0#30</t>
    <phoneticPr fontId="34" type="noConversion"/>
  </si>
  <si>
    <t>14|0#0#0#150000</t>
    <phoneticPr fontId="34" type="noConversion"/>
  </si>
  <si>
    <t>16|0#0#0#50</t>
    <phoneticPr fontId="34" type="noConversion"/>
  </si>
  <si>
    <t>14|0#0#0#250000</t>
    <phoneticPr fontId="34" type="noConversion"/>
  </si>
  <si>
    <t>16|0#0#0#85</t>
    <phoneticPr fontId="34" type="noConversion"/>
  </si>
  <si>
    <t>14|0#0#0#425000</t>
    <phoneticPr fontId="34" type="noConversion"/>
  </si>
  <si>
    <t>16|0#0#0#145</t>
    <phoneticPr fontId="34" type="noConversion"/>
  </si>
  <si>
    <t>14|0#0#0#725000</t>
    <phoneticPr fontId="34" type="noConversion"/>
  </si>
  <si>
    <t>16|0#0#0#250</t>
    <phoneticPr fontId="34" type="noConversion"/>
  </si>
  <si>
    <t>14|0#0#0#1250000</t>
    <phoneticPr fontId="34" type="noConversion"/>
  </si>
  <si>
    <t>16|0#0#0#430</t>
    <phoneticPr fontId="34" type="noConversion"/>
  </si>
  <si>
    <t>14|0#0#0#2150000</t>
    <phoneticPr fontId="34" type="noConversion"/>
  </si>
  <si>
    <t>16|0#0#0#1250</t>
    <phoneticPr fontId="34" type="noConversion"/>
  </si>
  <si>
    <t>14|0#0#0#6250000</t>
    <phoneticPr fontId="34" type="noConversion"/>
  </si>
  <si>
    <t>16|0#0#0#2150</t>
    <phoneticPr fontId="34" type="noConversion"/>
  </si>
  <si>
    <t>5星碎片*10</t>
  </si>
  <si>
    <t>1#65</t>
  </si>
  <si>
    <t>1#65</t>
    <phoneticPr fontId="34" type="noConversion"/>
  </si>
  <si>
    <t>1#999</t>
  </si>
  <si>
    <t>1#999</t>
    <phoneticPr fontId="34" type="noConversion"/>
  </si>
  <si>
    <t>66#90</t>
  </si>
  <si>
    <t>66#90</t>
    <phoneticPr fontId="34" type="noConversion"/>
  </si>
  <si>
    <t>91#999</t>
  </si>
  <si>
    <t>91#999</t>
    <phoneticPr fontId="34" type="noConversion"/>
  </si>
  <si>
    <t>12009#25</t>
  </si>
  <si>
    <t>12008#25</t>
  </si>
  <si>
    <t>12010#25</t>
  </si>
  <si>
    <t>12011#25</t>
  </si>
  <si>
    <t>12013#25</t>
  </si>
  <si>
    <t>12009#20</t>
  </si>
  <si>
    <t>12008#20</t>
  </si>
  <si>
    <t>12010#20</t>
  </si>
  <si>
    <t>12011#20</t>
  </si>
  <si>
    <t>12013#20</t>
  </si>
  <si>
    <t>12009#15</t>
  </si>
  <si>
    <t>12008#15</t>
  </si>
  <si>
    <t>12010#15</t>
  </si>
  <si>
    <t>12011#15</t>
  </si>
  <si>
    <t>12013#15</t>
  </si>
  <si>
    <t>12013#10</t>
  </si>
  <si>
    <t>60155#1</t>
  </si>
  <si>
    <t>60180#1</t>
  </si>
  <si>
    <t>60190#1</t>
  </si>
  <si>
    <t>60195#1</t>
  </si>
  <si>
    <t>16|0#0#0#3000</t>
    <phoneticPr fontId="34" type="noConversion"/>
  </si>
  <si>
    <t>16|0#0#0#2400</t>
    <phoneticPr fontId="34" type="noConversion"/>
  </si>
  <si>
    <t>16|0#0#0#1800</t>
    <phoneticPr fontId="34" type="noConversion"/>
  </si>
  <si>
    <t>16|0#0#0#1200</t>
  </si>
  <si>
    <t>16|0#0#0#1200</t>
    <phoneticPr fontId="34" type="noConversion"/>
  </si>
  <si>
    <t>16|0#0#0#1250</t>
  </si>
  <si>
    <t>16|0#0#0#1250</t>
    <phoneticPr fontId="34" type="noConversion"/>
  </si>
  <si>
    <t>16|0#0#0#2150</t>
  </si>
  <si>
    <t>16|0#0#0#2150</t>
    <phoneticPr fontId="34" type="noConversion"/>
  </si>
  <si>
    <t>16|0#0#0#3500</t>
  </si>
  <si>
    <t>16|0#0#0#3500</t>
    <phoneticPr fontId="34" type="noConversion"/>
  </si>
  <si>
    <t>猎妖之路商店节点</t>
    <phoneticPr fontId="34" type="noConversion"/>
  </si>
  <si>
    <t>天宫商店</t>
  </si>
  <si>
    <t>93|0#0#0#5000</t>
  </si>
  <si>
    <t>1阵营4星碎片*10</t>
  </si>
  <si>
    <t>12003#10</t>
  </si>
  <si>
    <t>93|0#0#0#1000</t>
  </si>
  <si>
    <t>2阵营4星碎片*10</t>
  </si>
  <si>
    <t>12002#10</t>
  </si>
  <si>
    <t>3阵营4星碎片*10</t>
  </si>
  <si>
    <t>12004#10</t>
  </si>
  <si>
    <t>4阵营4星碎片*10</t>
  </si>
  <si>
    <t>12005#10</t>
  </si>
  <si>
    <t>曹操碎片*50</t>
  </si>
  <si>
    <t>93|0#0#0#45000</t>
  </si>
  <si>
    <t>诸葛亮碎片*50</t>
  </si>
  <si>
    <t>周瑜碎片*50</t>
  </si>
  <si>
    <t>左慈碎片*50</t>
  </si>
  <si>
    <t>成长礼包</t>
    <phoneticPr fontId="34" type="noConversion"/>
  </si>
  <si>
    <t>16|0#0#0#0</t>
  </si>
  <si>
    <t>16|0#0#0#238</t>
  </si>
  <si>
    <t>16|0#0#0#688</t>
  </si>
  <si>
    <t>16|0#0#0#988</t>
  </si>
  <si>
    <t>16|0#0#0#1888</t>
  </si>
  <si>
    <t>16|0#0#0#2288</t>
  </si>
  <si>
    <t>16|0#0#0#3888</t>
  </si>
  <si>
    <t>16|0#0#0#4188</t>
  </si>
  <si>
    <t>16|0#0#0#5888</t>
  </si>
  <si>
    <t>16|0#0#0#6388</t>
  </si>
  <si>
    <t>16|0#0#0#9888</t>
  </si>
  <si>
    <t>16|0#0#0#10888</t>
  </si>
  <si>
    <t>16|0#0#0#15888</t>
  </si>
  <si>
    <t>16|0#0#0#16888</t>
  </si>
  <si>
    <t>14#200000|3#100000|60#2</t>
  </si>
  <si>
    <t>4#300|60#3|14#2000000</t>
  </si>
  <si>
    <t>12012#30|4#300|3#2000000</t>
  </si>
  <si>
    <t>61#1|20#1|14#4000000</t>
  </si>
  <si>
    <t>12013#50|20#1|3#4000000</t>
  </si>
  <si>
    <t>11026#50|20#2|3#6000000</t>
  </si>
  <si>
    <t>11026#50|20#3|14#8000000</t>
  </si>
  <si>
    <t>11014#50|20#5|3#8000000|60155#1</t>
  </si>
  <si>
    <t>11022#50|20#5|14#10000000|60195#1|1001#50000</t>
  </si>
  <si>
    <t>金币*200000、武将经验*100000、寻宝图*2、</t>
  </si>
  <si>
    <t>进阶丹*300、寻宝图*3、金币*2000000、</t>
  </si>
  <si>
    <t>4星碎片*30、进阶丹*300、武将经验*2000000、</t>
  </si>
  <si>
    <t>高级寻宝图*1、阵营抽*1、金币*4000000、</t>
  </si>
  <si>
    <t>5星碎片*50、阵营抽*1、武将经验*4000000、</t>
  </si>
  <si>
    <t>5星碎片*50、阵营抽*1、金币*6000000、</t>
  </si>
  <si>
    <t>吕布碎片*50、阵营抽*2、武将经验*6000000、</t>
  </si>
  <si>
    <t>吕布碎片*50、阵营抽*3、金币*8000000、</t>
  </si>
  <si>
    <t>周瑜碎片*50、阵营抽*5、武将经验*8000000、红1星武器*1、</t>
  </si>
  <si>
    <t>诸葛亮碎片*50、阵营抽*5、金币*10000000、红1星鞋*1、兵魂*50000、</t>
  </si>
  <si>
    <t>周瑜碎片*50、武将经验*10000000、红1星衣服*1、兵魂*100000、</t>
  </si>
  <si>
    <t>诸葛亮碎片*50、金币*15000000、红1星裤子*1、兵魂*200000、</t>
  </si>
  <si>
    <t>司马懿碎片*50、武将经验*15000000、阵营抽*10、兵魂*300000、</t>
  </si>
  <si>
    <t>司马懿碎片*50、金币*20000000、阵营抽*10、兵魂*400000、</t>
  </si>
  <si>
    <t>ShowRule</t>
    <phoneticPr fontId="34" type="noConversion"/>
  </si>
  <si>
    <t>BuyRule</t>
    <phoneticPr fontId="34" type="noConversion"/>
  </si>
  <si>
    <t>商品显示条件
1累充额度达到xx元</t>
    <phoneticPr fontId="34" type="noConversion"/>
  </si>
  <si>
    <t>商品可购买条件
1累充额度达到xx元</t>
    <phoneticPr fontId="34" type="noConversion"/>
  </si>
  <si>
    <t>1#0</t>
    <phoneticPr fontId="34" type="noConversion"/>
  </si>
  <si>
    <t>1#6</t>
    <phoneticPr fontId="34" type="noConversion"/>
  </si>
  <si>
    <t>1#30</t>
    <phoneticPr fontId="34" type="noConversion"/>
  </si>
  <si>
    <t>1#100</t>
    <phoneticPr fontId="34" type="noConversion"/>
  </si>
  <si>
    <t>1#200</t>
    <phoneticPr fontId="34" type="noConversion"/>
  </si>
  <si>
    <t>1#500</t>
    <phoneticPr fontId="34" type="noConversion"/>
  </si>
  <si>
    <t>1#1000</t>
    <phoneticPr fontId="34" type="noConversion"/>
  </si>
  <si>
    <t>1#1500</t>
    <phoneticPr fontId="34" type="noConversion"/>
  </si>
  <si>
    <t>1#2000</t>
    <phoneticPr fontId="34" type="noConversion"/>
  </si>
  <si>
    <t>1#3000</t>
    <phoneticPr fontId="34" type="noConversion"/>
  </si>
  <si>
    <t>1#5000</t>
    <phoneticPr fontId="34" type="noConversion"/>
  </si>
  <si>
    <t>1#10000</t>
    <phoneticPr fontId="34" type="noConversion"/>
  </si>
  <si>
    <t>1#15000</t>
    <phoneticPr fontId="34" type="noConversion"/>
  </si>
  <si>
    <t>1#30000</t>
    <phoneticPr fontId="34" type="noConversion"/>
  </si>
  <si>
    <t>慈航道人碎片</t>
  </si>
  <si>
    <t>嫦娥魂印</t>
  </si>
  <si>
    <t>普贤菩萨魂印</t>
  </si>
  <si>
    <t>普贤菩萨碎片</t>
  </si>
  <si>
    <t>姑获鸟魂印</t>
  </si>
  <si>
    <t>姑获鸟碎片</t>
  </si>
  <si>
    <t>道德天尊碎片</t>
  </si>
  <si>
    <t>通天教主魂印</t>
  </si>
  <si>
    <t>妈祖魂印</t>
  </si>
  <si>
    <t>妈祖碎片</t>
  </si>
  <si>
    <t>龙吉公主碎片</t>
  </si>
  <si>
    <t>龙吉公主魂印</t>
  </si>
  <si>
    <t>孔雀明王碎片</t>
  </si>
  <si>
    <t>孔雀明王魂印</t>
  </si>
  <si>
    <t>降龙罗汉碎片</t>
  </si>
  <si>
    <t>降龙罗汉魂印</t>
  </si>
  <si>
    <t>伏虎罗汉碎片</t>
  </si>
  <si>
    <t>东陵圣母碎片</t>
  </si>
  <si>
    <t>月光菩萨魂印</t>
  </si>
  <si>
    <t>月光菩萨碎片</t>
  </si>
  <si>
    <t>焚天碎片</t>
  </si>
  <si>
    <t>帝释天魂印</t>
  </si>
  <si>
    <t>帝释天碎片</t>
  </si>
  <si>
    <t>娥皇魂印</t>
  </si>
  <si>
    <t>娥皇碎片</t>
  </si>
  <si>
    <t>妲己魂印</t>
  </si>
  <si>
    <t>百花仙子魂印</t>
  </si>
  <si>
    <t>唐僧魂印</t>
  </si>
  <si>
    <t>夜叉魂印</t>
  </si>
  <si>
    <t>妈祖庇佑魂印</t>
  </si>
  <si>
    <t>青鸟传信魂印</t>
  </si>
  <si>
    <t>九河神女碎片</t>
  </si>
  <si>
    <t>木吒碎片</t>
  </si>
  <si>
    <t>伽罗尊者碎片</t>
  </si>
  <si>
    <t>梦蝶碎片</t>
  </si>
  <si>
    <t>灵扇仙碎片</t>
  </si>
  <si>
    <t>火德星君碎片</t>
  </si>
  <si>
    <t>孟姜女碎片</t>
  </si>
  <si>
    <t>迦楼罗碎片</t>
  </si>
  <si>
    <t>阿修罗碎片</t>
  </si>
  <si>
    <t>回春散购买</t>
    <phoneticPr fontId="34" type="noConversion"/>
  </si>
  <si>
    <t>31#1</t>
    <phoneticPr fontId="34" type="noConversion"/>
  </si>
  <si>
    <t>16|0#0#0#100</t>
    <phoneticPr fontId="34" type="noConversion"/>
  </si>
  <si>
    <t>60#1</t>
    <phoneticPr fontId="34" type="noConversion"/>
  </si>
  <si>
    <t>1001#20000</t>
    <phoneticPr fontId="34" type="noConversion"/>
  </si>
  <si>
    <t>1001#50000</t>
    <phoneticPr fontId="34" type="noConversion"/>
  </si>
  <si>
    <t>11014#50|3#10000000|81129#1|60180#1|1001#100000</t>
    <phoneticPr fontId="34" type="noConversion"/>
  </si>
  <si>
    <t>11022#50|14#15000000|81129#1|60190#1|1001#200000</t>
    <phoneticPr fontId="34" type="noConversion"/>
  </si>
  <si>
    <t>11011#50|3#15000000|81129#1|20#10|1001#300000</t>
    <phoneticPr fontId="34" type="noConversion"/>
  </si>
  <si>
    <t>11011#50|14#20000000|81129#2|20#10|1001#400000</t>
    <phoneticPr fontId="34" type="noConversion"/>
  </si>
  <si>
    <t>81128#1</t>
    <phoneticPr fontId="34" type="noConversion"/>
  </si>
  <si>
    <t>武将经验*100000</t>
  </si>
  <si>
    <t>试炼商店1</t>
  </si>
  <si>
    <t>武将经验*200000</t>
  </si>
  <si>
    <t>3#200000</t>
  </si>
  <si>
    <t>武将经验*400000</t>
  </si>
  <si>
    <t>3#400000</t>
  </si>
  <si>
    <t>阵营抽*1</t>
  </si>
  <si>
    <t>高抽*1</t>
  </si>
  <si>
    <t>高抽*3</t>
  </si>
  <si>
    <t>高抽*5</t>
  </si>
  <si>
    <t>寻宝图*3</t>
  </si>
  <si>
    <t>60#3</t>
  </si>
  <si>
    <t>寻宝图*5</t>
  </si>
  <si>
    <t>60#5</t>
  </si>
  <si>
    <t>寻宝图*10</t>
  </si>
  <si>
    <t>进阶丹*500</t>
  </si>
  <si>
    <t>4#500</t>
  </si>
  <si>
    <t>进阶丹*1000</t>
  </si>
  <si>
    <t>竞技次数*3</t>
  </si>
  <si>
    <t>23#3</t>
  </si>
  <si>
    <t>16|0#0#0#60</t>
  </si>
  <si>
    <t>竞技次数*5</t>
  </si>
  <si>
    <t>竞技次数*10</t>
  </si>
  <si>
    <t>1阵营5星碎片*50</t>
  </si>
  <si>
    <t>16|0#0#0#6000</t>
  </si>
  <si>
    <t>2阵营5星碎片*50</t>
  </si>
  <si>
    <t>3阵营5星碎片*50</t>
  </si>
  <si>
    <t>4阵营5星碎片*50</t>
  </si>
  <si>
    <t>5星碎片*50</t>
  </si>
  <si>
    <t>试炼商店2</t>
  </si>
  <si>
    <t>14|0#0#0#1000000</t>
  </si>
  <si>
    <t>14|0#0#0#2000000</t>
  </si>
  <si>
    <t>14|0#0#0#300000</t>
  </si>
  <si>
    <t>14|0#0#0#2500000</t>
  </si>
  <si>
    <t>14|0#0#0#5000000</t>
  </si>
  <si>
    <t>1#400</t>
    <phoneticPr fontId="34" type="noConversion"/>
  </si>
  <si>
    <t>16|300#500#800#1000</t>
    <phoneticPr fontId="34" type="noConversion"/>
  </si>
  <si>
    <t>12010#50|20#1|14#6000000</t>
    <phoneticPr fontId="34" type="noConversion"/>
  </si>
  <si>
    <t>净光天女碎片</t>
  </si>
  <si>
    <t>大火妖碎片</t>
  </si>
  <si>
    <t>雪女碎片</t>
  </si>
  <si>
    <t>娜迦王碎片</t>
  </si>
  <si>
    <t>摩呼碎片</t>
  </si>
  <si>
    <t>半仙碎片</t>
  </si>
  <si>
    <t>荷莲碎片</t>
  </si>
  <si>
    <t>鬼差头子碎片</t>
  </si>
  <si>
    <t>仙灵碎片</t>
  </si>
  <si>
    <t>红孩儿魂印</t>
  </si>
  <si>
    <t>吴刚魂印</t>
  </si>
  <si>
    <t>高级寻宝图*1</t>
  </si>
  <si>
    <t>兵魂*1000</t>
  </si>
  <si>
    <t>金币*50000</t>
  </si>
  <si>
    <t>武将经验*10000</t>
  </si>
  <si>
    <t>1001#1000</t>
  </si>
  <si>
    <t>3#10000</t>
  </si>
  <si>
    <t>67|0#0#0#250</t>
  </si>
  <si>
    <t>67|0#0#0#100</t>
  </si>
  <si>
    <t>67|0#0#0#10</t>
  </si>
  <si>
    <t>67|0#0#0#200</t>
  </si>
  <si>
    <t>67|0#0#0#50</t>
  </si>
  <si>
    <t>67|0#0#0#1</t>
  </si>
  <si>
    <t>67|0#0#0#5</t>
  </si>
  <si>
    <t>进阶丹*10</t>
    <phoneticPr fontId="34" type="noConversion"/>
  </si>
  <si>
    <t>4#10</t>
    <phoneticPr fontId="34" type="noConversion"/>
  </si>
  <si>
    <t>人系5星碎片*50</t>
    <phoneticPr fontId="34" type="noConversion"/>
  </si>
  <si>
    <t>佛系5星碎片*50</t>
    <phoneticPr fontId="34" type="noConversion"/>
  </si>
  <si>
    <t>妖系5星碎片*50</t>
    <phoneticPr fontId="34" type="noConversion"/>
  </si>
  <si>
    <t>道系5星碎片*50</t>
    <phoneticPr fontId="34" type="noConversion"/>
  </si>
  <si>
    <t>判官笔</t>
    <phoneticPr fontId="34" type="noConversion"/>
  </si>
  <si>
    <t>48#1</t>
    <phoneticPr fontId="34" type="noConversion"/>
  </si>
  <si>
    <t>召唤神符</t>
  </si>
  <si>
    <t>11013#50</t>
    <phoneticPr fontId="34" type="noConversion"/>
  </si>
  <si>
    <t>人系5星碎片</t>
  </si>
  <si>
    <t>妖系5星碎片</t>
  </si>
  <si>
    <t>道系5星碎片</t>
  </si>
  <si>
    <t>佛系5星碎片</t>
  </si>
  <si>
    <t>太阴星君魂印</t>
  </si>
  <si>
    <t>七仙女碎片</t>
  </si>
  <si>
    <t>彼岸花碎片</t>
  </si>
  <si>
    <t>达摩魂印</t>
  </si>
  <si>
    <t>达摩碎片</t>
  </si>
  <si>
    <t>太阴星君碎片</t>
    <phoneticPr fontId="34" type="noConversion"/>
  </si>
  <si>
    <t>吕洞宾碎片</t>
    <phoneticPr fontId="34" type="noConversion"/>
  </si>
  <si>
    <t>九命猫魂印</t>
  </si>
  <si>
    <t>冥毒邪宴魂印</t>
  </si>
  <si>
    <t>瘟癀疫病魂印</t>
  </si>
  <si>
    <t>蚀骨火毒魂印</t>
  </si>
  <si>
    <t>狂噬戮兽魂印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</si>
</sst>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5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0"/>
      <name val="微软雅黑"/>
      <family val="2"/>
      <charset val="134"/>
    </font>
    <font>
      <sz val="9"/>
      <color rgb="FF0061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color theme="1"/>
      <name val="宋体"/>
      <family val="3"/>
      <charset val="134"/>
    </font>
    <font>
      <sz val="9"/>
      <color rgb="FF9C5700"/>
      <name val="微软雅黑"/>
      <family val="2"/>
      <charset val="134"/>
    </font>
    <font>
      <sz val="9"/>
      <name val="微软雅黑"/>
      <family val="2"/>
      <charset val="134"/>
    </font>
    <font>
      <sz val="9"/>
      <color theme="7" tint="0.7993408001953185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1"/>
      <color theme="0"/>
      <name val="等线"/>
      <family val="3"/>
      <charset val="134"/>
      <scheme val="minor"/>
    </font>
    <font>
      <sz val="11"/>
      <color rgb="FF9C5700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b/>
      <sz val="9"/>
      <color rgb="FFFF000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3982970671712393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3982970671712393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86022522659993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89989928891872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9" fontId="33" fillId="0" borderId="0" applyFon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3" fillId="0" borderId="0"/>
  </cellStyleXfs>
  <cellXfs count="135">
    <xf numFmtId="0" fontId="0" fillId="0" borderId="0" xfId="0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19" fillId="2" borderId="0" xfId="0" applyFont="1" applyFill="1" applyAlignment="1">
      <alignment vertical="center"/>
    </xf>
    <xf numFmtId="0" fontId="19" fillId="3" borderId="0" xfId="0" applyFont="1" applyFill="1" applyAlignment="1">
      <alignment horizontal="left" vertical="center"/>
    </xf>
    <xf numFmtId="0" fontId="19" fillId="3" borderId="0" xfId="0" applyFont="1" applyFill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vertical="center"/>
    </xf>
    <xf numFmtId="0" fontId="20" fillId="6" borderId="0" xfId="8" applyAlignment="1">
      <alignment horizontal="left" vertical="center"/>
    </xf>
    <xf numFmtId="0" fontId="20" fillId="6" borderId="0" xfId="8">
      <alignment vertical="center"/>
    </xf>
    <xf numFmtId="0" fontId="20" fillId="7" borderId="0" xfId="8" applyFill="1" applyAlignment="1">
      <alignment horizontal="left" vertical="center"/>
    </xf>
    <xf numFmtId="0" fontId="20" fillId="7" borderId="0" xfId="8" applyFill="1">
      <alignment vertical="center"/>
    </xf>
    <xf numFmtId="0" fontId="19" fillId="8" borderId="0" xfId="0" applyFont="1" applyFill="1" applyAlignment="1">
      <alignment horizontal="left" vertical="center"/>
    </xf>
    <xf numFmtId="0" fontId="19" fillId="8" borderId="0" xfId="0" applyFont="1" applyFill="1" applyAlignment="1">
      <alignment vertical="center"/>
    </xf>
    <xf numFmtId="0" fontId="21" fillId="9" borderId="0" xfId="3" applyFont="1" applyFill="1" applyAlignment="1">
      <alignment horizontal="left" vertical="center"/>
    </xf>
    <xf numFmtId="0" fontId="21" fillId="9" borderId="0" xfId="3" applyFont="1" applyFill="1" applyAlignment="1">
      <alignment vertical="center"/>
    </xf>
    <xf numFmtId="0" fontId="20" fillId="10" borderId="0" xfId="8" applyFill="1" applyAlignment="1">
      <alignment horizontal="left" vertical="center"/>
    </xf>
    <xf numFmtId="0" fontId="20" fillId="10" borderId="0" xfId="10" applyFill="1" applyAlignment="1">
      <alignment vertical="center"/>
    </xf>
    <xf numFmtId="0" fontId="20" fillId="11" borderId="0" xfId="8" applyFill="1" applyAlignment="1">
      <alignment horizontal="left" vertical="center"/>
    </xf>
    <xf numFmtId="0" fontId="20" fillId="11" borderId="0" xfId="10" applyFill="1" applyAlignment="1">
      <alignment vertical="center"/>
    </xf>
    <xf numFmtId="0" fontId="19" fillId="12" borderId="0" xfId="0" applyFont="1" applyFill="1" applyAlignment="1">
      <alignment horizontal="left" vertical="center"/>
    </xf>
    <xf numFmtId="0" fontId="19" fillId="12" borderId="0" xfId="0" applyFont="1" applyFill="1" applyAlignment="1">
      <alignment vertical="center"/>
    </xf>
    <xf numFmtId="0" fontId="19" fillId="13" borderId="0" xfId="0" applyFont="1" applyFill="1" applyAlignment="1">
      <alignment horizontal="left" vertical="center"/>
    </xf>
    <xf numFmtId="0" fontId="19" fillId="13" borderId="0" xfId="0" applyFont="1" applyFill="1" applyAlignment="1">
      <alignment vertical="center"/>
    </xf>
    <xf numFmtId="0" fontId="20" fillId="13" borderId="0" xfId="9" applyAlignment="1">
      <alignment horizontal="left" vertical="center"/>
    </xf>
    <xf numFmtId="0" fontId="20" fillId="13" borderId="0" xfId="9" applyAlignment="1">
      <alignment vertical="center"/>
    </xf>
    <xf numFmtId="0" fontId="20" fillId="13" borderId="0" xfId="9">
      <alignment vertical="center"/>
    </xf>
    <xf numFmtId="0" fontId="20" fillId="14" borderId="0" xfId="9" applyFill="1" applyAlignment="1">
      <alignment horizontal="left" vertical="center"/>
    </xf>
    <xf numFmtId="0" fontId="20" fillId="14" borderId="0" xfId="9" applyFill="1" applyAlignment="1">
      <alignment vertical="center"/>
    </xf>
    <xf numFmtId="0" fontId="19" fillId="0" borderId="0" xfId="0" applyFont="1" applyFill="1" applyAlignment="1">
      <alignment vertical="center"/>
    </xf>
    <xf numFmtId="176" fontId="0" fillId="0" borderId="0" xfId="1" applyNumberFormat="1" applyFont="1" applyAlignment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Font="1"/>
    <xf numFmtId="0" fontId="19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19" fillId="5" borderId="1" xfId="0" applyFont="1" applyFill="1" applyBorder="1" applyAlignment="1">
      <alignment horizontal="left" vertical="center"/>
    </xf>
    <xf numFmtId="0" fontId="24" fillId="5" borderId="1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33" fillId="15" borderId="1" xfId="6" applyBorder="1" applyAlignment="1">
      <alignment horizontal="left" vertical="center" wrapText="1"/>
    </xf>
    <xf numFmtId="0" fontId="33" fillId="16" borderId="1" xfId="7" applyBorder="1">
      <alignment vertical="center"/>
    </xf>
    <xf numFmtId="0" fontId="19" fillId="17" borderId="1" xfId="2" applyFont="1" applyBorder="1">
      <alignment vertical="center"/>
    </xf>
    <xf numFmtId="0" fontId="19" fillId="3" borderId="1" xfId="5" applyFont="1" applyBorder="1" applyAlignment="1">
      <alignment vertical="top" wrapText="1"/>
    </xf>
    <xf numFmtId="0" fontId="19" fillId="3" borderId="1" xfId="5" applyFont="1" applyBorder="1" applyAlignment="1">
      <alignment vertical="top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/>
    </xf>
    <xf numFmtId="0" fontId="24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24" fillId="10" borderId="1" xfId="0" applyFont="1" applyFill="1" applyBorder="1" applyAlignment="1">
      <alignment horizontal="left" vertical="center"/>
    </xf>
    <xf numFmtId="0" fontId="21" fillId="9" borderId="0" xfId="3" applyFont="1" applyAlignment="1">
      <alignment horizontal="center" vertical="center"/>
    </xf>
    <xf numFmtId="0" fontId="19" fillId="0" borderId="0" xfId="0" applyFont="1"/>
    <xf numFmtId="0" fontId="19" fillId="0" borderId="0" xfId="0" applyFont="1" applyFill="1" applyAlignment="1">
      <alignment horizontal="center" vertical="center"/>
    </xf>
    <xf numFmtId="0" fontId="25" fillId="18" borderId="0" xfId="4" applyFont="1" applyAlignment="1">
      <alignment horizontal="center" vertical="center"/>
    </xf>
    <xf numFmtId="0" fontId="21" fillId="9" borderId="0" xfId="3" applyFont="1" applyFill="1" applyAlignment="1">
      <alignment horizontal="center" vertical="center"/>
    </xf>
    <xf numFmtId="0" fontId="26" fillId="19" borderId="0" xfId="3" applyFont="1" applyFill="1" applyAlignment="1">
      <alignment horizontal="center" vertical="center"/>
    </xf>
    <xf numFmtId="0" fontId="19" fillId="0" borderId="0" xfId="0" applyFont="1" applyFill="1" applyAlignment="1"/>
    <xf numFmtId="0" fontId="19" fillId="0" borderId="0" xfId="0" applyFont="1" applyAlignment="1">
      <alignment horizontal="center" vertical="center" wrapText="1"/>
    </xf>
    <xf numFmtId="0" fontId="21" fillId="9" borderId="0" xfId="3" applyFont="1" applyAlignment="1">
      <alignment horizontal="left" vertical="center"/>
    </xf>
    <xf numFmtId="0" fontId="20" fillId="3" borderId="0" xfId="5" applyFont="1" applyAlignment="1">
      <alignment horizontal="center" vertical="center"/>
    </xf>
    <xf numFmtId="0" fontId="27" fillId="21" borderId="0" xfId="3" applyFont="1" applyFill="1" applyAlignment="1">
      <alignment horizontal="center" vertical="center"/>
    </xf>
    <xf numFmtId="0" fontId="28" fillId="9" borderId="0" xfId="3" applyFont="1" applyAlignment="1">
      <alignment horizontal="center" vertical="center"/>
    </xf>
    <xf numFmtId="0" fontId="21" fillId="22" borderId="0" xfId="3" applyFont="1" applyFill="1" applyAlignment="1">
      <alignment horizontal="center" vertical="center"/>
    </xf>
    <xf numFmtId="0" fontId="27" fillId="21" borderId="0" xfId="3" applyFont="1" applyFill="1" applyAlignment="1">
      <alignment horizontal="left" vertical="center"/>
    </xf>
    <xf numFmtId="0" fontId="27" fillId="21" borderId="0" xfId="0" applyFont="1" applyFill="1" applyAlignment="1">
      <alignment horizontal="center" vertical="center"/>
    </xf>
    <xf numFmtId="0" fontId="21" fillId="22" borderId="0" xfId="3" applyFont="1" applyFill="1" applyAlignment="1">
      <alignment horizontal="left" vertical="center"/>
    </xf>
    <xf numFmtId="0" fontId="19" fillId="16" borderId="0" xfId="0" applyFont="1" applyFill="1" applyAlignment="1">
      <alignment horizontal="center" vertical="center"/>
    </xf>
    <xf numFmtId="0" fontId="26" fillId="20" borderId="0" xfId="3" applyFont="1" applyFill="1" applyAlignment="1">
      <alignment horizontal="center" vertical="center"/>
    </xf>
    <xf numFmtId="0" fontId="26" fillId="23" borderId="0" xfId="3" applyFont="1" applyFill="1" applyAlignment="1">
      <alignment horizontal="center" vertical="center"/>
    </xf>
    <xf numFmtId="0" fontId="19" fillId="16" borderId="0" xfId="0" applyFont="1" applyFill="1" applyAlignment="1">
      <alignment horizontal="left" vertical="center"/>
    </xf>
    <xf numFmtId="0" fontId="26" fillId="19" borderId="0" xfId="3" applyFont="1" applyFill="1" applyAlignment="1">
      <alignment horizontal="left" vertical="center"/>
    </xf>
    <xf numFmtId="0" fontId="26" fillId="24" borderId="0" xfId="3" applyFont="1" applyFill="1" applyAlignment="1">
      <alignment horizontal="center" vertical="center"/>
    </xf>
    <xf numFmtId="0" fontId="20" fillId="13" borderId="0" xfId="9" applyFont="1" applyFill="1" applyAlignment="1">
      <alignment horizontal="center" vertical="center"/>
    </xf>
    <xf numFmtId="0" fontId="20" fillId="13" borderId="0" xfId="9" applyFont="1" applyFill="1" applyAlignment="1">
      <alignment horizontal="left" vertical="center"/>
    </xf>
    <xf numFmtId="0" fontId="20" fillId="25" borderId="0" xfId="9" applyFont="1" applyFill="1" applyAlignment="1">
      <alignment horizontal="center" vertical="center"/>
    </xf>
    <xf numFmtId="0" fontId="20" fillId="11" borderId="0" xfId="9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2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6" borderId="1" xfId="0" applyFont="1" applyFill="1" applyBorder="1" applyAlignment="1">
      <alignment horizontal="center" vertical="center"/>
    </xf>
    <xf numFmtId="0" fontId="20" fillId="25" borderId="0" xfId="9" applyFont="1" applyFill="1" applyAlignment="1">
      <alignment horizontal="left" vertical="center"/>
    </xf>
    <xf numFmtId="0" fontId="20" fillId="11" borderId="0" xfId="9" applyFont="1" applyFill="1" applyAlignment="1">
      <alignment horizontal="left" vertical="center"/>
    </xf>
    <xf numFmtId="0" fontId="19" fillId="11" borderId="0" xfId="0" applyFont="1" applyFill="1" applyAlignment="1">
      <alignment horizontal="left" vertical="center"/>
    </xf>
    <xf numFmtId="0" fontId="19" fillId="22" borderId="0" xfId="0" applyFont="1" applyFill="1" applyAlignment="1">
      <alignment horizontal="left" vertical="center"/>
    </xf>
    <xf numFmtId="0" fontId="19" fillId="26" borderId="0" xfId="0" applyFont="1" applyFill="1" applyAlignment="1">
      <alignment horizontal="left" vertical="center"/>
    </xf>
    <xf numFmtId="0" fontId="19" fillId="10" borderId="0" xfId="0" applyFont="1" applyFill="1" applyAlignment="1">
      <alignment horizontal="center" vertical="center"/>
    </xf>
    <xf numFmtId="0" fontId="19" fillId="10" borderId="0" xfId="0" applyFont="1" applyFill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2" borderId="0" xfId="0" applyFont="1" applyFill="1" applyAlignment="1">
      <alignment horizontal="center" vertical="center"/>
    </xf>
    <xf numFmtId="0" fontId="9" fillId="16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10" borderId="0" xfId="4" applyFont="1" applyFill="1" applyAlignment="1">
      <alignment horizontal="center" vertical="center"/>
    </xf>
    <xf numFmtId="0" fontId="8" fillId="10" borderId="0" xfId="4" applyFont="1" applyFill="1" applyAlignment="1">
      <alignment horizontal="left" vertical="center"/>
    </xf>
    <xf numFmtId="0" fontId="8" fillId="10" borderId="0" xfId="0" applyFont="1" applyFill="1" applyAlignment="1">
      <alignment horizontal="center" vertical="center"/>
    </xf>
    <xf numFmtId="0" fontId="21" fillId="27" borderId="0" xfId="3" applyFont="1" applyFill="1" applyAlignment="1">
      <alignment horizontal="center" vertical="center"/>
    </xf>
    <xf numFmtId="0" fontId="26" fillId="27" borderId="0" xfId="3" applyFont="1" applyFill="1" applyAlignment="1">
      <alignment horizontal="center" vertical="center"/>
    </xf>
    <xf numFmtId="0" fontId="21" fillId="27" borderId="0" xfId="3" applyFont="1" applyFill="1" applyAlignment="1">
      <alignment horizontal="left" vertical="center"/>
    </xf>
    <xf numFmtId="0" fontId="20" fillId="27" borderId="0" xfId="5" applyFont="1" applyFill="1" applyAlignment="1">
      <alignment horizontal="center" vertical="center"/>
    </xf>
    <xf numFmtId="0" fontId="20" fillId="27" borderId="0" xfId="5" applyFont="1" applyFill="1" applyAlignment="1">
      <alignment horizontal="left" vertical="center"/>
    </xf>
    <xf numFmtId="0" fontId="19" fillId="27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0" fontId="20" fillId="10" borderId="0" xfId="8" applyFont="1" applyFill="1" applyAlignment="1">
      <alignment horizontal="center" vertical="center"/>
    </xf>
    <xf numFmtId="0" fontId="28" fillId="10" borderId="0" xfId="0" applyFont="1" applyFill="1" applyAlignment="1">
      <alignment horizontal="center" vertical="center"/>
    </xf>
    <xf numFmtId="0" fontId="28" fillId="10" borderId="0" xfId="0" applyFont="1" applyFill="1" applyAlignment="1">
      <alignment horizontal="left" vertical="center"/>
    </xf>
    <xf numFmtId="0" fontId="17" fillId="10" borderId="0" xfId="0" applyFont="1" applyFill="1" applyAlignment="1">
      <alignment horizontal="center" vertical="center"/>
    </xf>
    <xf numFmtId="0" fontId="18" fillId="10" borderId="0" xfId="0" applyFont="1" applyFill="1" applyAlignment="1">
      <alignment horizontal="left" vertical="center"/>
    </xf>
    <xf numFmtId="0" fontId="12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15" fillId="10" borderId="0" xfId="11" applyFont="1" applyFill="1" applyAlignment="1">
      <alignment horizontal="center" vertical="center"/>
    </xf>
    <xf numFmtId="0" fontId="8" fillId="10" borderId="0" xfId="0" applyFont="1" applyFill="1" applyAlignment="1">
      <alignment horizontal="left" vertical="center"/>
    </xf>
    <xf numFmtId="0" fontId="26" fillId="10" borderId="0" xfId="3" applyFont="1" applyFill="1" applyAlignment="1">
      <alignment horizontal="center" vertical="center"/>
    </xf>
    <xf numFmtId="0" fontId="26" fillId="10" borderId="0" xfId="3" applyFont="1" applyFill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22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20" fillId="10" borderId="0" xfId="8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19" fillId="28" borderId="0" xfId="0" applyFont="1" applyFill="1" applyAlignment="1">
      <alignment horizontal="center" vertical="center"/>
    </xf>
    <xf numFmtId="0" fontId="19" fillId="28" borderId="1" xfId="0" applyFont="1" applyFill="1" applyBorder="1" applyAlignment="1">
      <alignment horizontal="center" vertical="center"/>
    </xf>
    <xf numFmtId="0" fontId="19" fillId="28" borderId="0" xfId="0" applyFont="1" applyFill="1" applyAlignment="1">
      <alignment horizontal="left" vertical="center"/>
    </xf>
    <xf numFmtId="0" fontId="4" fillId="28" borderId="0" xfId="0" applyFont="1" applyFill="1" applyAlignment="1">
      <alignment horizontal="center" vertical="center"/>
    </xf>
    <xf numFmtId="0" fontId="4" fillId="28" borderId="1" xfId="0" applyFont="1" applyFill="1" applyBorder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2" fillId="28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2">
    <cellStyle name="40% - 着色 1" xfId="6" builtinId="31"/>
    <cellStyle name="40% - 着色 5" xfId="7" builtinId="47"/>
    <cellStyle name="60% - 着色 1" xfId="2" builtinId="32"/>
    <cellStyle name="百分比" xfId="1" builtinId="5"/>
    <cellStyle name="常规" xfId="0" builtinId="0"/>
    <cellStyle name="常规 3 2 2 2" xfId="11" xr:uid="{00000000-0005-0000-0000-000005000000}"/>
    <cellStyle name="好" xfId="3" builtinId="26"/>
    <cellStyle name="强调文字颜色 2 2" xfId="9" xr:uid="{00000000-0005-0000-0000-000008000000}"/>
    <cellStyle name="适中" xfId="4" builtinId="28"/>
    <cellStyle name="着色 1" xfId="5" builtinId="29"/>
    <cellStyle name="着色 5 2" xfId="8" xr:uid="{00000000-0005-0000-0000-00000A000000}"/>
    <cellStyle name="着色 5 2 7" xfId="10" xr:uid="{00000000-0005-0000-0000-00000B000000}"/>
  </cellStyles>
  <dxfs count="15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068\Desktop\14.CharacterConfig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j035\Desktop\Analysis\HUOTIANFUNCS.xla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acter"/>
      <sheetName val="CV资源对照"/>
      <sheetName val="技能配置计算辅助说明"/>
      <sheetName val="特训配置计算辅助说明"/>
      <sheetName val="所有英雄编号"/>
      <sheetName val="角色类型&amp;星级Ver0.1"/>
      <sheetName val="收集加成"/>
      <sheetName val="Sheet1"/>
      <sheetName val="【文本】角色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19</v>
          </cell>
        </row>
        <row r="23">
          <cell r="B23">
            <v>20</v>
          </cell>
        </row>
        <row r="24">
          <cell r="B24">
            <v>22</v>
          </cell>
        </row>
        <row r="25">
          <cell r="B25">
            <v>24</v>
          </cell>
        </row>
        <row r="26">
          <cell r="B26">
            <v>25</v>
          </cell>
        </row>
        <row r="27">
          <cell r="B27">
            <v>45</v>
          </cell>
        </row>
        <row r="28">
          <cell r="B28">
            <v>58</v>
          </cell>
        </row>
        <row r="29">
          <cell r="B29">
            <v>60</v>
          </cell>
        </row>
        <row r="30">
          <cell r="B30">
            <v>61</v>
          </cell>
        </row>
        <row r="31">
          <cell r="B31">
            <v>89</v>
          </cell>
        </row>
        <row r="32">
          <cell r="B32">
            <v>90</v>
          </cell>
        </row>
        <row r="33">
          <cell r="B33">
            <v>35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UOTIANFUNCS"/>
    </sheetNames>
    <definedNames>
      <definedName name="SUMSTRING"/>
    </defined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Config"/>
      <sheetName val="Sheet1"/>
      <sheetName val="Sheet2"/>
    </sheetNames>
    <sheetDataSet>
      <sheetData sheetId="0">
        <row r="1">
          <cell r="B1" t="str">
            <v>Id</v>
          </cell>
          <cell r="C1" t="str">
            <v>Name</v>
          </cell>
        </row>
        <row r="2">
          <cell r="B2" t="str">
            <v>int</v>
          </cell>
          <cell r="C2" t="str">
            <v>string</v>
          </cell>
        </row>
        <row r="3">
          <cell r="B3">
            <v>2</v>
          </cell>
          <cell r="C3">
            <v>2</v>
          </cell>
        </row>
        <row r="4">
          <cell r="B4" t="str">
            <v>道具id</v>
          </cell>
          <cell r="C4" t="str">
            <v>道具名</v>
          </cell>
        </row>
        <row r="5">
          <cell r="B5">
            <v>0</v>
          </cell>
          <cell r="C5" t="str">
            <v/>
          </cell>
        </row>
        <row r="8">
          <cell r="B8">
            <v>1</v>
          </cell>
          <cell r="C8" t="str">
            <v>行动力</v>
          </cell>
        </row>
        <row r="9">
          <cell r="B9">
            <v>3</v>
          </cell>
          <cell r="C9" t="str">
            <v>成长护符</v>
          </cell>
        </row>
        <row r="10">
          <cell r="B10">
            <v>4</v>
          </cell>
          <cell r="C10" t="str">
            <v>九转金丹</v>
          </cell>
        </row>
        <row r="11">
          <cell r="B11">
            <v>5</v>
          </cell>
          <cell r="C11" t="str">
            <v>灵丹</v>
          </cell>
        </row>
        <row r="12">
          <cell r="B12">
            <v>6</v>
          </cell>
          <cell r="C12" t="str">
            <v>归元髓液</v>
          </cell>
        </row>
        <row r="13">
          <cell r="B13">
            <v>14</v>
          </cell>
          <cell r="C13" t="str">
            <v>金币</v>
          </cell>
        </row>
        <row r="14">
          <cell r="B14">
            <v>15</v>
          </cell>
          <cell r="C14" t="str">
            <v>魂晶</v>
          </cell>
        </row>
        <row r="15">
          <cell r="B15">
            <v>16</v>
          </cell>
          <cell r="C15" t="str">
            <v>妖晶</v>
          </cell>
        </row>
        <row r="16">
          <cell r="B16">
            <v>17</v>
          </cell>
          <cell r="C16" t="str">
            <v>经验</v>
          </cell>
        </row>
        <row r="17">
          <cell r="B17">
            <v>18</v>
          </cell>
          <cell r="C17" t="str">
            <v>特权经验</v>
          </cell>
        </row>
        <row r="18">
          <cell r="B18">
            <v>19</v>
          </cell>
          <cell r="C18" t="str">
            <v>点将神符</v>
          </cell>
        </row>
        <row r="19">
          <cell r="B19">
            <v>20</v>
          </cell>
          <cell r="C19" t="str">
            <v>唤元神符</v>
          </cell>
        </row>
        <row r="20">
          <cell r="B20">
            <v>21</v>
          </cell>
          <cell r="C20" t="str">
            <v>妖魂魔符</v>
          </cell>
        </row>
        <row r="21">
          <cell r="B21">
            <v>22</v>
          </cell>
          <cell r="C21" t="str">
            <v>妖灵玉</v>
          </cell>
        </row>
        <row r="22">
          <cell r="B22">
            <v>23</v>
          </cell>
          <cell r="C22" t="str">
            <v>挑战券</v>
          </cell>
        </row>
        <row r="23">
          <cell r="B23">
            <v>24</v>
          </cell>
          <cell r="C23" t="str">
            <v>逐胜徽章</v>
          </cell>
        </row>
        <row r="24">
          <cell r="B24">
            <v>26</v>
          </cell>
          <cell r="C24" t="str">
            <v>仙缘余尘</v>
          </cell>
        </row>
        <row r="25">
          <cell r="B25">
            <v>27</v>
          </cell>
          <cell r="C25" t="str">
            <v>普通入场券</v>
          </cell>
        </row>
        <row r="26">
          <cell r="B26">
            <v>28</v>
          </cell>
          <cell r="C26" t="str">
            <v>精英入场券</v>
          </cell>
        </row>
        <row r="27">
          <cell r="B27">
            <v>29</v>
          </cell>
          <cell r="C27" t="str">
            <v>宝魂</v>
          </cell>
        </row>
        <row r="28">
          <cell r="B28">
            <v>30</v>
          </cell>
          <cell r="C28" t="str">
            <v>活跃度</v>
          </cell>
        </row>
        <row r="29">
          <cell r="B29">
            <v>31</v>
          </cell>
          <cell r="C29" t="str">
            <v>回春散</v>
          </cell>
        </row>
        <row r="30">
          <cell r="B30">
            <v>43</v>
          </cell>
          <cell r="C30" t="str">
            <v>次元炸弹</v>
          </cell>
        </row>
        <row r="31">
          <cell r="B31">
            <v>44</v>
          </cell>
          <cell r="C31" t="str">
            <v>外敌挑战券</v>
          </cell>
        </row>
        <row r="32">
          <cell r="B32">
            <v>45</v>
          </cell>
          <cell r="C32" t="str">
            <v>试炼币</v>
          </cell>
        </row>
        <row r="33">
          <cell r="B33">
            <v>46</v>
          </cell>
          <cell r="C33" t="str">
            <v>云梦华羽</v>
          </cell>
        </row>
        <row r="34">
          <cell r="B34">
            <v>47</v>
          </cell>
          <cell r="C34" t="str">
            <v>时光沙漏</v>
          </cell>
        </row>
        <row r="35">
          <cell r="B35">
            <v>48</v>
          </cell>
          <cell r="C35" t="str">
            <v>判官笔</v>
          </cell>
        </row>
        <row r="36">
          <cell r="B36">
            <v>53</v>
          </cell>
          <cell r="C36" t="str">
            <v>试炼令</v>
          </cell>
        </row>
        <row r="37">
          <cell r="B37">
            <v>54</v>
          </cell>
          <cell r="C37" t="str">
            <v>秘境外敌召唤道具</v>
          </cell>
        </row>
        <row r="38">
          <cell r="B38">
            <v>55</v>
          </cell>
          <cell r="C38" t="str">
            <v>圣物</v>
          </cell>
        </row>
        <row r="39">
          <cell r="B39">
            <v>56</v>
          </cell>
          <cell r="C39" t="str">
            <v>天宫秘宝积分</v>
          </cell>
        </row>
        <row r="40">
          <cell r="B40">
            <v>60</v>
          </cell>
          <cell r="C40" t="str">
            <v>幸运探宝券</v>
          </cell>
        </row>
        <row r="41">
          <cell r="B41">
            <v>61</v>
          </cell>
          <cell r="C41" t="str">
            <v>高级探宝券</v>
          </cell>
        </row>
        <row r="42">
          <cell r="B42">
            <v>62</v>
          </cell>
          <cell r="C42" t="str">
            <v>幸运探宝刷新次数</v>
          </cell>
        </row>
        <row r="43">
          <cell r="B43">
            <v>63</v>
          </cell>
          <cell r="C43" t="str">
            <v>高级探宝刷新次数</v>
          </cell>
        </row>
        <row r="44">
          <cell r="B44">
            <v>64</v>
          </cell>
          <cell r="C44" t="str">
            <v>改名卡</v>
          </cell>
        </row>
        <row r="45">
          <cell r="B45">
            <v>65</v>
          </cell>
          <cell r="C45" t="str">
            <v>公会御令</v>
          </cell>
        </row>
        <row r="46">
          <cell r="B46">
            <v>66</v>
          </cell>
          <cell r="C46" t="str">
            <v>星魂</v>
          </cell>
        </row>
        <row r="47">
          <cell r="B47">
            <v>67</v>
          </cell>
          <cell r="C47" t="str">
            <v>神州令</v>
          </cell>
        </row>
        <row r="48">
          <cell r="B48">
            <v>68</v>
          </cell>
          <cell r="C48" t="str">
            <v>仙谕积分</v>
          </cell>
        </row>
        <row r="49">
          <cell r="B49">
            <v>69</v>
          </cell>
          <cell r="C49" t="str">
            <v>友情点</v>
          </cell>
        </row>
        <row r="50">
          <cell r="B50">
            <v>70</v>
          </cell>
          <cell r="C50" t="str">
            <v>返元露</v>
          </cell>
        </row>
        <row r="51">
          <cell r="B51">
            <v>73</v>
          </cell>
          <cell r="C51" t="str">
            <v>剧情星级额外奖励</v>
          </cell>
        </row>
        <row r="52">
          <cell r="B52">
            <v>74</v>
          </cell>
          <cell r="C52" t="str">
            <v>元神玉</v>
          </cell>
        </row>
        <row r="53">
          <cell r="B53">
            <v>77</v>
          </cell>
          <cell r="C53" t="str">
            <v>竞猜币</v>
          </cell>
        </row>
        <row r="54">
          <cell r="B54">
            <v>78</v>
          </cell>
          <cell r="C54" t="str">
            <v>东海寻仙免费抽奖次数</v>
          </cell>
        </row>
        <row r="55">
          <cell r="B55">
            <v>79</v>
          </cell>
          <cell r="C55" t="str">
            <v>寻龙珏</v>
          </cell>
        </row>
        <row r="56">
          <cell r="B56">
            <v>80</v>
          </cell>
          <cell r="C56" t="str">
            <v>藏宝图</v>
          </cell>
        </row>
        <row r="57">
          <cell r="B57">
            <v>81</v>
          </cell>
          <cell r="C57" t="str">
            <v>高级寻宝</v>
          </cell>
        </row>
        <row r="58">
          <cell r="B58">
            <v>82</v>
          </cell>
          <cell r="C58" t="str">
            <v>豪华寻宝</v>
          </cell>
        </row>
        <row r="59">
          <cell r="B59">
            <v>83</v>
          </cell>
          <cell r="C59" t="str">
            <v>迷宫寻宝免费刷新次数</v>
          </cell>
        </row>
        <row r="60">
          <cell r="B60">
            <v>86</v>
          </cell>
          <cell r="C60" t="str">
            <v>巅峰之证</v>
          </cell>
        </row>
        <row r="61">
          <cell r="B61">
            <v>87</v>
          </cell>
          <cell r="C61" t="str">
            <v>寻仙玉</v>
          </cell>
        </row>
        <row r="62">
          <cell r="B62">
            <v>88</v>
          </cell>
          <cell r="C62" t="str">
            <v>极速探索</v>
          </cell>
        </row>
        <row r="63">
          <cell r="B63">
            <v>89</v>
          </cell>
          <cell r="C63" t="str">
            <v>挂机收益</v>
          </cell>
        </row>
        <row r="64">
          <cell r="B64">
            <v>90</v>
          </cell>
          <cell r="C64" t="str">
            <v>日常副本次数</v>
          </cell>
        </row>
        <row r="65">
          <cell r="B65">
            <v>91</v>
          </cell>
          <cell r="C65" t="str">
            <v>召唤神符</v>
          </cell>
        </row>
        <row r="66">
          <cell r="B66">
            <v>92</v>
          </cell>
          <cell r="C66" t="str">
            <v>置换玉</v>
          </cell>
        </row>
        <row r="67">
          <cell r="B67">
            <v>93</v>
          </cell>
          <cell r="C67" t="str">
            <v>战功</v>
          </cell>
        </row>
        <row r="68">
          <cell r="B68">
            <v>94</v>
          </cell>
          <cell r="C68" t="str">
            <v>仙缘积分</v>
          </cell>
        </row>
        <row r="69">
          <cell r="B69">
            <v>1001</v>
          </cell>
          <cell r="C69" t="str">
            <v>陨铁</v>
          </cell>
        </row>
        <row r="70">
          <cell r="B70">
            <v>1002</v>
          </cell>
          <cell r="C70" t="str">
            <v>修为丹</v>
          </cell>
        </row>
        <row r="71">
          <cell r="B71">
            <v>1201</v>
          </cell>
          <cell r="C71" t="str">
            <v>上古钱币</v>
          </cell>
        </row>
        <row r="72">
          <cell r="B72">
            <v>1508</v>
          </cell>
          <cell r="C72" t="str">
            <v>绿色装备</v>
          </cell>
        </row>
        <row r="73">
          <cell r="B73">
            <v>1509</v>
          </cell>
          <cell r="C73" t="str">
            <v>蓝色装备</v>
          </cell>
        </row>
        <row r="74">
          <cell r="B74">
            <v>1510</v>
          </cell>
          <cell r="C74" t="str">
            <v>紫色装备</v>
          </cell>
        </row>
        <row r="75">
          <cell r="B75">
            <v>1511</v>
          </cell>
          <cell r="C75" t="str">
            <v>橙色装备</v>
          </cell>
        </row>
        <row r="76">
          <cell r="B76">
            <v>1512</v>
          </cell>
          <cell r="C76" t="str">
            <v>红色装备</v>
          </cell>
        </row>
        <row r="77">
          <cell r="B77">
            <v>1518</v>
          </cell>
          <cell r="C77" t="str">
            <v>解锁进阶奖励</v>
          </cell>
        </row>
        <row r="78">
          <cell r="B78">
            <v>1519</v>
          </cell>
          <cell r="C78" t="str">
            <v>解锁每日积分包</v>
          </cell>
        </row>
        <row r="79">
          <cell r="B79">
            <v>1520</v>
          </cell>
          <cell r="C79" t="str">
            <v>迷魂之心</v>
          </cell>
        </row>
        <row r="80">
          <cell r="B80">
            <v>1521</v>
          </cell>
          <cell r="C80" t="str">
            <v>阵石</v>
          </cell>
        </row>
        <row r="81">
          <cell r="B81">
            <v>1522</v>
          </cell>
          <cell r="C81" t="str">
            <v>妖兽精血</v>
          </cell>
        </row>
        <row r="82">
          <cell r="B82">
            <v>1523</v>
          </cell>
          <cell r="C82" t="str">
            <v>刻笔</v>
          </cell>
        </row>
        <row r="83">
          <cell r="B83">
            <v>1524</v>
          </cell>
          <cell r="C83" t="str">
            <v>阵石</v>
          </cell>
        </row>
        <row r="84">
          <cell r="B84">
            <v>1525</v>
          </cell>
          <cell r="C84" t="str">
            <v>破损的兵器</v>
          </cell>
        </row>
        <row r="85">
          <cell r="B85">
            <v>1526</v>
          </cell>
          <cell r="C85" t="str">
            <v>记忆碎片</v>
          </cell>
        </row>
        <row r="86">
          <cell r="B86">
            <v>1527</v>
          </cell>
          <cell r="C86" t="str">
            <v>木材</v>
          </cell>
        </row>
        <row r="87">
          <cell r="B87">
            <v>1528</v>
          </cell>
          <cell r="C87" t="str">
            <v>藏宝图</v>
          </cell>
        </row>
        <row r="88">
          <cell r="B88">
            <v>1529</v>
          </cell>
          <cell r="C88" t="str">
            <v>半卷藏宝图</v>
          </cell>
        </row>
        <row r="89">
          <cell r="B89">
            <v>1530</v>
          </cell>
          <cell r="C89" t="str">
            <v>淡水</v>
          </cell>
        </row>
        <row r="90">
          <cell r="B90">
            <v>1531</v>
          </cell>
          <cell r="C90" t="str">
            <v>兽肉</v>
          </cell>
        </row>
        <row r="91">
          <cell r="B91">
            <v>1532</v>
          </cell>
          <cell r="C91" t="str">
            <v>幻魂草</v>
          </cell>
        </row>
        <row r="92">
          <cell r="B92">
            <v>1533</v>
          </cell>
          <cell r="C92" t="str">
            <v>平民的财物</v>
          </cell>
        </row>
        <row r="93">
          <cell r="B93">
            <v>1534</v>
          </cell>
          <cell r="C93" t="str">
            <v>法阵灵石</v>
          </cell>
        </row>
        <row r="94">
          <cell r="B94">
            <v>1535</v>
          </cell>
          <cell r="C94" t="str">
            <v>长青叶</v>
          </cell>
        </row>
        <row r="95">
          <cell r="B95">
            <v>1536</v>
          </cell>
          <cell r="C95" t="str">
            <v>止血散</v>
          </cell>
        </row>
        <row r="96">
          <cell r="B96">
            <v>1537</v>
          </cell>
          <cell r="C96" t="str">
            <v>精纯精血</v>
          </cell>
        </row>
        <row r="97">
          <cell r="B97">
            <v>1538</v>
          </cell>
          <cell r="C97" t="str">
            <v>忠义之心</v>
          </cell>
        </row>
        <row r="98">
          <cell r="B98">
            <v>1539</v>
          </cell>
          <cell r="C98" t="str">
            <v>仁慈之心</v>
          </cell>
        </row>
        <row r="99">
          <cell r="B99">
            <v>1540</v>
          </cell>
          <cell r="C99" t="str">
            <v>坚毅之心</v>
          </cell>
        </row>
        <row r="100">
          <cell r="B100">
            <v>1541</v>
          </cell>
          <cell r="C100" t="str">
            <v>羁绊之心</v>
          </cell>
        </row>
        <row r="101">
          <cell r="B101">
            <v>1542</v>
          </cell>
          <cell r="C101" t="str">
            <v>耳目之石</v>
          </cell>
        </row>
        <row r="102">
          <cell r="B102">
            <v>1543</v>
          </cell>
          <cell r="C102" t="str">
            <v>饕餮之津</v>
          </cell>
        </row>
        <row r="103">
          <cell r="B103">
            <v>1544</v>
          </cell>
          <cell r="C103" t="str">
            <v>生死之悟</v>
          </cell>
        </row>
        <row r="104">
          <cell r="B104">
            <v>1545</v>
          </cell>
          <cell r="C104" t="str">
            <v>七叶草</v>
          </cell>
        </row>
        <row r="105">
          <cell r="B105">
            <v>1546</v>
          </cell>
          <cell r="C105" t="str">
            <v>兽骨</v>
          </cell>
        </row>
        <row r="106">
          <cell r="B106">
            <v>1547</v>
          </cell>
          <cell r="C106" t="str">
            <v>天山雪莲</v>
          </cell>
        </row>
        <row r="107">
          <cell r="B107">
            <v>1548</v>
          </cell>
          <cell r="C107" t="str">
            <v>妖兽毛皮</v>
          </cell>
        </row>
        <row r="108">
          <cell r="B108">
            <v>1549</v>
          </cell>
          <cell r="C108" t="str">
            <v>墓穴宝石</v>
          </cell>
        </row>
        <row r="109">
          <cell r="B109">
            <v>1550</v>
          </cell>
          <cell r="C109" t="str">
            <v>请帖</v>
          </cell>
        </row>
        <row r="110">
          <cell r="B110">
            <v>1551</v>
          </cell>
          <cell r="C110" t="str">
            <v>气息结晶</v>
          </cell>
        </row>
        <row r="111">
          <cell r="B111">
            <v>1552</v>
          </cell>
          <cell r="C111" t="str">
            <v>大块气息结晶</v>
          </cell>
        </row>
        <row r="112">
          <cell r="B112">
            <v>1553</v>
          </cell>
          <cell r="C112" t="str">
            <v>透镜</v>
          </cell>
        </row>
        <row r="113">
          <cell r="B113">
            <v>1554</v>
          </cell>
          <cell r="C113" t="str">
            <v>母亲的信物</v>
          </cell>
        </row>
        <row r="114">
          <cell r="B114">
            <v>1557</v>
          </cell>
          <cell r="C114" t="str">
            <v>石匙·一</v>
          </cell>
        </row>
        <row r="115">
          <cell r="B115">
            <v>1558</v>
          </cell>
          <cell r="C115" t="str">
            <v>石匙·二</v>
          </cell>
        </row>
        <row r="116">
          <cell r="B116">
            <v>1559</v>
          </cell>
          <cell r="C116" t="str">
            <v>石匙·三</v>
          </cell>
        </row>
        <row r="117">
          <cell r="B117">
            <v>1560</v>
          </cell>
          <cell r="C117" t="str">
            <v>石匙·四</v>
          </cell>
        </row>
        <row r="118">
          <cell r="B118">
            <v>1561</v>
          </cell>
          <cell r="C118" t="str">
            <v>商人的货物</v>
          </cell>
        </row>
        <row r="119">
          <cell r="B119">
            <v>1562</v>
          </cell>
          <cell r="C119" t="str">
            <v>深渊之骨</v>
          </cell>
        </row>
        <row r="120">
          <cell r="B120">
            <v>6001</v>
          </cell>
          <cell r="C120" t="str">
            <v>朔方铃</v>
          </cell>
        </row>
        <row r="121">
          <cell r="B121">
            <v>6002</v>
          </cell>
          <cell r="C121" t="str">
            <v>狱魔角</v>
          </cell>
        </row>
        <row r="122">
          <cell r="B122">
            <v>6003</v>
          </cell>
          <cell r="C122" t="str">
            <v>荒之息</v>
          </cell>
        </row>
        <row r="123">
          <cell r="B123">
            <v>6004</v>
          </cell>
          <cell r="C123" t="str">
            <v>桃竹笼</v>
          </cell>
        </row>
        <row r="124">
          <cell r="B124">
            <v>6005</v>
          </cell>
          <cell r="C124" t="str">
            <v>玄蒲叶</v>
          </cell>
        </row>
        <row r="125">
          <cell r="B125">
            <v>6006</v>
          </cell>
          <cell r="C125" t="str">
            <v>灵隐螭</v>
          </cell>
        </row>
        <row r="126">
          <cell r="B126">
            <v>6007</v>
          </cell>
          <cell r="C126" t="str">
            <v>移命杖</v>
          </cell>
        </row>
        <row r="127">
          <cell r="B127">
            <v>6008</v>
          </cell>
          <cell r="C127" t="str">
            <v>吉钱冠</v>
          </cell>
        </row>
        <row r="128">
          <cell r="B128">
            <v>6009</v>
          </cell>
          <cell r="C128" t="str">
            <v>聚宝坠</v>
          </cell>
        </row>
        <row r="129">
          <cell r="B129">
            <v>6010</v>
          </cell>
          <cell r="C129" t="str">
            <v>玲玉笛</v>
          </cell>
        </row>
        <row r="130">
          <cell r="B130">
            <v>6011</v>
          </cell>
          <cell r="C130" t="str">
            <v>宿元镜</v>
          </cell>
        </row>
        <row r="131">
          <cell r="B131">
            <v>6012</v>
          </cell>
          <cell r="C131" t="str">
            <v>天宁栓</v>
          </cell>
        </row>
        <row r="132">
          <cell r="B132">
            <v>6013</v>
          </cell>
          <cell r="C132" t="str">
            <v>通灵火</v>
          </cell>
        </row>
        <row r="133">
          <cell r="B133">
            <v>6014</v>
          </cell>
          <cell r="C133" t="str">
            <v>化形绫</v>
          </cell>
        </row>
        <row r="134">
          <cell r="B134">
            <v>6015</v>
          </cell>
          <cell r="C134" t="str">
            <v>缚鼠皮</v>
          </cell>
        </row>
        <row r="135">
          <cell r="B135">
            <v>6016</v>
          </cell>
          <cell r="C135" t="str">
            <v>无忌鬃</v>
          </cell>
        </row>
        <row r="136">
          <cell r="B136">
            <v>6017</v>
          </cell>
          <cell r="C136" t="str">
            <v>镔烟锅</v>
          </cell>
        </row>
        <row r="137">
          <cell r="B137">
            <v>6018</v>
          </cell>
          <cell r="C137" t="str">
            <v>天竺笠</v>
          </cell>
        </row>
        <row r="138">
          <cell r="B138">
            <v>6019</v>
          </cell>
          <cell r="C138" t="str">
            <v>那迦珠</v>
          </cell>
        </row>
        <row r="139">
          <cell r="B139">
            <v>6020</v>
          </cell>
          <cell r="C139" t="str">
            <v>凝云符</v>
          </cell>
        </row>
        <row r="140">
          <cell r="B140">
            <v>6021</v>
          </cell>
          <cell r="C140" t="str">
            <v>笑面谱</v>
          </cell>
        </row>
        <row r="141">
          <cell r="B141">
            <v>6022</v>
          </cell>
          <cell r="C141" t="str">
            <v>映心剑</v>
          </cell>
        </row>
        <row r="142">
          <cell r="B142">
            <v>6023</v>
          </cell>
          <cell r="C142" t="str">
            <v>渴魂刀</v>
          </cell>
        </row>
        <row r="143">
          <cell r="B143">
            <v>6024</v>
          </cell>
          <cell r="C143" t="str">
            <v>魔烟罗</v>
          </cell>
        </row>
        <row r="144">
          <cell r="B144">
            <v>6025</v>
          </cell>
          <cell r="C144" t="str">
            <v>九阴刃</v>
          </cell>
        </row>
        <row r="145">
          <cell r="B145">
            <v>6026</v>
          </cell>
          <cell r="C145" t="str">
            <v>武藏卷</v>
          </cell>
        </row>
        <row r="146">
          <cell r="B146">
            <v>6027</v>
          </cell>
          <cell r="C146" t="str">
            <v>战鬼血</v>
          </cell>
        </row>
        <row r="147">
          <cell r="B147">
            <v>6028</v>
          </cell>
          <cell r="C147" t="str">
            <v>四臂骸</v>
          </cell>
        </row>
        <row r="148">
          <cell r="B148">
            <v>6029</v>
          </cell>
          <cell r="C148" t="str">
            <v>熠风刀</v>
          </cell>
        </row>
        <row r="149">
          <cell r="B149">
            <v>6030</v>
          </cell>
          <cell r="C149" t="str">
            <v>镇魂酒</v>
          </cell>
        </row>
        <row r="150">
          <cell r="B150">
            <v>6031</v>
          </cell>
          <cell r="C150" t="str">
            <v>扶桑鼬</v>
          </cell>
        </row>
        <row r="151">
          <cell r="B151">
            <v>6032</v>
          </cell>
          <cell r="C151" t="str">
            <v>舞阳纹</v>
          </cell>
        </row>
        <row r="152">
          <cell r="B152">
            <v>6033</v>
          </cell>
          <cell r="C152" t="str">
            <v>金丝逆鳞</v>
          </cell>
        </row>
        <row r="153">
          <cell r="B153">
            <v>6034</v>
          </cell>
          <cell r="C153" t="str">
            <v>贮雷妖珠</v>
          </cell>
        </row>
        <row r="154">
          <cell r="B154">
            <v>6035</v>
          </cell>
          <cell r="C154" t="str">
            <v>麟龙金角</v>
          </cell>
        </row>
        <row r="155">
          <cell r="B155">
            <v>6036</v>
          </cell>
          <cell r="C155" t="str">
            <v>聚灵之戒</v>
          </cell>
        </row>
        <row r="156">
          <cell r="B156">
            <v>10001</v>
          </cell>
          <cell r="C156" t="str">
            <v>伏羲</v>
          </cell>
        </row>
        <row r="157">
          <cell r="B157">
            <v>10002</v>
          </cell>
          <cell r="C157" t="str">
            <v>洛神</v>
          </cell>
        </row>
        <row r="158">
          <cell r="B158">
            <v>10003</v>
          </cell>
          <cell r="C158" t="str">
            <v>猪八戒</v>
          </cell>
        </row>
        <row r="159">
          <cell r="B159">
            <v>10004</v>
          </cell>
          <cell r="C159" t="str">
            <v>慈航道人</v>
          </cell>
        </row>
        <row r="160">
          <cell r="B160">
            <v>10005</v>
          </cell>
          <cell r="C160" t="str">
            <v>妲己</v>
          </cell>
        </row>
        <row r="161">
          <cell r="B161">
            <v>10006</v>
          </cell>
          <cell r="C161" t="str">
            <v>共工</v>
          </cell>
        </row>
        <row r="162">
          <cell r="B162">
            <v>10007</v>
          </cell>
          <cell r="C162" t="str">
            <v>唐僧</v>
          </cell>
        </row>
        <row r="163">
          <cell r="B163">
            <v>10008</v>
          </cell>
          <cell r="C163" t="str">
            <v>精卫</v>
          </cell>
        </row>
        <row r="164">
          <cell r="B164">
            <v>10009</v>
          </cell>
          <cell r="C164" t="str">
            <v>龙吉公主</v>
          </cell>
        </row>
        <row r="165">
          <cell r="B165">
            <v>10010</v>
          </cell>
          <cell r="C165" t="str">
            <v>孔雀明王</v>
          </cell>
        </row>
        <row r="166">
          <cell r="B166">
            <v>10011</v>
          </cell>
          <cell r="C166" t="str">
            <v>雷震子</v>
          </cell>
        </row>
        <row r="167">
          <cell r="B167">
            <v>10012</v>
          </cell>
          <cell r="C167" t="str">
            <v>降龙罗汉</v>
          </cell>
        </row>
        <row r="168">
          <cell r="B168">
            <v>10013</v>
          </cell>
          <cell r="C168" t="str">
            <v>吕洞宾</v>
          </cell>
        </row>
        <row r="169">
          <cell r="B169">
            <v>10014</v>
          </cell>
          <cell r="C169" t="str">
            <v>哪吒</v>
          </cell>
        </row>
        <row r="170">
          <cell r="B170">
            <v>10015</v>
          </cell>
          <cell r="C170" t="str">
            <v>伏虎罗汉</v>
          </cell>
        </row>
        <row r="171">
          <cell r="B171">
            <v>10016</v>
          </cell>
          <cell r="C171" t="str">
            <v>蚩尤</v>
          </cell>
        </row>
        <row r="172">
          <cell r="B172">
            <v>10017</v>
          </cell>
          <cell r="C172" t="str">
            <v>嫦娥</v>
          </cell>
        </row>
        <row r="173">
          <cell r="B173">
            <v>10018</v>
          </cell>
          <cell r="C173" t="str">
            <v>九命猫</v>
          </cell>
        </row>
        <row r="174">
          <cell r="B174">
            <v>10019</v>
          </cell>
          <cell r="C174" t="str">
            <v>巨灵神</v>
          </cell>
        </row>
        <row r="175">
          <cell r="B175">
            <v>10020</v>
          </cell>
          <cell r="C175" t="str">
            <v>姑获鸟</v>
          </cell>
        </row>
        <row r="176">
          <cell r="B176">
            <v>10021</v>
          </cell>
          <cell r="C176" t="str">
            <v>东陵圣母</v>
          </cell>
        </row>
        <row r="177">
          <cell r="B177">
            <v>10022</v>
          </cell>
          <cell r="C177" t="str">
            <v>达摩</v>
          </cell>
        </row>
        <row r="178">
          <cell r="B178">
            <v>10023</v>
          </cell>
          <cell r="C178" t="str">
            <v>孙悟空</v>
          </cell>
        </row>
        <row r="179">
          <cell r="B179">
            <v>10024</v>
          </cell>
          <cell r="C179" t="str">
            <v>姜子牙</v>
          </cell>
        </row>
        <row r="180">
          <cell r="B180">
            <v>10025</v>
          </cell>
          <cell r="C180" t="str">
            <v>道德天尊</v>
          </cell>
        </row>
        <row r="181">
          <cell r="B181">
            <v>10026</v>
          </cell>
          <cell r="C181" t="str">
            <v>东华帝君</v>
          </cell>
        </row>
        <row r="182">
          <cell r="B182">
            <v>10027</v>
          </cell>
          <cell r="C182" t="str">
            <v>孟婆</v>
          </cell>
        </row>
        <row r="183">
          <cell r="B183">
            <v>10028</v>
          </cell>
          <cell r="C183" t="str">
            <v>石矶娘娘</v>
          </cell>
        </row>
        <row r="184">
          <cell r="B184">
            <v>10029</v>
          </cell>
          <cell r="C184" t="str">
            <v>月光菩萨</v>
          </cell>
        </row>
        <row r="185">
          <cell r="B185">
            <v>10030</v>
          </cell>
          <cell r="C185" t="str">
            <v>梵天</v>
          </cell>
        </row>
        <row r="186">
          <cell r="B186">
            <v>10031</v>
          </cell>
          <cell r="C186" t="str">
            <v>红孩儿</v>
          </cell>
        </row>
        <row r="187">
          <cell r="B187">
            <v>10032</v>
          </cell>
          <cell r="C187" t="str">
            <v>吴刚</v>
          </cell>
        </row>
        <row r="188">
          <cell r="B188">
            <v>10033</v>
          </cell>
          <cell r="C188" t="str">
            <v>净光天女</v>
          </cell>
        </row>
        <row r="189">
          <cell r="B189">
            <v>10034</v>
          </cell>
          <cell r="C189" t="str">
            <v>帝释天</v>
          </cell>
        </row>
        <row r="190">
          <cell r="B190">
            <v>10035</v>
          </cell>
          <cell r="C190" t="str">
            <v>妈祖</v>
          </cell>
        </row>
        <row r="191">
          <cell r="B191">
            <v>10036</v>
          </cell>
          <cell r="C191" t="str">
            <v>赵公明</v>
          </cell>
        </row>
        <row r="192">
          <cell r="B192">
            <v>10037</v>
          </cell>
          <cell r="C192" t="str">
            <v>罗刹</v>
          </cell>
        </row>
        <row r="193">
          <cell r="B193">
            <v>10038</v>
          </cell>
          <cell r="C193" t="str">
            <v>夜叉</v>
          </cell>
        </row>
        <row r="194">
          <cell r="B194">
            <v>10039</v>
          </cell>
          <cell r="C194" t="str">
            <v>普贤菩萨</v>
          </cell>
        </row>
        <row r="195">
          <cell r="B195">
            <v>10040</v>
          </cell>
          <cell r="C195" t="str">
            <v>杨戬</v>
          </cell>
        </row>
        <row r="196">
          <cell r="B196">
            <v>10041</v>
          </cell>
          <cell r="C196" t="str">
            <v>通天教主</v>
          </cell>
        </row>
        <row r="197">
          <cell r="B197">
            <v>10042</v>
          </cell>
          <cell r="C197" t="str">
            <v>九天玄女</v>
          </cell>
        </row>
        <row r="198">
          <cell r="B198">
            <v>10043</v>
          </cell>
          <cell r="C198" t="str">
            <v>太阴星君</v>
          </cell>
        </row>
        <row r="199">
          <cell r="B199">
            <v>10044</v>
          </cell>
          <cell r="C199" t="str">
            <v>混世魔王</v>
          </cell>
        </row>
        <row r="200">
          <cell r="B200">
            <v>10045</v>
          </cell>
          <cell r="C200" t="str">
            <v>百花仙子</v>
          </cell>
        </row>
        <row r="201">
          <cell r="B201">
            <v>10046</v>
          </cell>
          <cell r="C201" t="str">
            <v>女英</v>
          </cell>
        </row>
        <row r="202">
          <cell r="B202">
            <v>10047</v>
          </cell>
          <cell r="C202" t="str">
            <v>大火妖</v>
          </cell>
        </row>
        <row r="203">
          <cell r="B203">
            <v>10048</v>
          </cell>
          <cell r="C203" t="str">
            <v>雪女</v>
          </cell>
        </row>
        <row r="204">
          <cell r="B204">
            <v>10049</v>
          </cell>
          <cell r="C204" t="str">
            <v>娜迦王</v>
          </cell>
        </row>
        <row r="205">
          <cell r="B205">
            <v>10050</v>
          </cell>
          <cell r="C205" t="str">
            <v>摩呼</v>
          </cell>
        </row>
        <row r="206">
          <cell r="B206">
            <v>10051</v>
          </cell>
          <cell r="C206" t="str">
            <v>半仙</v>
          </cell>
        </row>
        <row r="207">
          <cell r="B207">
            <v>10052</v>
          </cell>
          <cell r="C207" t="str">
            <v>荷莲</v>
          </cell>
        </row>
        <row r="208">
          <cell r="B208">
            <v>10053</v>
          </cell>
          <cell r="C208" t="str">
            <v>鬼差头子</v>
          </cell>
        </row>
        <row r="209">
          <cell r="B209">
            <v>10054</v>
          </cell>
          <cell r="C209" t="str">
            <v>仙灵</v>
          </cell>
        </row>
        <row r="210">
          <cell r="B210">
            <v>10057</v>
          </cell>
          <cell r="C210" t="str">
            <v>聂小倩</v>
          </cell>
        </row>
        <row r="211">
          <cell r="B211">
            <v>10058</v>
          </cell>
          <cell r="C211" t="str">
            <v>九婴</v>
          </cell>
        </row>
        <row r="212">
          <cell r="B212">
            <v>10059</v>
          </cell>
          <cell r="C212" t="str">
            <v>怨鬼灵</v>
          </cell>
        </row>
        <row r="213">
          <cell r="B213">
            <v>10060</v>
          </cell>
          <cell r="C213" t="str">
            <v>彼岸花</v>
          </cell>
        </row>
        <row r="214">
          <cell r="B214">
            <v>10061</v>
          </cell>
          <cell r="C214" t="str">
            <v xml:space="preserve"> 地藏</v>
          </cell>
        </row>
        <row r="215">
          <cell r="B215">
            <v>10062</v>
          </cell>
          <cell r="C215" t="str">
            <v>迦楼罗</v>
          </cell>
        </row>
        <row r="216">
          <cell r="B216">
            <v>10063</v>
          </cell>
          <cell r="C216" t="str">
            <v>伽罗尊者</v>
          </cell>
        </row>
        <row r="217">
          <cell r="B217">
            <v>10064</v>
          </cell>
          <cell r="C217" t="str">
            <v>阿修罗</v>
          </cell>
        </row>
        <row r="218">
          <cell r="B218">
            <v>10065</v>
          </cell>
          <cell r="C218" t="str">
            <v>木吒</v>
          </cell>
        </row>
        <row r="219">
          <cell r="B219">
            <v>10066</v>
          </cell>
          <cell r="C219" t="str">
            <v>孟姜女</v>
          </cell>
        </row>
        <row r="220">
          <cell r="B220">
            <v>10067</v>
          </cell>
          <cell r="C220" t="str">
            <v>梦蝶</v>
          </cell>
        </row>
        <row r="221">
          <cell r="B221">
            <v>10068</v>
          </cell>
          <cell r="C221" t="str">
            <v>七仙女</v>
          </cell>
        </row>
        <row r="222">
          <cell r="B222">
            <v>10069</v>
          </cell>
          <cell r="C222" t="str">
            <v>火德星君</v>
          </cell>
        </row>
        <row r="223">
          <cell r="B223">
            <v>10070</v>
          </cell>
          <cell r="C223" t="str">
            <v>水德星君</v>
          </cell>
        </row>
        <row r="224">
          <cell r="B224">
            <v>10071</v>
          </cell>
          <cell r="C224" t="str">
            <v>九河神女</v>
          </cell>
        </row>
        <row r="225">
          <cell r="B225">
            <v>10072</v>
          </cell>
          <cell r="C225" t="str">
            <v>灵扇仙</v>
          </cell>
        </row>
        <row r="226">
          <cell r="B226">
            <v>10073</v>
          </cell>
          <cell r="C226" t="str">
            <v>火妖</v>
          </cell>
        </row>
        <row r="227">
          <cell r="B227">
            <v>10074</v>
          </cell>
          <cell r="C227" t="str">
            <v>迦奴</v>
          </cell>
        </row>
        <row r="228">
          <cell r="B228">
            <v>10075</v>
          </cell>
          <cell r="C228" t="str">
            <v>方士</v>
          </cell>
        </row>
        <row r="229">
          <cell r="B229">
            <v>10076</v>
          </cell>
          <cell r="C229" t="str">
            <v>鬼差</v>
          </cell>
        </row>
        <row r="230">
          <cell r="B230">
            <v>10079</v>
          </cell>
          <cell r="C230" t="str">
            <v>小妖灵</v>
          </cell>
        </row>
        <row r="231">
          <cell r="B231">
            <v>10080</v>
          </cell>
          <cell r="C231" t="str">
            <v>娜迦灵</v>
          </cell>
        </row>
        <row r="232">
          <cell r="B232">
            <v>10081</v>
          </cell>
          <cell r="C232" t="str">
            <v>方术灵</v>
          </cell>
        </row>
        <row r="233">
          <cell r="B233">
            <v>10082</v>
          </cell>
          <cell r="C233" t="str">
            <v>小道灵</v>
          </cell>
        </row>
        <row r="234">
          <cell r="B234">
            <v>10085</v>
          </cell>
          <cell r="C234" t="str">
            <v>敖丙</v>
          </cell>
        </row>
        <row r="235">
          <cell r="B235">
            <v>10086</v>
          </cell>
          <cell r="C235" t="str">
            <v>金翅大鹏</v>
          </cell>
        </row>
        <row r="236">
          <cell r="B236">
            <v>10087</v>
          </cell>
          <cell r="C236" t="str">
            <v>娥皇</v>
          </cell>
        </row>
        <row r="237">
          <cell r="B237">
            <v>10088</v>
          </cell>
          <cell r="C237" t="str">
            <v>申公豹</v>
          </cell>
        </row>
        <row r="238">
          <cell r="B238">
            <v>10089</v>
          </cell>
          <cell r="C238" t="str">
            <v>燃灯</v>
          </cell>
        </row>
        <row r="239">
          <cell r="B239">
            <v>10090</v>
          </cell>
          <cell r="C239" t="str">
            <v>阎罗王</v>
          </cell>
        </row>
        <row r="240">
          <cell r="B240">
            <v>11001</v>
          </cell>
          <cell r="C240" t="str">
            <v>伏羲碎片</v>
          </cell>
        </row>
        <row r="241">
          <cell r="B241">
            <v>11002</v>
          </cell>
          <cell r="C241" t="str">
            <v>洛神碎片</v>
          </cell>
        </row>
        <row r="242">
          <cell r="B242">
            <v>11003</v>
          </cell>
          <cell r="C242" t="str">
            <v>猪八戒碎片</v>
          </cell>
        </row>
        <row r="243">
          <cell r="B243">
            <v>11004</v>
          </cell>
          <cell r="C243" t="str">
            <v>慈航道人碎片</v>
          </cell>
        </row>
        <row r="244">
          <cell r="B244">
            <v>11005</v>
          </cell>
          <cell r="C244" t="str">
            <v>妲己碎片</v>
          </cell>
        </row>
        <row r="245">
          <cell r="B245">
            <v>11006</v>
          </cell>
          <cell r="C245" t="str">
            <v>共工碎片</v>
          </cell>
        </row>
        <row r="246">
          <cell r="B246">
            <v>11007</v>
          </cell>
          <cell r="C246" t="str">
            <v>唐僧碎片</v>
          </cell>
        </row>
        <row r="247">
          <cell r="B247">
            <v>11008</v>
          </cell>
          <cell r="C247" t="str">
            <v>精卫碎片</v>
          </cell>
        </row>
        <row r="248">
          <cell r="B248">
            <v>11009</v>
          </cell>
          <cell r="C248" t="str">
            <v>龙吉公主碎片</v>
          </cell>
        </row>
        <row r="249">
          <cell r="B249">
            <v>11010</v>
          </cell>
          <cell r="C249" t="str">
            <v>孔雀明王碎片</v>
          </cell>
        </row>
        <row r="250">
          <cell r="B250">
            <v>11011</v>
          </cell>
          <cell r="C250" t="str">
            <v>雷震子碎片</v>
          </cell>
        </row>
        <row r="251">
          <cell r="B251">
            <v>11012</v>
          </cell>
          <cell r="C251" t="str">
            <v>降龙罗汉碎片</v>
          </cell>
        </row>
        <row r="252">
          <cell r="B252">
            <v>11013</v>
          </cell>
          <cell r="C252" t="str">
            <v>吕洞宾碎片</v>
          </cell>
        </row>
        <row r="253">
          <cell r="B253">
            <v>11014</v>
          </cell>
          <cell r="C253" t="str">
            <v>哪吒碎片</v>
          </cell>
        </row>
        <row r="254">
          <cell r="B254">
            <v>11015</v>
          </cell>
          <cell r="C254" t="str">
            <v>伏虎罗汉碎片</v>
          </cell>
        </row>
        <row r="255">
          <cell r="B255">
            <v>11016</v>
          </cell>
          <cell r="C255" t="str">
            <v>蚩尤碎片</v>
          </cell>
        </row>
        <row r="256">
          <cell r="B256">
            <v>11017</v>
          </cell>
          <cell r="C256" t="str">
            <v>嫦娥碎片</v>
          </cell>
        </row>
        <row r="257">
          <cell r="B257">
            <v>11018</v>
          </cell>
          <cell r="C257" t="str">
            <v>九命猫碎片</v>
          </cell>
        </row>
        <row r="258">
          <cell r="B258">
            <v>11019</v>
          </cell>
          <cell r="C258" t="str">
            <v>巨灵神碎片</v>
          </cell>
        </row>
        <row r="259">
          <cell r="B259">
            <v>11020</v>
          </cell>
          <cell r="C259" t="str">
            <v>姑获鸟碎片</v>
          </cell>
        </row>
        <row r="260">
          <cell r="B260">
            <v>11021</v>
          </cell>
          <cell r="C260" t="str">
            <v>东陵圣母碎片</v>
          </cell>
        </row>
        <row r="261">
          <cell r="B261">
            <v>11022</v>
          </cell>
          <cell r="C261" t="str">
            <v>达摩碎片</v>
          </cell>
        </row>
        <row r="262">
          <cell r="B262">
            <v>11023</v>
          </cell>
          <cell r="C262" t="str">
            <v>孙悟空碎片</v>
          </cell>
        </row>
        <row r="263">
          <cell r="B263">
            <v>11024</v>
          </cell>
          <cell r="C263" t="str">
            <v>姜子牙碎片</v>
          </cell>
        </row>
        <row r="264">
          <cell r="B264">
            <v>11025</v>
          </cell>
          <cell r="C264" t="str">
            <v>道德天尊碎片</v>
          </cell>
        </row>
        <row r="265">
          <cell r="B265">
            <v>11026</v>
          </cell>
          <cell r="C265" t="str">
            <v>东华帝君碎片</v>
          </cell>
        </row>
        <row r="266">
          <cell r="B266">
            <v>11027</v>
          </cell>
          <cell r="C266" t="str">
            <v>孟婆碎片</v>
          </cell>
        </row>
        <row r="267">
          <cell r="B267">
            <v>11028</v>
          </cell>
          <cell r="C267" t="str">
            <v>石矶娘娘碎片</v>
          </cell>
        </row>
        <row r="268">
          <cell r="B268">
            <v>11029</v>
          </cell>
          <cell r="C268" t="str">
            <v>月光菩萨碎片</v>
          </cell>
        </row>
        <row r="269">
          <cell r="B269">
            <v>11030</v>
          </cell>
          <cell r="C269" t="str">
            <v>梵天碎片</v>
          </cell>
        </row>
        <row r="270">
          <cell r="B270">
            <v>11031</v>
          </cell>
          <cell r="C270" t="str">
            <v>红孩儿碎片</v>
          </cell>
        </row>
        <row r="271">
          <cell r="B271">
            <v>11032</v>
          </cell>
          <cell r="C271" t="str">
            <v>吴刚碎片</v>
          </cell>
        </row>
        <row r="272">
          <cell r="B272">
            <v>11033</v>
          </cell>
          <cell r="C272" t="str">
            <v>净光天女碎片</v>
          </cell>
        </row>
        <row r="273">
          <cell r="B273">
            <v>11034</v>
          </cell>
          <cell r="C273" t="str">
            <v>帝释天碎片</v>
          </cell>
        </row>
        <row r="274">
          <cell r="B274">
            <v>11035</v>
          </cell>
          <cell r="C274" t="str">
            <v>妈祖碎片</v>
          </cell>
        </row>
        <row r="275">
          <cell r="B275">
            <v>11036</v>
          </cell>
          <cell r="C275" t="str">
            <v>赵公明碎片</v>
          </cell>
        </row>
        <row r="276">
          <cell r="B276">
            <v>11037</v>
          </cell>
          <cell r="C276" t="str">
            <v>罗刹碎片</v>
          </cell>
        </row>
        <row r="277">
          <cell r="B277">
            <v>11038</v>
          </cell>
          <cell r="C277" t="str">
            <v>夜叉碎片</v>
          </cell>
        </row>
        <row r="278">
          <cell r="B278">
            <v>11039</v>
          </cell>
          <cell r="C278" t="str">
            <v>普贤菩萨碎片</v>
          </cell>
        </row>
        <row r="279">
          <cell r="B279">
            <v>11040</v>
          </cell>
          <cell r="C279" t="str">
            <v>杨戬碎片</v>
          </cell>
        </row>
        <row r="280">
          <cell r="B280">
            <v>11041</v>
          </cell>
          <cell r="C280" t="str">
            <v>通天教主碎片</v>
          </cell>
        </row>
        <row r="281">
          <cell r="B281">
            <v>11042</v>
          </cell>
          <cell r="C281" t="str">
            <v>九天玄女碎片</v>
          </cell>
        </row>
        <row r="282">
          <cell r="B282">
            <v>11043</v>
          </cell>
          <cell r="C282" t="str">
            <v>太阴星君碎片</v>
          </cell>
        </row>
        <row r="283">
          <cell r="B283">
            <v>11044</v>
          </cell>
          <cell r="C283" t="str">
            <v>混世魔王碎片</v>
          </cell>
        </row>
        <row r="284">
          <cell r="B284">
            <v>11045</v>
          </cell>
          <cell r="C284" t="str">
            <v>百花仙子碎片</v>
          </cell>
        </row>
        <row r="285">
          <cell r="B285">
            <v>11046</v>
          </cell>
          <cell r="C285" t="str">
            <v>女英碎片</v>
          </cell>
        </row>
        <row r="286">
          <cell r="B286">
            <v>11047</v>
          </cell>
          <cell r="C286" t="str">
            <v>大火妖碎片</v>
          </cell>
        </row>
        <row r="287">
          <cell r="B287">
            <v>11048</v>
          </cell>
          <cell r="C287" t="str">
            <v>雪女碎片</v>
          </cell>
        </row>
        <row r="288">
          <cell r="B288">
            <v>11049</v>
          </cell>
          <cell r="C288" t="str">
            <v>娜迦王碎片</v>
          </cell>
        </row>
        <row r="289">
          <cell r="B289">
            <v>11050</v>
          </cell>
          <cell r="C289" t="str">
            <v>摩呼碎片</v>
          </cell>
        </row>
        <row r="290">
          <cell r="B290">
            <v>11051</v>
          </cell>
          <cell r="C290" t="str">
            <v>半仙碎片</v>
          </cell>
        </row>
        <row r="291">
          <cell r="B291">
            <v>11052</v>
          </cell>
          <cell r="C291" t="str">
            <v>荷莲碎片</v>
          </cell>
        </row>
        <row r="292">
          <cell r="B292">
            <v>11053</v>
          </cell>
          <cell r="C292" t="str">
            <v>鬼差头子碎片</v>
          </cell>
        </row>
        <row r="293">
          <cell r="B293">
            <v>11054</v>
          </cell>
          <cell r="C293" t="str">
            <v>仙灵碎片</v>
          </cell>
        </row>
        <row r="294">
          <cell r="B294">
            <v>11055</v>
          </cell>
          <cell r="C294" t="str">
            <v>大淼淼碎片</v>
          </cell>
        </row>
        <row r="295">
          <cell r="B295">
            <v>11056</v>
          </cell>
          <cell r="C295" t="str">
            <v>大圭圭碎片</v>
          </cell>
        </row>
        <row r="296">
          <cell r="B296">
            <v>11057</v>
          </cell>
          <cell r="C296" t="str">
            <v>聂小倩碎片</v>
          </cell>
        </row>
        <row r="297">
          <cell r="B297">
            <v>11058</v>
          </cell>
          <cell r="C297" t="str">
            <v>九婴碎片</v>
          </cell>
        </row>
        <row r="298">
          <cell r="B298">
            <v>11059</v>
          </cell>
          <cell r="C298" t="str">
            <v>怨鬼灵碎片</v>
          </cell>
        </row>
        <row r="299">
          <cell r="B299">
            <v>11060</v>
          </cell>
          <cell r="C299" t="str">
            <v>彼岸花碎片</v>
          </cell>
        </row>
        <row r="300">
          <cell r="B300">
            <v>11061</v>
          </cell>
          <cell r="C300" t="str">
            <v>地藏碎片</v>
          </cell>
        </row>
        <row r="301">
          <cell r="B301">
            <v>11062</v>
          </cell>
          <cell r="C301" t="str">
            <v>迦楼罗碎片</v>
          </cell>
        </row>
        <row r="302">
          <cell r="B302">
            <v>11063</v>
          </cell>
          <cell r="C302" t="str">
            <v>伽罗尊者碎片</v>
          </cell>
        </row>
        <row r="303">
          <cell r="B303">
            <v>11064</v>
          </cell>
          <cell r="C303" t="str">
            <v>阿修罗碎片</v>
          </cell>
        </row>
        <row r="304">
          <cell r="B304">
            <v>11065</v>
          </cell>
          <cell r="C304" t="str">
            <v>木吒碎片</v>
          </cell>
        </row>
        <row r="305">
          <cell r="B305">
            <v>11066</v>
          </cell>
          <cell r="C305" t="str">
            <v>孟姜女碎片</v>
          </cell>
        </row>
        <row r="306">
          <cell r="B306">
            <v>11067</v>
          </cell>
          <cell r="C306" t="str">
            <v>梦蝶碎片</v>
          </cell>
        </row>
        <row r="307">
          <cell r="B307">
            <v>11068</v>
          </cell>
          <cell r="C307" t="str">
            <v>七仙女碎片</v>
          </cell>
        </row>
        <row r="308">
          <cell r="B308">
            <v>11069</v>
          </cell>
          <cell r="C308" t="str">
            <v>火德星君碎片</v>
          </cell>
        </row>
        <row r="309">
          <cell r="B309">
            <v>11070</v>
          </cell>
          <cell r="C309" t="str">
            <v>水德星君碎片</v>
          </cell>
        </row>
        <row r="310">
          <cell r="B310">
            <v>11071</v>
          </cell>
          <cell r="C310" t="str">
            <v>九河神女碎片</v>
          </cell>
        </row>
        <row r="311">
          <cell r="B311">
            <v>11072</v>
          </cell>
          <cell r="C311" t="str">
            <v>灵扇仙碎片</v>
          </cell>
        </row>
        <row r="312">
          <cell r="B312">
            <v>11073</v>
          </cell>
          <cell r="C312" t="str">
            <v>敖丙碎片</v>
          </cell>
        </row>
        <row r="313">
          <cell r="B313">
            <v>11074</v>
          </cell>
          <cell r="C313" t="str">
            <v>金翅大鹏碎片</v>
          </cell>
        </row>
        <row r="314">
          <cell r="B314">
            <v>11075</v>
          </cell>
          <cell r="C314" t="str">
            <v>娥皇碎片</v>
          </cell>
        </row>
        <row r="315">
          <cell r="B315">
            <v>11076</v>
          </cell>
          <cell r="C315" t="str">
            <v>申公豹碎片</v>
          </cell>
        </row>
        <row r="316">
          <cell r="B316">
            <v>11077</v>
          </cell>
          <cell r="C316" t="str">
            <v>燃灯碎片</v>
          </cell>
        </row>
        <row r="317">
          <cell r="B317">
            <v>11078</v>
          </cell>
          <cell r="C317" t="str">
            <v>阎罗王碎片</v>
          </cell>
        </row>
        <row r="318">
          <cell r="B318">
            <v>12001</v>
          </cell>
          <cell r="C318" t="str">
            <v>3星随机碎片</v>
          </cell>
        </row>
        <row r="319">
          <cell r="B319">
            <v>12002</v>
          </cell>
          <cell r="C319" t="str">
            <v>妖系4星碎片</v>
          </cell>
        </row>
        <row r="320">
          <cell r="B320">
            <v>12003</v>
          </cell>
          <cell r="C320" t="str">
            <v>人系4星碎片</v>
          </cell>
        </row>
        <row r="321">
          <cell r="B321">
            <v>12004</v>
          </cell>
          <cell r="C321" t="str">
            <v>道系4星碎片</v>
          </cell>
        </row>
        <row r="322">
          <cell r="B322">
            <v>12005</v>
          </cell>
          <cell r="C322" t="str">
            <v>佛系4星碎片</v>
          </cell>
        </row>
        <row r="323">
          <cell r="B323">
            <v>12006</v>
          </cell>
          <cell r="C323" t="str">
            <v>光系4星碎片</v>
          </cell>
        </row>
        <row r="324">
          <cell r="B324">
            <v>12007</v>
          </cell>
          <cell r="C324" t="str">
            <v>暗系4星碎片</v>
          </cell>
        </row>
        <row r="325">
          <cell r="B325">
            <v>12008</v>
          </cell>
          <cell r="C325" t="str">
            <v>妖系5星碎片</v>
          </cell>
        </row>
        <row r="326">
          <cell r="B326">
            <v>12009</v>
          </cell>
          <cell r="C326" t="str">
            <v>人系5星碎片</v>
          </cell>
        </row>
        <row r="327">
          <cell r="B327">
            <v>12010</v>
          </cell>
          <cell r="C327" t="str">
            <v>道系5星碎片</v>
          </cell>
        </row>
        <row r="328">
          <cell r="B328">
            <v>12011</v>
          </cell>
          <cell r="C328" t="str">
            <v>佛系5星碎片</v>
          </cell>
        </row>
        <row r="329">
          <cell r="B329">
            <v>12012</v>
          </cell>
          <cell r="C329" t="str">
            <v>4星随机碎片</v>
          </cell>
        </row>
        <row r="330">
          <cell r="B330">
            <v>12013</v>
          </cell>
          <cell r="C330" t="str">
            <v>5星随机碎片</v>
          </cell>
        </row>
        <row r="331">
          <cell r="B331">
            <v>12014</v>
          </cell>
          <cell r="C331" t="str">
            <v>5星随机碎片</v>
          </cell>
        </row>
        <row r="332">
          <cell r="B332">
            <v>12015</v>
          </cell>
          <cell r="C332" t="str">
            <v>5星随机碎片</v>
          </cell>
        </row>
        <row r="333">
          <cell r="B333">
            <v>12016</v>
          </cell>
          <cell r="C333" t="str">
            <v>5星随机碎片</v>
          </cell>
        </row>
        <row r="334">
          <cell r="B334">
            <v>12017</v>
          </cell>
          <cell r="C334" t="str">
            <v>5星随机碎片</v>
          </cell>
        </row>
        <row r="335">
          <cell r="B335">
            <v>12018</v>
          </cell>
          <cell r="C335" t="str">
            <v>5星随机碎片</v>
          </cell>
        </row>
        <row r="336">
          <cell r="B336">
            <v>12019</v>
          </cell>
          <cell r="C336" t="str">
            <v>光暗5星碎片</v>
          </cell>
        </row>
        <row r="337">
          <cell r="B337">
            <v>12020</v>
          </cell>
          <cell r="C337" t="str">
            <v>光暗5星碎片</v>
          </cell>
        </row>
        <row r="338">
          <cell r="B338">
            <v>12021</v>
          </cell>
          <cell r="C338" t="str">
            <v>光暗4星碎片</v>
          </cell>
        </row>
        <row r="339">
          <cell r="B339">
            <v>12022</v>
          </cell>
          <cell r="C339" t="str">
            <v>四系4星碎片</v>
          </cell>
        </row>
        <row r="340">
          <cell r="B340">
            <v>12023</v>
          </cell>
          <cell r="C340" t="str">
            <v>光系5星碎片</v>
          </cell>
        </row>
        <row r="341">
          <cell r="B341">
            <v>12024</v>
          </cell>
          <cell r="C341" t="str">
            <v>暗系5星碎片</v>
          </cell>
        </row>
        <row r="342">
          <cell r="B342">
            <v>12025</v>
          </cell>
          <cell r="C342" t="str">
            <v>5星随机碎片</v>
          </cell>
        </row>
        <row r="343">
          <cell r="B343">
            <v>14024</v>
          </cell>
          <cell r="C343" t="str">
            <v>殷十娘5星碎片</v>
          </cell>
        </row>
        <row r="344">
          <cell r="B344">
            <v>14025</v>
          </cell>
          <cell r="C344" t="str">
            <v>罗刹5星碎片</v>
          </cell>
        </row>
        <row r="345">
          <cell r="B345">
            <v>14026</v>
          </cell>
          <cell r="C345" t="str">
            <v>马超5星碎片</v>
          </cell>
        </row>
        <row r="346">
          <cell r="B346">
            <v>14027</v>
          </cell>
          <cell r="C346" t="str">
            <v>电母5星碎片</v>
          </cell>
        </row>
        <row r="347">
          <cell r="B347">
            <v>14028</v>
          </cell>
          <cell r="C347" t="str">
            <v>陆逊5星碎片</v>
          </cell>
        </row>
        <row r="348">
          <cell r="B348">
            <v>14029</v>
          </cell>
          <cell r="C348" t="str">
            <v>殷郊5星碎片</v>
          </cell>
        </row>
        <row r="349">
          <cell r="B349">
            <v>14030</v>
          </cell>
          <cell r="C349" t="str">
            <v>大乔5星碎片</v>
          </cell>
        </row>
        <row r="350">
          <cell r="B350">
            <v>14031</v>
          </cell>
          <cell r="C350" t="str">
            <v>袁洪5星碎片</v>
          </cell>
        </row>
        <row r="351">
          <cell r="B351">
            <v>14032</v>
          </cell>
          <cell r="C351" t="str">
            <v>黄天化5星碎片</v>
          </cell>
        </row>
        <row r="352">
          <cell r="B352">
            <v>14033</v>
          </cell>
          <cell r="C352" t="str">
            <v>青女5星碎片</v>
          </cell>
        </row>
        <row r="353">
          <cell r="B353">
            <v>14034</v>
          </cell>
          <cell r="C353" t="str">
            <v>常昊5星碎片</v>
          </cell>
        </row>
        <row r="354">
          <cell r="B354">
            <v>14035</v>
          </cell>
          <cell r="C354" t="str">
            <v>吴龙5星碎片</v>
          </cell>
        </row>
        <row r="355">
          <cell r="B355">
            <v>14036</v>
          </cell>
          <cell r="C355" t="str">
            <v>步练师5星碎片</v>
          </cell>
        </row>
        <row r="356">
          <cell r="B356">
            <v>14037</v>
          </cell>
          <cell r="C356" t="str">
            <v>邓婵玉5星碎片</v>
          </cell>
        </row>
        <row r="357">
          <cell r="B357">
            <v>14038</v>
          </cell>
          <cell r="C357" t="str">
            <v>孙鲁育5星碎片</v>
          </cell>
        </row>
        <row r="358">
          <cell r="B358">
            <v>14039</v>
          </cell>
          <cell r="C358" t="str">
            <v>黄月英5星碎片</v>
          </cell>
        </row>
        <row r="359">
          <cell r="B359">
            <v>14040</v>
          </cell>
          <cell r="C359" t="str">
            <v>太史慈5星碎片</v>
          </cell>
        </row>
        <row r="360">
          <cell r="B360">
            <v>14041</v>
          </cell>
          <cell r="C360" t="str">
            <v>祝融5星碎片</v>
          </cell>
        </row>
        <row r="361">
          <cell r="B361">
            <v>14042</v>
          </cell>
          <cell r="C361" t="str">
            <v>司马昭5星碎片</v>
          </cell>
        </row>
        <row r="362">
          <cell r="B362">
            <v>14043</v>
          </cell>
          <cell r="C362" t="str">
            <v>马云禄5星碎片</v>
          </cell>
        </row>
        <row r="363">
          <cell r="B363">
            <v>14044</v>
          </cell>
          <cell r="C363" t="str">
            <v>木吒5星碎片</v>
          </cell>
        </row>
        <row r="364">
          <cell r="B364">
            <v>14045</v>
          </cell>
          <cell r="C364" t="str">
            <v>英招5星碎片</v>
          </cell>
        </row>
        <row r="365">
          <cell r="B365">
            <v>14046</v>
          </cell>
          <cell r="C365" t="str">
            <v>七仙女5星碎片</v>
          </cell>
        </row>
        <row r="366">
          <cell r="B366">
            <v>16024</v>
          </cell>
          <cell r="C366" t="str">
            <v>殷十娘</v>
          </cell>
        </row>
        <row r="367">
          <cell r="B367">
            <v>16025</v>
          </cell>
          <cell r="C367" t="str">
            <v>罗刹</v>
          </cell>
        </row>
        <row r="368">
          <cell r="B368">
            <v>16026</v>
          </cell>
          <cell r="C368" t="str">
            <v>马超</v>
          </cell>
        </row>
        <row r="369">
          <cell r="B369">
            <v>16027</v>
          </cell>
          <cell r="C369" t="str">
            <v>电母</v>
          </cell>
        </row>
        <row r="370">
          <cell r="B370">
            <v>16028</v>
          </cell>
          <cell r="C370" t="str">
            <v>陆逊</v>
          </cell>
        </row>
        <row r="371">
          <cell r="B371">
            <v>16029</v>
          </cell>
          <cell r="C371" t="str">
            <v>殷郊</v>
          </cell>
        </row>
        <row r="372">
          <cell r="B372">
            <v>16030</v>
          </cell>
          <cell r="C372" t="str">
            <v>大乔</v>
          </cell>
        </row>
        <row r="373">
          <cell r="B373">
            <v>16031</v>
          </cell>
          <cell r="C373" t="str">
            <v>袁洪</v>
          </cell>
        </row>
        <row r="374">
          <cell r="B374">
            <v>16032</v>
          </cell>
          <cell r="C374" t="str">
            <v>黄天化</v>
          </cell>
        </row>
        <row r="375">
          <cell r="B375">
            <v>16033</v>
          </cell>
          <cell r="C375" t="str">
            <v>青女</v>
          </cell>
        </row>
        <row r="376">
          <cell r="B376">
            <v>16034</v>
          </cell>
          <cell r="C376" t="str">
            <v>常昊</v>
          </cell>
        </row>
        <row r="377">
          <cell r="B377">
            <v>16035</v>
          </cell>
          <cell r="C377" t="str">
            <v>吴龙</v>
          </cell>
        </row>
        <row r="378">
          <cell r="B378">
            <v>16036</v>
          </cell>
          <cell r="C378" t="str">
            <v>步练师</v>
          </cell>
        </row>
        <row r="379">
          <cell r="B379">
            <v>16037</v>
          </cell>
          <cell r="C379" t="str">
            <v>邓婵玉</v>
          </cell>
        </row>
        <row r="380">
          <cell r="B380">
            <v>16038</v>
          </cell>
          <cell r="C380" t="str">
            <v>孙鲁育</v>
          </cell>
        </row>
        <row r="381">
          <cell r="B381">
            <v>16039</v>
          </cell>
          <cell r="C381" t="str">
            <v>黄月英</v>
          </cell>
        </row>
        <row r="382">
          <cell r="B382">
            <v>16040</v>
          </cell>
          <cell r="C382" t="str">
            <v>太史慈</v>
          </cell>
        </row>
        <row r="383">
          <cell r="B383">
            <v>16041</v>
          </cell>
          <cell r="C383" t="str">
            <v>祝融</v>
          </cell>
        </row>
        <row r="384">
          <cell r="B384">
            <v>16042</v>
          </cell>
          <cell r="C384" t="str">
            <v>司马昭</v>
          </cell>
        </row>
        <row r="385">
          <cell r="B385">
            <v>16043</v>
          </cell>
          <cell r="C385" t="str">
            <v>马云禄</v>
          </cell>
        </row>
        <row r="386">
          <cell r="B386">
            <v>16044</v>
          </cell>
          <cell r="C386" t="str">
            <v>木吒</v>
          </cell>
        </row>
        <row r="387">
          <cell r="B387">
            <v>16045</v>
          </cell>
          <cell r="C387" t="str">
            <v>英招</v>
          </cell>
        </row>
        <row r="388">
          <cell r="B388">
            <v>16046</v>
          </cell>
          <cell r="C388" t="str">
            <v>七仙女</v>
          </cell>
        </row>
        <row r="389">
          <cell r="B389">
            <v>16047</v>
          </cell>
          <cell r="C389" t="str">
            <v>大火妖</v>
          </cell>
        </row>
        <row r="390">
          <cell r="B390">
            <v>16048</v>
          </cell>
          <cell r="C390" t="str">
            <v>将臣</v>
          </cell>
        </row>
        <row r="391">
          <cell r="B391">
            <v>16049</v>
          </cell>
          <cell r="C391" t="str">
            <v>娜迦王</v>
          </cell>
        </row>
        <row r="392">
          <cell r="B392">
            <v>16050</v>
          </cell>
          <cell r="C392" t="str">
            <v>摩呼</v>
          </cell>
        </row>
        <row r="393">
          <cell r="B393">
            <v>16051</v>
          </cell>
          <cell r="C393" t="str">
            <v>半仙</v>
          </cell>
        </row>
        <row r="394">
          <cell r="B394">
            <v>16052</v>
          </cell>
          <cell r="C394" t="str">
            <v>厌胜</v>
          </cell>
        </row>
        <row r="395">
          <cell r="B395">
            <v>16053</v>
          </cell>
          <cell r="C395" t="str">
            <v>鬼差头子</v>
          </cell>
        </row>
        <row r="396">
          <cell r="B396">
            <v>16054</v>
          </cell>
          <cell r="C396" t="str">
            <v>仙灵</v>
          </cell>
        </row>
        <row r="397">
          <cell r="B397">
            <v>16055</v>
          </cell>
          <cell r="C397" t="str">
            <v>大淼淼</v>
          </cell>
        </row>
        <row r="398">
          <cell r="B398">
            <v>16056</v>
          </cell>
          <cell r="C398" t="str">
            <v>大圭圭</v>
          </cell>
        </row>
        <row r="399">
          <cell r="B399">
            <v>16057</v>
          </cell>
          <cell r="C399" t="str">
            <v>聂小倩</v>
          </cell>
        </row>
        <row r="400">
          <cell r="B400">
            <v>16058</v>
          </cell>
          <cell r="C400" t="str">
            <v>九婴</v>
          </cell>
        </row>
        <row r="401">
          <cell r="B401">
            <v>16059</v>
          </cell>
          <cell r="C401" t="str">
            <v>怨鬼灵</v>
          </cell>
        </row>
        <row r="402">
          <cell r="B402">
            <v>16060</v>
          </cell>
          <cell r="C402" t="str">
            <v>彼岸花</v>
          </cell>
        </row>
        <row r="403">
          <cell r="B403">
            <v>16061</v>
          </cell>
          <cell r="C403" t="str">
            <v xml:space="preserve"> 地藏</v>
          </cell>
        </row>
        <row r="404">
          <cell r="B404">
            <v>16062</v>
          </cell>
          <cell r="C404" t="str">
            <v>迦楼罗</v>
          </cell>
        </row>
        <row r="405">
          <cell r="B405">
            <v>16063</v>
          </cell>
          <cell r="C405" t="str">
            <v>伽罗尊者</v>
          </cell>
        </row>
        <row r="406">
          <cell r="B406">
            <v>16064</v>
          </cell>
          <cell r="C406" t="str">
            <v>阿修罗</v>
          </cell>
        </row>
        <row r="407">
          <cell r="B407">
            <v>16065</v>
          </cell>
          <cell r="C407" t="str">
            <v>木吒</v>
          </cell>
        </row>
        <row r="408">
          <cell r="B408">
            <v>16066</v>
          </cell>
          <cell r="C408" t="str">
            <v>孟姜女</v>
          </cell>
        </row>
        <row r="409">
          <cell r="B409">
            <v>16067</v>
          </cell>
          <cell r="C409" t="str">
            <v>梦蝶</v>
          </cell>
        </row>
        <row r="410">
          <cell r="B410">
            <v>16068</v>
          </cell>
          <cell r="C410" t="str">
            <v>七仙女</v>
          </cell>
        </row>
        <row r="411">
          <cell r="B411">
            <v>16069</v>
          </cell>
          <cell r="C411" t="str">
            <v>火德星君</v>
          </cell>
        </row>
        <row r="412">
          <cell r="B412">
            <v>16070</v>
          </cell>
          <cell r="C412" t="str">
            <v>水德星君</v>
          </cell>
        </row>
        <row r="413">
          <cell r="B413">
            <v>16071</v>
          </cell>
          <cell r="C413" t="str">
            <v>九河神女</v>
          </cell>
        </row>
        <row r="414">
          <cell r="B414">
            <v>16072</v>
          </cell>
          <cell r="C414" t="str">
            <v>灵扇仙</v>
          </cell>
        </row>
        <row r="415">
          <cell r="B415">
            <v>16073</v>
          </cell>
          <cell r="C415" t="str">
            <v>火妖</v>
          </cell>
        </row>
        <row r="416">
          <cell r="B416">
            <v>16074</v>
          </cell>
          <cell r="C416" t="str">
            <v>娜迦</v>
          </cell>
        </row>
        <row r="417">
          <cell r="B417">
            <v>16075</v>
          </cell>
          <cell r="C417" t="str">
            <v>方士</v>
          </cell>
        </row>
        <row r="418">
          <cell r="B418">
            <v>16076</v>
          </cell>
          <cell r="C418" t="str">
            <v>鬼差</v>
          </cell>
        </row>
        <row r="419">
          <cell r="B419">
            <v>16077</v>
          </cell>
          <cell r="C419" t="str">
            <v>大光</v>
          </cell>
        </row>
        <row r="420">
          <cell r="B420">
            <v>16078</v>
          </cell>
          <cell r="C420" t="str">
            <v>大暗</v>
          </cell>
        </row>
        <row r="421">
          <cell r="B421">
            <v>16079</v>
          </cell>
          <cell r="C421" t="str">
            <v>小火妖</v>
          </cell>
        </row>
        <row r="422">
          <cell r="B422">
            <v>16080</v>
          </cell>
          <cell r="C422" t="str">
            <v>幼娜迦</v>
          </cell>
        </row>
        <row r="423">
          <cell r="B423">
            <v>16081</v>
          </cell>
          <cell r="C423" t="str">
            <v>道童</v>
          </cell>
        </row>
        <row r="424">
          <cell r="B424">
            <v>16082</v>
          </cell>
          <cell r="C424" t="str">
            <v>鬼差喽啰</v>
          </cell>
        </row>
        <row r="425">
          <cell r="B425">
            <v>16083</v>
          </cell>
          <cell r="C425" t="str">
            <v>小光</v>
          </cell>
        </row>
        <row r="426">
          <cell r="B426">
            <v>16084</v>
          </cell>
          <cell r="C426" t="str">
            <v>小暗</v>
          </cell>
        </row>
        <row r="427">
          <cell r="B427">
            <v>80000</v>
          </cell>
          <cell r="C427" t="str">
            <v>默认</v>
          </cell>
        </row>
        <row r="428">
          <cell r="B428">
            <v>80001</v>
          </cell>
          <cell r="C428" t="str">
            <v>月卡</v>
          </cell>
        </row>
        <row r="429">
          <cell r="B429">
            <v>80002</v>
          </cell>
          <cell r="C429" t="str">
            <v>豪华月卡</v>
          </cell>
        </row>
        <row r="430">
          <cell r="B430">
            <v>80003</v>
          </cell>
          <cell r="C430" t="str">
            <v>巅峰赛冠军</v>
          </cell>
        </row>
        <row r="431">
          <cell r="B431">
            <v>80004</v>
          </cell>
          <cell r="C431" t="str">
            <v>活动1</v>
          </cell>
        </row>
        <row r="432">
          <cell r="B432">
            <v>80005</v>
          </cell>
          <cell r="C432" t="str">
            <v>活动2</v>
          </cell>
        </row>
        <row r="433">
          <cell r="B433">
            <v>80006</v>
          </cell>
          <cell r="C433" t="str">
            <v>活动3</v>
          </cell>
        </row>
        <row r="434">
          <cell r="B434">
            <v>80007</v>
          </cell>
          <cell r="C434" t="str">
            <v>活动4</v>
          </cell>
        </row>
        <row r="435">
          <cell r="B435">
            <v>81001</v>
          </cell>
          <cell r="C435" t="str">
            <v>史诗装备宝箱</v>
          </cell>
        </row>
        <row r="436">
          <cell r="B436">
            <v>81002</v>
          </cell>
          <cell r="C436" t="str">
            <v>传说装备宝箱</v>
          </cell>
        </row>
        <row r="437">
          <cell r="B437">
            <v>81003</v>
          </cell>
          <cell r="C437" t="str">
            <v>传说装备宝箱</v>
          </cell>
        </row>
        <row r="438">
          <cell r="B438">
            <v>81004</v>
          </cell>
          <cell r="C438" t="str">
            <v>远古装备宝箱</v>
          </cell>
        </row>
        <row r="439">
          <cell r="B439">
            <v>81104</v>
          </cell>
          <cell r="C439" t="str">
            <v>精良魂印箱</v>
          </cell>
        </row>
        <row r="440">
          <cell r="B440">
            <v>81105</v>
          </cell>
          <cell r="C440" t="str">
            <v>史诗魂印箱</v>
          </cell>
        </row>
        <row r="441">
          <cell r="B441">
            <v>81106</v>
          </cell>
          <cell r="C441" t="str">
            <v>传说魂印箱</v>
          </cell>
        </row>
        <row r="442">
          <cell r="B442">
            <v>81107</v>
          </cell>
          <cell r="C442" t="str">
            <v>幸运探宝礼包</v>
          </cell>
        </row>
        <row r="443">
          <cell r="B443">
            <v>81108</v>
          </cell>
          <cell r="C443" t="str">
            <v>高级探宝礼包</v>
          </cell>
        </row>
        <row r="444">
          <cell r="B444">
            <v>81109</v>
          </cell>
          <cell r="C444" t="str">
            <v>史诗装备宝箱</v>
          </cell>
        </row>
        <row r="445">
          <cell r="B445">
            <v>81110</v>
          </cell>
          <cell r="C445" t="str">
            <v>史诗装备宝箱</v>
          </cell>
        </row>
        <row r="446">
          <cell r="B446">
            <v>81111</v>
          </cell>
          <cell r="C446" t="str">
            <v>史诗装备宝箱</v>
          </cell>
        </row>
        <row r="447">
          <cell r="B447">
            <v>81112</v>
          </cell>
          <cell r="C447" t="str">
            <v>点将神符礼盒</v>
          </cell>
        </row>
        <row r="448">
          <cell r="B448">
            <v>81113</v>
          </cell>
          <cell r="C448" t="str">
            <v>属性英才礼盒</v>
          </cell>
        </row>
        <row r="449">
          <cell r="B449">
            <v>81114</v>
          </cell>
          <cell r="C449" t="str">
            <v>四星橙装礼包</v>
          </cell>
        </row>
        <row r="450">
          <cell r="B450">
            <v>81115</v>
          </cell>
          <cell r="C450" t="str">
            <v>一星红装礼包</v>
          </cell>
        </row>
        <row r="451">
          <cell r="B451">
            <v>60001</v>
          </cell>
          <cell r="C451" t="str">
            <v>猎户大斧</v>
          </cell>
        </row>
        <row r="452">
          <cell r="B452">
            <v>60002</v>
          </cell>
          <cell r="C452" t="str">
            <v>兽骨大斧</v>
          </cell>
        </row>
        <row r="453">
          <cell r="B453">
            <v>60016</v>
          </cell>
          <cell r="C453" t="str">
            <v>戍卫战甲</v>
          </cell>
        </row>
        <row r="454">
          <cell r="B454">
            <v>60017</v>
          </cell>
          <cell r="C454" t="str">
            <v>硬木战甲</v>
          </cell>
        </row>
        <row r="455">
          <cell r="B455">
            <v>60022</v>
          </cell>
          <cell r="C455" t="str">
            <v>猎户草帽</v>
          </cell>
        </row>
        <row r="456">
          <cell r="B456">
            <v>60023</v>
          </cell>
          <cell r="C456" t="str">
            <v>兽皮兜帽</v>
          </cell>
        </row>
        <row r="457">
          <cell r="B457">
            <v>60025</v>
          </cell>
          <cell r="C457" t="str">
            <v>猎户草鞋</v>
          </cell>
        </row>
        <row r="458">
          <cell r="B458">
            <v>60026</v>
          </cell>
          <cell r="C458" t="str">
            <v>兽皮皮靴</v>
          </cell>
        </row>
        <row r="459">
          <cell r="B459">
            <v>60034</v>
          </cell>
          <cell r="C459" t="str">
            <v>乌木大斧</v>
          </cell>
        </row>
        <row r="460">
          <cell r="B460">
            <v>60035</v>
          </cell>
          <cell r="C460" t="str">
            <v>陨铁大斧</v>
          </cell>
        </row>
        <row r="461">
          <cell r="B461">
            <v>60049</v>
          </cell>
          <cell r="C461" t="str">
            <v>乌木战甲</v>
          </cell>
        </row>
        <row r="462">
          <cell r="B462">
            <v>60050</v>
          </cell>
          <cell r="C462" t="str">
            <v>陨铁战甲</v>
          </cell>
        </row>
        <row r="463">
          <cell r="B463">
            <v>60055</v>
          </cell>
          <cell r="C463" t="str">
            <v>乌木战盔</v>
          </cell>
        </row>
        <row r="464">
          <cell r="B464">
            <v>60056</v>
          </cell>
          <cell r="C464" t="str">
            <v>陨铁战盔</v>
          </cell>
        </row>
        <row r="465">
          <cell r="B465">
            <v>60058</v>
          </cell>
          <cell r="C465" t="str">
            <v>乌木战靴</v>
          </cell>
        </row>
        <row r="466">
          <cell r="B466">
            <v>60059</v>
          </cell>
          <cell r="C466" t="str">
            <v>陨铁战靴</v>
          </cell>
        </row>
        <row r="467">
          <cell r="B467">
            <v>60067</v>
          </cell>
          <cell r="C467" t="str">
            <v>御风战斧</v>
          </cell>
        </row>
        <row r="468">
          <cell r="B468">
            <v>60068</v>
          </cell>
          <cell r="C468" t="str">
            <v>困雨战斧</v>
          </cell>
        </row>
        <row r="469">
          <cell r="B469">
            <v>60069</v>
          </cell>
          <cell r="C469" t="str">
            <v>折雪战斧</v>
          </cell>
        </row>
        <row r="470">
          <cell r="B470">
            <v>60082</v>
          </cell>
          <cell r="C470" t="str">
            <v>屠戮战甲</v>
          </cell>
        </row>
        <row r="471">
          <cell r="B471">
            <v>60083</v>
          </cell>
          <cell r="C471" t="str">
            <v>明光战甲</v>
          </cell>
        </row>
        <row r="472">
          <cell r="B472">
            <v>60084</v>
          </cell>
          <cell r="C472" t="str">
            <v>冥魂战甲</v>
          </cell>
        </row>
        <row r="473">
          <cell r="B473">
            <v>60088</v>
          </cell>
          <cell r="C473" t="str">
            <v>神行战盔</v>
          </cell>
        </row>
        <row r="474">
          <cell r="B474">
            <v>60089</v>
          </cell>
          <cell r="C474" t="str">
            <v>乘风战盔</v>
          </cell>
        </row>
        <row r="475">
          <cell r="B475">
            <v>60090</v>
          </cell>
          <cell r="C475" t="str">
            <v>破空战盔</v>
          </cell>
        </row>
        <row r="476">
          <cell r="B476">
            <v>60091</v>
          </cell>
          <cell r="C476" t="str">
            <v>神行战靴</v>
          </cell>
        </row>
        <row r="477">
          <cell r="B477">
            <v>60092</v>
          </cell>
          <cell r="C477" t="str">
            <v>乘风战靴</v>
          </cell>
        </row>
        <row r="478">
          <cell r="B478">
            <v>60093</v>
          </cell>
          <cell r="C478" t="str">
            <v>破空战靴</v>
          </cell>
        </row>
        <row r="479">
          <cell r="B479">
            <v>60100</v>
          </cell>
          <cell r="C479" t="str">
            <v>断念神斧</v>
          </cell>
        </row>
        <row r="480">
          <cell r="B480">
            <v>60101</v>
          </cell>
          <cell r="C480" t="str">
            <v>斩尘神斧</v>
          </cell>
        </row>
        <row r="481">
          <cell r="B481">
            <v>60102</v>
          </cell>
          <cell r="C481" t="str">
            <v>凝墨神斧</v>
          </cell>
        </row>
        <row r="482">
          <cell r="B482">
            <v>60103</v>
          </cell>
          <cell r="C482" t="str">
            <v>碎弦神斧</v>
          </cell>
        </row>
        <row r="483">
          <cell r="B483">
            <v>60125</v>
          </cell>
          <cell r="C483" t="str">
            <v>虬龙仙甲</v>
          </cell>
        </row>
        <row r="484">
          <cell r="B484">
            <v>60126</v>
          </cell>
          <cell r="C484" t="str">
            <v>神凰羽衣</v>
          </cell>
        </row>
        <row r="485">
          <cell r="B485">
            <v>60127</v>
          </cell>
          <cell r="C485" t="str">
            <v>饕餮战衣</v>
          </cell>
        </row>
        <row r="486">
          <cell r="B486">
            <v>60128</v>
          </cell>
          <cell r="C486" t="str">
            <v>微澜羽衣</v>
          </cell>
        </row>
        <row r="487">
          <cell r="B487">
            <v>60135</v>
          </cell>
          <cell r="C487" t="str">
            <v>虬龙战盔</v>
          </cell>
        </row>
        <row r="488">
          <cell r="B488">
            <v>60136</v>
          </cell>
          <cell r="C488" t="str">
            <v>神凰战盔</v>
          </cell>
        </row>
        <row r="489">
          <cell r="B489">
            <v>60137</v>
          </cell>
          <cell r="C489" t="str">
            <v>饕餮战盔</v>
          </cell>
        </row>
        <row r="490">
          <cell r="B490">
            <v>60138</v>
          </cell>
          <cell r="C490" t="str">
            <v>微澜战盔</v>
          </cell>
        </row>
        <row r="491">
          <cell r="B491">
            <v>60140</v>
          </cell>
          <cell r="C491" t="str">
            <v>虬龙战靴</v>
          </cell>
        </row>
        <row r="492">
          <cell r="B492">
            <v>60141</v>
          </cell>
          <cell r="C492" t="str">
            <v>神凰战靴</v>
          </cell>
        </row>
        <row r="493">
          <cell r="B493">
            <v>60142</v>
          </cell>
          <cell r="C493" t="str">
            <v>饕餮战靴</v>
          </cell>
        </row>
        <row r="494">
          <cell r="B494">
            <v>60144</v>
          </cell>
          <cell r="C494" t="str">
            <v>无垠战靴</v>
          </cell>
        </row>
        <row r="495">
          <cell r="B495">
            <v>60155</v>
          </cell>
          <cell r="C495" t="str">
            <v>弹指神戟</v>
          </cell>
        </row>
        <row r="496">
          <cell r="B496">
            <v>60156</v>
          </cell>
          <cell r="C496" t="str">
            <v>刹那神戟</v>
          </cell>
        </row>
        <row r="497">
          <cell r="B497">
            <v>60157</v>
          </cell>
          <cell r="C497" t="str">
            <v>一念神戟</v>
          </cell>
        </row>
        <row r="498">
          <cell r="B498">
            <v>60158</v>
          </cell>
          <cell r="C498" t="str">
            <v>须臾神戟</v>
          </cell>
        </row>
        <row r="499">
          <cell r="B499">
            <v>60159</v>
          </cell>
          <cell r="C499" t="str">
            <v>劫火神戟</v>
          </cell>
        </row>
        <row r="500">
          <cell r="B500">
            <v>60160</v>
          </cell>
          <cell r="C500" t="str">
            <v>弹指神刺</v>
          </cell>
        </row>
        <row r="501">
          <cell r="B501">
            <v>60180</v>
          </cell>
          <cell r="C501" t="str">
            <v>炎帝战甲</v>
          </cell>
        </row>
        <row r="502">
          <cell r="B502">
            <v>60181</v>
          </cell>
          <cell r="C502" t="str">
            <v>句芒战甲</v>
          </cell>
        </row>
        <row r="503">
          <cell r="B503">
            <v>60182</v>
          </cell>
          <cell r="C503" t="str">
            <v>云龙战甲</v>
          </cell>
        </row>
        <row r="504">
          <cell r="B504">
            <v>60183</v>
          </cell>
          <cell r="C504" t="str">
            <v>霜狼战甲</v>
          </cell>
        </row>
        <row r="505">
          <cell r="B505">
            <v>60184</v>
          </cell>
          <cell r="C505" t="str">
            <v>银月战甲</v>
          </cell>
        </row>
        <row r="506">
          <cell r="B506">
            <v>60185</v>
          </cell>
          <cell r="C506" t="str">
            <v>赤阳战甲</v>
          </cell>
        </row>
        <row r="507">
          <cell r="B507">
            <v>60190</v>
          </cell>
          <cell r="C507" t="str">
            <v>六合战盔</v>
          </cell>
        </row>
        <row r="508">
          <cell r="B508">
            <v>60191</v>
          </cell>
          <cell r="C508" t="str">
            <v>八荒战盔</v>
          </cell>
        </row>
        <row r="509">
          <cell r="B509">
            <v>60192</v>
          </cell>
          <cell r="C509" t="str">
            <v>太初战盔</v>
          </cell>
        </row>
        <row r="510">
          <cell r="B510">
            <v>60193</v>
          </cell>
          <cell r="C510" t="str">
            <v>鸿蒙战盔</v>
          </cell>
        </row>
        <row r="511">
          <cell r="B511">
            <v>60194</v>
          </cell>
          <cell r="C511" t="str">
            <v>轩辕战盔</v>
          </cell>
        </row>
        <row r="512">
          <cell r="B512">
            <v>60195</v>
          </cell>
          <cell r="C512" t="str">
            <v>六合战靴</v>
          </cell>
        </row>
        <row r="513">
          <cell r="B513">
            <v>60196</v>
          </cell>
          <cell r="C513" t="str">
            <v>八荒战靴</v>
          </cell>
        </row>
        <row r="514">
          <cell r="B514">
            <v>60197</v>
          </cell>
          <cell r="C514" t="str">
            <v>太初战靴</v>
          </cell>
        </row>
        <row r="515">
          <cell r="B515">
            <v>60198</v>
          </cell>
          <cell r="C515" t="str">
            <v>鸿蒙战靴</v>
          </cell>
        </row>
        <row r="516">
          <cell r="B516">
            <v>60199</v>
          </cell>
          <cell r="C516" t="str">
            <v>轩辕战靴</v>
          </cell>
        </row>
        <row r="517">
          <cell r="B517">
            <v>60200</v>
          </cell>
          <cell r="C517" t="str">
            <v>昊天战盔</v>
          </cell>
        </row>
        <row r="518">
          <cell r="B518">
            <v>60201</v>
          </cell>
          <cell r="C518" t="str">
            <v>昊天战靴</v>
          </cell>
        </row>
        <row r="519">
          <cell r="B519">
            <v>70034</v>
          </cell>
          <cell r="C519" t="str">
            <v>橙装宝箱</v>
          </cell>
        </row>
        <row r="520">
          <cell r="B520">
            <v>70035</v>
          </cell>
          <cell r="C520" t="str">
            <v>绿装宝箱</v>
          </cell>
        </row>
        <row r="521">
          <cell r="B521">
            <v>70036</v>
          </cell>
          <cell r="C521" t="str">
            <v>蓝装宝箱</v>
          </cell>
        </row>
        <row r="522">
          <cell r="B522">
            <v>70037</v>
          </cell>
          <cell r="C522" t="str">
            <v>紫装宝箱</v>
          </cell>
        </row>
        <row r="523">
          <cell r="B523">
            <v>70999</v>
          </cell>
          <cell r="C523" t="str">
            <v>默认头像</v>
          </cell>
        </row>
        <row r="524">
          <cell r="B524">
            <v>71000</v>
          </cell>
          <cell r="C524" t="str">
            <v>默认头像</v>
          </cell>
        </row>
        <row r="525">
          <cell r="B525">
            <v>71001</v>
          </cell>
          <cell r="C525" t="str">
            <v>伏羲</v>
          </cell>
        </row>
        <row r="526">
          <cell r="B526">
            <v>71002</v>
          </cell>
          <cell r="C526" t="str">
            <v>洛神</v>
          </cell>
        </row>
        <row r="527">
          <cell r="B527">
            <v>71003</v>
          </cell>
          <cell r="C527" t="str">
            <v>猪八戒</v>
          </cell>
        </row>
        <row r="528">
          <cell r="B528">
            <v>71004</v>
          </cell>
          <cell r="C528" t="str">
            <v>慈航道人</v>
          </cell>
        </row>
        <row r="529">
          <cell r="B529">
            <v>71005</v>
          </cell>
          <cell r="C529" t="str">
            <v>妲己</v>
          </cell>
        </row>
        <row r="530">
          <cell r="B530">
            <v>71006</v>
          </cell>
          <cell r="C530" t="str">
            <v>共工</v>
          </cell>
        </row>
        <row r="531">
          <cell r="B531">
            <v>71007</v>
          </cell>
          <cell r="C531" t="str">
            <v>唐僧</v>
          </cell>
        </row>
        <row r="532">
          <cell r="B532">
            <v>71008</v>
          </cell>
          <cell r="C532" t="str">
            <v>精卫</v>
          </cell>
        </row>
        <row r="533">
          <cell r="B533">
            <v>71009</v>
          </cell>
          <cell r="C533" t="str">
            <v>龙吉公主</v>
          </cell>
        </row>
        <row r="534">
          <cell r="B534">
            <v>71010</v>
          </cell>
          <cell r="C534" t="str">
            <v>孔雀明王</v>
          </cell>
        </row>
        <row r="535">
          <cell r="B535">
            <v>71011</v>
          </cell>
          <cell r="C535" t="str">
            <v>雷震子</v>
          </cell>
        </row>
        <row r="536">
          <cell r="B536">
            <v>71012</v>
          </cell>
          <cell r="C536" t="str">
            <v>降龙罗汉</v>
          </cell>
        </row>
        <row r="537">
          <cell r="B537">
            <v>71013</v>
          </cell>
          <cell r="C537" t="str">
            <v>吕洞宾</v>
          </cell>
        </row>
        <row r="538">
          <cell r="B538">
            <v>71014</v>
          </cell>
          <cell r="C538" t="str">
            <v>哪吒</v>
          </cell>
        </row>
        <row r="539">
          <cell r="B539">
            <v>71015</v>
          </cell>
          <cell r="C539" t="str">
            <v>伏虎罗汉</v>
          </cell>
        </row>
        <row r="540">
          <cell r="B540">
            <v>71016</v>
          </cell>
          <cell r="C540" t="str">
            <v>蚩尤</v>
          </cell>
        </row>
        <row r="541">
          <cell r="B541">
            <v>71017</v>
          </cell>
          <cell r="C541" t="str">
            <v>嫦娥</v>
          </cell>
        </row>
        <row r="542">
          <cell r="B542">
            <v>71018</v>
          </cell>
          <cell r="C542" t="str">
            <v>九命猫</v>
          </cell>
        </row>
        <row r="543">
          <cell r="B543">
            <v>71019</v>
          </cell>
          <cell r="C543" t="str">
            <v>巨灵神</v>
          </cell>
        </row>
        <row r="544">
          <cell r="B544">
            <v>71020</v>
          </cell>
          <cell r="C544" t="str">
            <v>姑获鸟</v>
          </cell>
        </row>
        <row r="545">
          <cell r="B545">
            <v>71021</v>
          </cell>
          <cell r="C545" t="str">
            <v>东陵圣母</v>
          </cell>
        </row>
        <row r="546">
          <cell r="B546">
            <v>71022</v>
          </cell>
          <cell r="C546" t="str">
            <v>达摩</v>
          </cell>
        </row>
        <row r="547">
          <cell r="B547">
            <v>71023</v>
          </cell>
          <cell r="C547" t="str">
            <v>孙悟空</v>
          </cell>
        </row>
        <row r="548">
          <cell r="B548">
            <v>71024</v>
          </cell>
          <cell r="C548" t="str">
            <v>姜子牙</v>
          </cell>
        </row>
        <row r="549">
          <cell r="B549">
            <v>71025</v>
          </cell>
          <cell r="C549" t="str">
            <v>道德天尊</v>
          </cell>
        </row>
        <row r="550">
          <cell r="B550">
            <v>71026</v>
          </cell>
          <cell r="C550" t="str">
            <v>东华帝君</v>
          </cell>
        </row>
        <row r="551">
          <cell r="B551">
            <v>71027</v>
          </cell>
          <cell r="C551" t="str">
            <v>孟婆</v>
          </cell>
        </row>
        <row r="552">
          <cell r="B552">
            <v>71028</v>
          </cell>
          <cell r="C552" t="str">
            <v>石矶娘娘</v>
          </cell>
        </row>
        <row r="553">
          <cell r="B553">
            <v>71029</v>
          </cell>
          <cell r="C553" t="str">
            <v>月光菩萨</v>
          </cell>
        </row>
        <row r="554">
          <cell r="B554">
            <v>71030</v>
          </cell>
          <cell r="C554" t="str">
            <v>梵天</v>
          </cell>
        </row>
        <row r="555">
          <cell r="B555">
            <v>71031</v>
          </cell>
          <cell r="C555" t="str">
            <v>红孩儿</v>
          </cell>
        </row>
        <row r="556">
          <cell r="B556">
            <v>71032</v>
          </cell>
          <cell r="C556" t="str">
            <v>吴刚</v>
          </cell>
        </row>
        <row r="557">
          <cell r="B557">
            <v>71033</v>
          </cell>
          <cell r="C557" t="str">
            <v>净光天女</v>
          </cell>
        </row>
        <row r="558">
          <cell r="B558">
            <v>71034</v>
          </cell>
          <cell r="C558" t="str">
            <v>帝释天</v>
          </cell>
        </row>
        <row r="559">
          <cell r="B559">
            <v>71035</v>
          </cell>
          <cell r="C559" t="str">
            <v>妈祖</v>
          </cell>
        </row>
        <row r="560">
          <cell r="B560">
            <v>71036</v>
          </cell>
          <cell r="C560" t="str">
            <v>赵公明</v>
          </cell>
        </row>
        <row r="561">
          <cell r="B561">
            <v>71037</v>
          </cell>
          <cell r="C561" t="str">
            <v>罗刹</v>
          </cell>
        </row>
        <row r="562">
          <cell r="B562">
            <v>71038</v>
          </cell>
          <cell r="C562" t="str">
            <v>夜叉</v>
          </cell>
        </row>
        <row r="563">
          <cell r="B563">
            <v>71039</v>
          </cell>
          <cell r="C563" t="str">
            <v>普贤菩萨</v>
          </cell>
        </row>
        <row r="564">
          <cell r="B564">
            <v>71040</v>
          </cell>
          <cell r="C564" t="str">
            <v>杨戬</v>
          </cell>
        </row>
        <row r="565">
          <cell r="B565">
            <v>71041</v>
          </cell>
          <cell r="C565" t="str">
            <v>通天教主</v>
          </cell>
        </row>
        <row r="566">
          <cell r="B566">
            <v>71042</v>
          </cell>
          <cell r="C566" t="str">
            <v>九天玄女</v>
          </cell>
        </row>
        <row r="567">
          <cell r="B567">
            <v>71043</v>
          </cell>
          <cell r="C567" t="str">
            <v>太阴星君</v>
          </cell>
        </row>
        <row r="568">
          <cell r="B568">
            <v>71044</v>
          </cell>
          <cell r="C568" t="str">
            <v>混世魔王</v>
          </cell>
        </row>
        <row r="569">
          <cell r="B569">
            <v>71045</v>
          </cell>
          <cell r="C569" t="str">
            <v>百花仙子</v>
          </cell>
        </row>
        <row r="570">
          <cell r="B570">
            <v>71046</v>
          </cell>
          <cell r="C570" t="str">
            <v>女英</v>
          </cell>
        </row>
        <row r="571">
          <cell r="B571">
            <v>71047</v>
          </cell>
          <cell r="C571" t="str">
            <v>大火妖</v>
          </cell>
        </row>
        <row r="572">
          <cell r="B572">
            <v>71048</v>
          </cell>
          <cell r="C572" t="str">
            <v>雪女</v>
          </cell>
        </row>
        <row r="573">
          <cell r="B573">
            <v>71049</v>
          </cell>
          <cell r="C573" t="str">
            <v>娜迦王</v>
          </cell>
        </row>
        <row r="574">
          <cell r="B574">
            <v>71050</v>
          </cell>
          <cell r="C574" t="str">
            <v>摩呼</v>
          </cell>
        </row>
        <row r="575">
          <cell r="B575">
            <v>71051</v>
          </cell>
          <cell r="C575" t="str">
            <v>半仙</v>
          </cell>
        </row>
        <row r="576">
          <cell r="B576">
            <v>71052</v>
          </cell>
          <cell r="C576" t="str">
            <v>荷莲</v>
          </cell>
        </row>
        <row r="577">
          <cell r="B577">
            <v>71053</v>
          </cell>
          <cell r="C577" t="str">
            <v>鬼差头子</v>
          </cell>
        </row>
        <row r="578">
          <cell r="B578">
            <v>71054</v>
          </cell>
          <cell r="C578" t="str">
            <v>仙灵</v>
          </cell>
        </row>
        <row r="579">
          <cell r="B579">
            <v>71055</v>
          </cell>
          <cell r="C579" t="str">
            <v>大淼淼</v>
          </cell>
        </row>
        <row r="580">
          <cell r="B580">
            <v>71056</v>
          </cell>
          <cell r="C580" t="str">
            <v>大圭圭</v>
          </cell>
        </row>
        <row r="581">
          <cell r="B581">
            <v>71057</v>
          </cell>
          <cell r="C581" t="str">
            <v>聂小倩</v>
          </cell>
        </row>
        <row r="582">
          <cell r="B582">
            <v>71058</v>
          </cell>
          <cell r="C582" t="str">
            <v>九婴</v>
          </cell>
        </row>
        <row r="583">
          <cell r="B583">
            <v>71059</v>
          </cell>
          <cell r="C583" t="str">
            <v>怨鬼灵</v>
          </cell>
        </row>
        <row r="584">
          <cell r="B584">
            <v>71060</v>
          </cell>
          <cell r="C584" t="str">
            <v>彼岸花</v>
          </cell>
        </row>
        <row r="585">
          <cell r="B585">
            <v>71061</v>
          </cell>
          <cell r="C585" t="str">
            <v xml:space="preserve"> 地藏</v>
          </cell>
        </row>
        <row r="586">
          <cell r="B586">
            <v>71062</v>
          </cell>
          <cell r="C586" t="str">
            <v>迦楼罗</v>
          </cell>
        </row>
        <row r="587">
          <cell r="B587">
            <v>71063</v>
          </cell>
          <cell r="C587" t="str">
            <v>伽罗尊者</v>
          </cell>
        </row>
        <row r="588">
          <cell r="B588">
            <v>71064</v>
          </cell>
          <cell r="C588" t="str">
            <v>阿修罗</v>
          </cell>
        </row>
        <row r="589">
          <cell r="B589">
            <v>71065</v>
          </cell>
          <cell r="C589" t="str">
            <v>木吒</v>
          </cell>
        </row>
        <row r="590">
          <cell r="B590">
            <v>71066</v>
          </cell>
          <cell r="C590" t="str">
            <v>孟姜女</v>
          </cell>
        </row>
        <row r="591">
          <cell r="B591">
            <v>71067</v>
          </cell>
          <cell r="C591" t="str">
            <v>梦蝶</v>
          </cell>
        </row>
        <row r="592">
          <cell r="B592">
            <v>71068</v>
          </cell>
          <cell r="C592" t="str">
            <v>七仙女</v>
          </cell>
        </row>
        <row r="593">
          <cell r="B593">
            <v>71069</v>
          </cell>
          <cell r="C593" t="str">
            <v>火德星君</v>
          </cell>
        </row>
        <row r="594">
          <cell r="B594">
            <v>71070</v>
          </cell>
          <cell r="C594" t="str">
            <v>水德星君</v>
          </cell>
        </row>
        <row r="595">
          <cell r="B595">
            <v>71071</v>
          </cell>
          <cell r="C595" t="str">
            <v>九河神女</v>
          </cell>
        </row>
        <row r="596">
          <cell r="B596">
            <v>71072</v>
          </cell>
          <cell r="C596" t="str">
            <v>灵扇仙</v>
          </cell>
        </row>
        <row r="597">
          <cell r="B597">
            <v>71073</v>
          </cell>
          <cell r="C597" t="str">
            <v>火妖</v>
          </cell>
        </row>
        <row r="598">
          <cell r="B598">
            <v>71074</v>
          </cell>
          <cell r="C598" t="str">
            <v>迦奴</v>
          </cell>
        </row>
        <row r="599">
          <cell r="B599">
            <v>71075</v>
          </cell>
          <cell r="C599" t="str">
            <v>方士</v>
          </cell>
        </row>
        <row r="600">
          <cell r="B600">
            <v>71076</v>
          </cell>
          <cell r="C600" t="str">
            <v>鬼差</v>
          </cell>
        </row>
        <row r="601">
          <cell r="B601">
            <v>71077</v>
          </cell>
          <cell r="C601" t="str">
            <v>大光</v>
          </cell>
        </row>
        <row r="602">
          <cell r="B602">
            <v>71078</v>
          </cell>
          <cell r="C602" t="str">
            <v>大暗</v>
          </cell>
        </row>
        <row r="603">
          <cell r="B603">
            <v>71079</v>
          </cell>
          <cell r="C603" t="str">
            <v>小妖灵</v>
          </cell>
        </row>
        <row r="604">
          <cell r="B604">
            <v>71080</v>
          </cell>
          <cell r="C604" t="str">
            <v>娜迦灵</v>
          </cell>
        </row>
        <row r="605">
          <cell r="B605">
            <v>71081</v>
          </cell>
          <cell r="C605" t="str">
            <v>方术灵</v>
          </cell>
        </row>
        <row r="606">
          <cell r="B606">
            <v>71082</v>
          </cell>
          <cell r="C606" t="str">
            <v>小道灵</v>
          </cell>
        </row>
        <row r="607">
          <cell r="B607">
            <v>71083</v>
          </cell>
          <cell r="C607" t="str">
            <v>小光</v>
          </cell>
        </row>
        <row r="608">
          <cell r="B608">
            <v>71084</v>
          </cell>
          <cell r="C608" t="str">
            <v>小暗</v>
          </cell>
        </row>
        <row r="609">
          <cell r="B609">
            <v>71085</v>
          </cell>
          <cell r="C609" t="str">
            <v>敖丙</v>
          </cell>
        </row>
        <row r="610">
          <cell r="B610">
            <v>71086</v>
          </cell>
          <cell r="C610" t="str">
            <v>金翅大鹏</v>
          </cell>
        </row>
        <row r="611">
          <cell r="B611">
            <v>71087</v>
          </cell>
          <cell r="C611" t="str">
            <v>娥皇</v>
          </cell>
        </row>
        <row r="612">
          <cell r="B612">
            <v>71088</v>
          </cell>
          <cell r="C612" t="str">
            <v>申公豹</v>
          </cell>
        </row>
        <row r="613">
          <cell r="B613">
            <v>71089</v>
          </cell>
          <cell r="C613" t="str">
            <v>燃灯</v>
          </cell>
        </row>
        <row r="614">
          <cell r="B614">
            <v>71090</v>
          </cell>
          <cell r="C614" t="str">
            <v>阎罗王</v>
          </cell>
        </row>
        <row r="615">
          <cell r="B615">
            <v>90001</v>
          </cell>
          <cell r="C615" t="str">
            <v>风雷翅</v>
          </cell>
        </row>
        <row r="616">
          <cell r="B616">
            <v>90002</v>
          </cell>
          <cell r="C616" t="str">
            <v>镇海石</v>
          </cell>
        </row>
        <row r="617">
          <cell r="B617">
            <v>90003</v>
          </cell>
          <cell r="C617" t="str">
            <v>洛神赋</v>
          </cell>
        </row>
        <row r="618">
          <cell r="B618">
            <v>90004</v>
          </cell>
          <cell r="C618" t="str">
            <v>断玉钩</v>
          </cell>
        </row>
        <row r="619">
          <cell r="B619">
            <v>90005</v>
          </cell>
          <cell r="C619" t="str">
            <v>貔貅铃</v>
          </cell>
        </row>
        <row r="620">
          <cell r="B620">
            <v>90006</v>
          </cell>
          <cell r="C620" t="str">
            <v>九齿钉耙</v>
          </cell>
        </row>
        <row r="621">
          <cell r="B621">
            <v>90007</v>
          </cell>
          <cell r="C621" t="str">
            <v>倾世元禳</v>
          </cell>
        </row>
        <row r="622">
          <cell r="B622">
            <v>90008</v>
          </cell>
          <cell r="C622" t="str">
            <v>彩羽衣</v>
          </cell>
        </row>
        <row r="623">
          <cell r="B623">
            <v>90009</v>
          </cell>
          <cell r="C623" t="str">
            <v>混世魔刀</v>
          </cell>
        </row>
        <row r="624">
          <cell r="B624">
            <v>90010</v>
          </cell>
          <cell r="C624" t="str">
            <v>火尖枪</v>
          </cell>
        </row>
        <row r="625">
          <cell r="B625">
            <v>90011</v>
          </cell>
          <cell r="C625" t="str">
            <v>八卦云光帕</v>
          </cell>
        </row>
        <row r="626">
          <cell r="B626">
            <v>90012</v>
          </cell>
          <cell r="C626" t="str">
            <v>百花篮</v>
          </cell>
        </row>
        <row r="627">
          <cell r="B627">
            <v>90013</v>
          </cell>
          <cell r="C627" t="str">
            <v>万龙甲</v>
          </cell>
        </row>
        <row r="628">
          <cell r="B628">
            <v>90014</v>
          </cell>
          <cell r="C628" t="str">
            <v>金箍棒</v>
          </cell>
        </row>
        <row r="629">
          <cell r="B629">
            <v>90015</v>
          </cell>
          <cell r="C629" t="str">
            <v>金刚宝剑</v>
          </cell>
        </row>
        <row r="630">
          <cell r="B630">
            <v>90016</v>
          </cell>
          <cell r="C630" t="str">
            <v>锦襕袈裟</v>
          </cell>
        </row>
        <row r="631">
          <cell r="B631">
            <v>90017</v>
          </cell>
          <cell r="C631" t="str">
            <v>孔雀翎</v>
          </cell>
        </row>
        <row r="632">
          <cell r="B632">
            <v>90018</v>
          </cell>
          <cell r="C632" t="str">
            <v>灵柩灯</v>
          </cell>
        </row>
        <row r="633">
          <cell r="B633">
            <v>90019</v>
          </cell>
          <cell r="C633" t="str">
            <v>清泉瓶</v>
          </cell>
        </row>
        <row r="634">
          <cell r="B634">
            <v>90020</v>
          </cell>
          <cell r="C634" t="str">
            <v>伏虎钵</v>
          </cell>
        </row>
        <row r="635">
          <cell r="B635">
            <v>90021</v>
          </cell>
          <cell r="C635" t="str">
            <v>降龙杖</v>
          </cell>
        </row>
        <row r="636">
          <cell r="B636">
            <v>90022</v>
          </cell>
          <cell r="C636" t="str">
            <v>三钴杵</v>
          </cell>
        </row>
        <row r="637">
          <cell r="B637">
            <v>90023</v>
          </cell>
          <cell r="C637" t="str">
            <v>六牙白象</v>
          </cell>
        </row>
        <row r="638">
          <cell r="B638">
            <v>90024</v>
          </cell>
          <cell r="C638" t="str">
            <v>半月莲华</v>
          </cell>
        </row>
        <row r="639">
          <cell r="B639">
            <v>90025</v>
          </cell>
          <cell r="C639" t="str">
            <v>吠陀经</v>
          </cell>
        </row>
        <row r="640">
          <cell r="B640">
            <v>90026</v>
          </cell>
          <cell r="C640" t="str">
            <v>失心钵</v>
          </cell>
        </row>
        <row r="641">
          <cell r="B641">
            <v>90027</v>
          </cell>
          <cell r="C641" t="str">
            <v>八卦炉</v>
          </cell>
        </row>
        <row r="642">
          <cell r="B642">
            <v>90028</v>
          </cell>
          <cell r="C642" t="str">
            <v>混天绫</v>
          </cell>
        </row>
        <row r="643">
          <cell r="B643">
            <v>90029</v>
          </cell>
          <cell r="C643" t="str">
            <v>道德真经</v>
          </cell>
        </row>
        <row r="644">
          <cell r="B644">
            <v>90030</v>
          </cell>
          <cell r="C644" t="str">
            <v>九黎壶</v>
          </cell>
        </row>
        <row r="645">
          <cell r="B645">
            <v>90031</v>
          </cell>
          <cell r="C645" t="str">
            <v>雾露乾坤网</v>
          </cell>
        </row>
        <row r="646">
          <cell r="B646">
            <v>90032</v>
          </cell>
          <cell r="C646" t="str">
            <v>青鸟使</v>
          </cell>
        </row>
        <row r="647">
          <cell r="B647">
            <v>90033</v>
          </cell>
          <cell r="C647" t="str">
            <v>月兔</v>
          </cell>
        </row>
        <row r="648">
          <cell r="B648">
            <v>90034</v>
          </cell>
          <cell r="C648" t="str">
            <v>定火符</v>
          </cell>
        </row>
        <row r="649">
          <cell r="B649">
            <v>90035</v>
          </cell>
          <cell r="C649" t="str">
            <v>湘妃竹</v>
          </cell>
        </row>
        <row r="650">
          <cell r="B650">
            <v>90036</v>
          </cell>
          <cell r="C650" t="str">
            <v>伐桂斧</v>
          </cell>
        </row>
        <row r="651">
          <cell r="B651">
            <v>90037</v>
          </cell>
          <cell r="C651" t="str">
            <v>妈祖铜符</v>
          </cell>
        </row>
        <row r="652">
          <cell r="B652">
            <v>90038</v>
          </cell>
          <cell r="C652" t="str">
            <v>定海珠</v>
          </cell>
        </row>
        <row r="653">
          <cell r="B653">
            <v>90039</v>
          </cell>
          <cell r="C653" t="str">
            <v>两面三尖枪</v>
          </cell>
        </row>
        <row r="654">
          <cell r="B654">
            <v>90040</v>
          </cell>
          <cell r="C654" t="str">
            <v>雷公鞭</v>
          </cell>
        </row>
        <row r="655">
          <cell r="B655">
            <v>90041</v>
          </cell>
          <cell r="C655" t="str">
            <v>琉璃戒</v>
          </cell>
        </row>
        <row r="656">
          <cell r="B656">
            <v>90042</v>
          </cell>
          <cell r="C656" t="str">
            <v>打神鞭</v>
          </cell>
        </row>
        <row r="657">
          <cell r="B657">
            <v>90043</v>
          </cell>
          <cell r="C657" t="str">
            <v>巨灵盾</v>
          </cell>
        </row>
        <row r="658">
          <cell r="B658">
            <v>90044</v>
          </cell>
          <cell r="C658" t="str">
            <v>五行阵</v>
          </cell>
        </row>
        <row r="659">
          <cell r="B659">
            <v>90045</v>
          </cell>
          <cell r="C659" t="str">
            <v>入梦铃</v>
          </cell>
        </row>
        <row r="660">
          <cell r="B660">
            <v>90046</v>
          </cell>
          <cell r="C660" t="str">
            <v>纯阳剑</v>
          </cell>
        </row>
        <row r="661">
          <cell r="B661">
            <v>90047</v>
          </cell>
          <cell r="C661" t="str">
            <v>诛仙四剑</v>
          </cell>
        </row>
        <row r="662">
          <cell r="B662">
            <v>90048</v>
          </cell>
          <cell r="C662" t="str">
            <v>三宝如意</v>
          </cell>
        </row>
        <row r="663">
          <cell r="B663">
            <v>90049</v>
          </cell>
          <cell r="C663" t="str">
            <v>阴狱锁</v>
          </cell>
        </row>
        <row r="664">
          <cell r="B664">
            <v>90050</v>
          </cell>
          <cell r="C664" t="str">
            <v>孟婆汤</v>
          </cell>
        </row>
        <row r="665">
          <cell r="B665">
            <v>90051</v>
          </cell>
          <cell r="C665" t="str">
            <v>托天叉</v>
          </cell>
        </row>
        <row r="666">
          <cell r="B666">
            <v>90052</v>
          </cell>
          <cell r="C666" t="str">
            <v>阎王笔</v>
          </cell>
        </row>
        <row r="667">
          <cell r="B667">
            <v>90053</v>
          </cell>
          <cell r="C667" t="str">
            <v>万能法宝</v>
          </cell>
        </row>
        <row r="668">
          <cell r="B668">
            <v>100001</v>
          </cell>
          <cell r="C668" t="str">
            <v>九幽墨羽扇</v>
          </cell>
        </row>
        <row r="669">
          <cell r="B669">
            <v>100002</v>
          </cell>
          <cell r="C669" t="str">
            <v>九幽墨羽扇</v>
          </cell>
        </row>
        <row r="670">
          <cell r="B670">
            <v>100003</v>
          </cell>
          <cell r="C670" t="str">
            <v>九幽墨羽扇</v>
          </cell>
        </row>
        <row r="671">
          <cell r="B671">
            <v>100004</v>
          </cell>
          <cell r="C671" t="str">
            <v>九幽墨羽扇</v>
          </cell>
        </row>
        <row r="672">
          <cell r="B672">
            <v>100005</v>
          </cell>
          <cell r="C672" t="str">
            <v>九幽墨羽扇</v>
          </cell>
        </row>
        <row r="673">
          <cell r="B673">
            <v>100006</v>
          </cell>
          <cell r="C673" t="str">
            <v>碧玉萧</v>
          </cell>
        </row>
        <row r="674">
          <cell r="B674">
            <v>100007</v>
          </cell>
          <cell r="C674" t="str">
            <v>碧玉萧</v>
          </cell>
        </row>
        <row r="675">
          <cell r="B675">
            <v>100008</v>
          </cell>
          <cell r="C675" t="str">
            <v>碧玉萧</v>
          </cell>
        </row>
        <row r="676">
          <cell r="B676">
            <v>100009</v>
          </cell>
          <cell r="C676" t="str">
            <v>碧玉萧</v>
          </cell>
        </row>
        <row r="677">
          <cell r="B677">
            <v>100010</v>
          </cell>
          <cell r="C677" t="str">
            <v>碧玉萧</v>
          </cell>
        </row>
        <row r="678">
          <cell r="B678">
            <v>100011</v>
          </cell>
          <cell r="C678" t="str">
            <v>倚天剑</v>
          </cell>
        </row>
        <row r="679">
          <cell r="B679">
            <v>100012</v>
          </cell>
          <cell r="C679" t="str">
            <v>倚天剑</v>
          </cell>
        </row>
        <row r="680">
          <cell r="B680">
            <v>100013</v>
          </cell>
          <cell r="C680" t="str">
            <v>倚天剑</v>
          </cell>
        </row>
        <row r="681">
          <cell r="B681">
            <v>100014</v>
          </cell>
          <cell r="C681" t="str">
            <v>倚天剑</v>
          </cell>
        </row>
        <row r="682">
          <cell r="B682">
            <v>100015</v>
          </cell>
          <cell r="C682" t="str">
            <v>倚天剑</v>
          </cell>
        </row>
        <row r="683">
          <cell r="B683">
            <v>100016</v>
          </cell>
          <cell r="C683" t="str">
            <v>破天刀</v>
          </cell>
        </row>
        <row r="684">
          <cell r="B684">
            <v>100017</v>
          </cell>
          <cell r="C684" t="str">
            <v>破天刀</v>
          </cell>
        </row>
        <row r="685">
          <cell r="B685">
            <v>100018</v>
          </cell>
          <cell r="C685" t="str">
            <v>破天刀</v>
          </cell>
        </row>
        <row r="686">
          <cell r="B686">
            <v>100019</v>
          </cell>
          <cell r="C686" t="str">
            <v>破天刀</v>
          </cell>
        </row>
        <row r="687">
          <cell r="B687">
            <v>100020</v>
          </cell>
          <cell r="C687" t="str">
            <v>破天刀</v>
          </cell>
        </row>
        <row r="688">
          <cell r="B688">
            <v>100021</v>
          </cell>
          <cell r="C688" t="str">
            <v>黄龙钩镰刀</v>
          </cell>
        </row>
        <row r="689">
          <cell r="B689">
            <v>100022</v>
          </cell>
          <cell r="C689" t="str">
            <v>黄龙钩镰刀</v>
          </cell>
        </row>
        <row r="690">
          <cell r="B690">
            <v>100023</v>
          </cell>
          <cell r="C690" t="str">
            <v>黄龙钩镰刀</v>
          </cell>
        </row>
        <row r="691">
          <cell r="B691">
            <v>100024</v>
          </cell>
          <cell r="C691" t="str">
            <v>黄龙钩镰刀</v>
          </cell>
        </row>
        <row r="692">
          <cell r="B692">
            <v>100025</v>
          </cell>
          <cell r="C692" t="str">
            <v>黄龙钩镰刀</v>
          </cell>
        </row>
        <row r="693">
          <cell r="B693">
            <v>100026</v>
          </cell>
          <cell r="C693" t="str">
            <v>千机扇</v>
          </cell>
        </row>
        <row r="694">
          <cell r="B694">
            <v>100027</v>
          </cell>
          <cell r="C694" t="str">
            <v>千机扇</v>
          </cell>
        </row>
        <row r="695">
          <cell r="B695">
            <v>100028</v>
          </cell>
          <cell r="C695" t="str">
            <v>千机扇</v>
          </cell>
        </row>
        <row r="696">
          <cell r="B696">
            <v>100029</v>
          </cell>
          <cell r="C696" t="str">
            <v>千机扇</v>
          </cell>
        </row>
        <row r="697">
          <cell r="B697">
            <v>100030</v>
          </cell>
          <cell r="C697" t="str">
            <v>千机扇</v>
          </cell>
        </row>
        <row r="698">
          <cell r="B698">
            <v>100031</v>
          </cell>
          <cell r="C698" t="str">
            <v>夺魄鬼爪</v>
          </cell>
        </row>
        <row r="699">
          <cell r="B699">
            <v>100032</v>
          </cell>
          <cell r="C699" t="str">
            <v>夺魄鬼爪</v>
          </cell>
        </row>
        <row r="700">
          <cell r="B700">
            <v>100033</v>
          </cell>
          <cell r="C700" t="str">
            <v>夺魄鬼爪</v>
          </cell>
        </row>
        <row r="701">
          <cell r="B701">
            <v>100034</v>
          </cell>
          <cell r="C701" t="str">
            <v>夺魄鬼爪</v>
          </cell>
        </row>
        <row r="702">
          <cell r="B702">
            <v>100035</v>
          </cell>
          <cell r="C702" t="str">
            <v>夺魄鬼爪</v>
          </cell>
        </row>
        <row r="703">
          <cell r="B703">
            <v>100036</v>
          </cell>
          <cell r="C703" t="str">
            <v>狮虎盾</v>
          </cell>
        </row>
        <row r="704">
          <cell r="B704">
            <v>100037</v>
          </cell>
          <cell r="C704" t="str">
            <v>狮虎盾</v>
          </cell>
        </row>
        <row r="705">
          <cell r="B705">
            <v>100038</v>
          </cell>
          <cell r="C705" t="str">
            <v>狮虎盾</v>
          </cell>
        </row>
        <row r="706">
          <cell r="B706">
            <v>100039</v>
          </cell>
          <cell r="C706" t="str">
            <v>狮虎盾</v>
          </cell>
        </row>
        <row r="707">
          <cell r="B707">
            <v>100040</v>
          </cell>
          <cell r="C707" t="str">
            <v>狮虎盾</v>
          </cell>
        </row>
        <row r="708">
          <cell r="B708">
            <v>5000001</v>
          </cell>
          <cell r="C708" t="str">
            <v>嫦娥魂印</v>
          </cell>
        </row>
        <row r="709">
          <cell r="B709">
            <v>5000002</v>
          </cell>
          <cell r="C709" t="str">
            <v>申公豹魂印</v>
          </cell>
        </row>
        <row r="710">
          <cell r="B710">
            <v>5000003</v>
          </cell>
          <cell r="C710" t="str">
            <v>普贤菩萨魂印</v>
          </cell>
        </row>
        <row r="711">
          <cell r="B711">
            <v>5000004</v>
          </cell>
          <cell r="C711" t="str">
            <v>达摩魂印</v>
          </cell>
        </row>
        <row r="712">
          <cell r="B712">
            <v>5000005</v>
          </cell>
          <cell r="C712" t="str">
            <v>红孩儿魂印</v>
          </cell>
        </row>
        <row r="713">
          <cell r="B713">
            <v>5000006</v>
          </cell>
          <cell r="C713" t="str">
            <v>混世魔王魂印</v>
          </cell>
        </row>
        <row r="714">
          <cell r="B714">
            <v>5000007</v>
          </cell>
          <cell r="C714" t="str">
            <v>吴刚魂印</v>
          </cell>
        </row>
        <row r="715">
          <cell r="B715">
            <v>5000008</v>
          </cell>
          <cell r="C715" t="str">
            <v>金翅大鹏魂印</v>
          </cell>
        </row>
        <row r="716">
          <cell r="B716">
            <v>5000009</v>
          </cell>
          <cell r="C716" t="str">
            <v>妲己魂印</v>
          </cell>
        </row>
        <row r="717">
          <cell r="B717">
            <v>5000010</v>
          </cell>
          <cell r="C717" t="str">
            <v>猪八戒魂印</v>
          </cell>
        </row>
        <row r="718">
          <cell r="B718">
            <v>5000011</v>
          </cell>
          <cell r="C718" t="str">
            <v>伏羲魂印</v>
          </cell>
        </row>
        <row r="719">
          <cell r="B719">
            <v>5000012</v>
          </cell>
          <cell r="C719" t="str">
            <v>精卫魂印</v>
          </cell>
        </row>
        <row r="720">
          <cell r="B720">
            <v>5000013</v>
          </cell>
          <cell r="C720" t="str">
            <v>百花仙子魂印</v>
          </cell>
        </row>
        <row r="721">
          <cell r="B721">
            <v>5000014</v>
          </cell>
          <cell r="C721" t="str">
            <v>唐僧魂印</v>
          </cell>
        </row>
        <row r="722">
          <cell r="B722">
            <v>5000015</v>
          </cell>
          <cell r="C722" t="str">
            <v>九天玄女魂印</v>
          </cell>
        </row>
        <row r="723">
          <cell r="B723">
            <v>5000016</v>
          </cell>
          <cell r="C723" t="str">
            <v>孙悟空魂印</v>
          </cell>
        </row>
        <row r="724">
          <cell r="B724">
            <v>5000017</v>
          </cell>
          <cell r="C724" t="str">
            <v>降龙罗汉魂印</v>
          </cell>
        </row>
        <row r="725">
          <cell r="B725">
            <v>5000018</v>
          </cell>
          <cell r="C725" t="str">
            <v>孔雀明王魂印</v>
          </cell>
        </row>
        <row r="726">
          <cell r="B726">
            <v>5000019</v>
          </cell>
          <cell r="C726" t="str">
            <v>燃灯魂印</v>
          </cell>
        </row>
        <row r="727">
          <cell r="B727">
            <v>5000020</v>
          </cell>
          <cell r="C727" t="str">
            <v>月光菩萨魂印</v>
          </cell>
        </row>
        <row r="728">
          <cell r="B728">
            <v>5000021</v>
          </cell>
          <cell r="C728" t="str">
            <v>龙吉公主魂印</v>
          </cell>
        </row>
        <row r="729">
          <cell r="B729">
            <v>5000022</v>
          </cell>
          <cell r="C729" t="str">
            <v>九命猫魂印</v>
          </cell>
        </row>
        <row r="730">
          <cell r="B730">
            <v>5000023</v>
          </cell>
          <cell r="C730" t="str">
            <v>蚩尤魂印</v>
          </cell>
        </row>
        <row r="731">
          <cell r="B731">
            <v>5000024</v>
          </cell>
          <cell r="C731" t="str">
            <v>妈祖魂印</v>
          </cell>
        </row>
        <row r="732">
          <cell r="B732">
            <v>5000025</v>
          </cell>
          <cell r="C732" t="str">
            <v>娥皇魂印</v>
          </cell>
        </row>
        <row r="733">
          <cell r="B733">
            <v>5000026</v>
          </cell>
          <cell r="C733" t="str">
            <v>冥毒邪宴魂印</v>
          </cell>
        </row>
        <row r="734">
          <cell r="B734">
            <v>5000027</v>
          </cell>
          <cell r="C734" t="str">
            <v>太阴星君魂印</v>
          </cell>
        </row>
        <row r="735">
          <cell r="B735">
            <v>5000028</v>
          </cell>
          <cell r="C735" t="str">
            <v>巨灵神魂印</v>
          </cell>
        </row>
        <row r="736">
          <cell r="B736">
            <v>5000029</v>
          </cell>
          <cell r="C736" t="str">
            <v>通天教主魂印</v>
          </cell>
        </row>
        <row r="737">
          <cell r="B737">
            <v>5000030</v>
          </cell>
          <cell r="C737" t="str">
            <v>罗刹魂印</v>
          </cell>
        </row>
        <row r="738">
          <cell r="B738">
            <v>5000031</v>
          </cell>
          <cell r="C738" t="str">
            <v>夜叉魂印</v>
          </cell>
        </row>
        <row r="739">
          <cell r="B739">
            <v>5000032</v>
          </cell>
          <cell r="C739" t="str">
            <v>帝释天魂印</v>
          </cell>
        </row>
        <row r="740">
          <cell r="B740">
            <v>5000033</v>
          </cell>
          <cell r="C740" t="str">
            <v>瘟癀疫病魂印</v>
          </cell>
        </row>
        <row r="741">
          <cell r="B741">
            <v>5000034</v>
          </cell>
          <cell r="C741" t="str">
            <v>蚀骨火毒魂印</v>
          </cell>
        </row>
        <row r="742">
          <cell r="B742">
            <v>5000035</v>
          </cell>
          <cell r="C742" t="str">
            <v>妈祖庇佑魂印</v>
          </cell>
        </row>
        <row r="743">
          <cell r="B743">
            <v>5000036</v>
          </cell>
          <cell r="C743" t="str">
            <v>姑获鸟魂印</v>
          </cell>
        </row>
        <row r="744">
          <cell r="B744">
            <v>5000037</v>
          </cell>
          <cell r="C744" t="str">
            <v>敖丙魂印</v>
          </cell>
        </row>
        <row r="745">
          <cell r="B745">
            <v>5000038</v>
          </cell>
          <cell r="C745" t="str">
            <v>义结金兰魂印</v>
          </cell>
        </row>
        <row r="746">
          <cell r="B746">
            <v>5000039</v>
          </cell>
          <cell r="C746" t="str">
            <v>青鸟传信魂印</v>
          </cell>
        </row>
        <row r="747">
          <cell r="B747">
            <v>5000040</v>
          </cell>
          <cell r="C747" t="str">
            <v>火烧连城魂印</v>
          </cell>
        </row>
        <row r="748">
          <cell r="B748">
            <v>5000041</v>
          </cell>
          <cell r="C748" t="str">
            <v>破邪怒斩魂印</v>
          </cell>
        </row>
        <row r="749">
          <cell r="B749">
            <v>5000042</v>
          </cell>
          <cell r="C749" t="str">
            <v>狂噬戮兽魂印</v>
          </cell>
        </row>
        <row r="750">
          <cell r="B750">
            <v>5000043</v>
          </cell>
          <cell r="C750" t="str">
            <v>哪吒魂印</v>
          </cell>
        </row>
        <row r="751">
          <cell r="B751">
            <v>5000044</v>
          </cell>
          <cell r="C751" t="str">
            <v>失心暴怒魂印</v>
          </cell>
        </row>
        <row r="752">
          <cell r="B752">
            <v>5000045</v>
          </cell>
          <cell r="C752" t="str">
            <v>起死回生魂印</v>
          </cell>
        </row>
        <row r="753">
          <cell r="B753">
            <v>5000046</v>
          </cell>
          <cell r="C753" t="str">
            <v>破军魂印</v>
          </cell>
        </row>
        <row r="754">
          <cell r="B754">
            <v>5000047</v>
          </cell>
          <cell r="C754" t="str">
            <v>辟邪守护魂印</v>
          </cell>
        </row>
        <row r="755">
          <cell r="B755">
            <v>5000048</v>
          </cell>
          <cell r="C755" t="str">
            <v>破阵穿心魂印</v>
          </cell>
        </row>
        <row r="756">
          <cell r="B756">
            <v>5000049</v>
          </cell>
          <cell r="C756" t="str">
            <v>饕餮吞鲸魂印</v>
          </cell>
        </row>
        <row r="757">
          <cell r="B757">
            <v>5000050</v>
          </cell>
          <cell r="C757" t="str">
            <v>斩妖净气魂印</v>
          </cell>
        </row>
        <row r="758">
          <cell r="B758">
            <v>5000051</v>
          </cell>
          <cell r="C758" t="str">
            <v>羲农之佑魂印</v>
          </cell>
        </row>
        <row r="759">
          <cell r="B759">
            <v>5000052</v>
          </cell>
          <cell r="C759" t="str">
            <v>除妖斩魔魂印</v>
          </cell>
        </row>
        <row r="760">
          <cell r="B760">
            <v>5000053</v>
          </cell>
          <cell r="C760" t="str">
            <v>历战之躯魂印</v>
          </cell>
        </row>
        <row r="761">
          <cell r="B761">
            <v>5000054</v>
          </cell>
          <cell r="C761" t="str">
            <v>舍身济世魂印</v>
          </cell>
        </row>
        <row r="762">
          <cell r="B762">
            <v>5000055</v>
          </cell>
          <cell r="C762" t="str">
            <v>灵气护体魂印</v>
          </cell>
        </row>
        <row r="763">
          <cell r="B763">
            <v>5000056</v>
          </cell>
          <cell r="C763" t="str">
            <v>灭魂一击魂印</v>
          </cell>
        </row>
        <row r="764">
          <cell r="B764">
            <v>5000057</v>
          </cell>
          <cell r="C764" t="str">
            <v>见血封喉魂印</v>
          </cell>
        </row>
        <row r="765">
          <cell r="B765">
            <v>5000058</v>
          </cell>
          <cell r="C765" t="str">
            <v>阴阳调和魂印</v>
          </cell>
        </row>
        <row r="766">
          <cell r="B766">
            <v>5000059</v>
          </cell>
          <cell r="C766" t="str">
            <v>气运在握魂印</v>
          </cell>
        </row>
        <row r="767">
          <cell r="B767">
            <v>81116</v>
          </cell>
          <cell r="C767" t="str">
            <v>5星碎片宝箱</v>
          </cell>
        </row>
        <row r="768">
          <cell r="B768">
            <v>81117</v>
          </cell>
          <cell r="C768" t="str">
            <v>绿色宝物随机箱</v>
          </cell>
        </row>
        <row r="769">
          <cell r="B769">
            <v>81118</v>
          </cell>
          <cell r="C769" t="str">
            <v>蓝色宝物随机箱</v>
          </cell>
        </row>
        <row r="770">
          <cell r="B770">
            <v>81119</v>
          </cell>
          <cell r="C770" t="str">
            <v>紫色宝物随机箱</v>
          </cell>
        </row>
        <row r="771">
          <cell r="B771">
            <v>81120</v>
          </cell>
          <cell r="C771" t="str">
            <v>橙色宝物随机箱</v>
          </cell>
        </row>
        <row r="772">
          <cell r="B772">
            <v>81121</v>
          </cell>
          <cell r="C772" t="str">
            <v>红色宝物随机箱</v>
          </cell>
        </row>
        <row r="773">
          <cell r="B773">
            <v>81122</v>
          </cell>
          <cell r="C773" t="str">
            <v>绿色宝物自选箱</v>
          </cell>
        </row>
        <row r="774">
          <cell r="B774">
            <v>81123</v>
          </cell>
          <cell r="C774" t="str">
            <v>蓝色宝物自选箱</v>
          </cell>
        </row>
        <row r="775">
          <cell r="B775">
            <v>81124</v>
          </cell>
          <cell r="C775" t="str">
            <v>紫色宝物自选箱</v>
          </cell>
        </row>
        <row r="776">
          <cell r="B776">
            <v>81125</v>
          </cell>
          <cell r="C776" t="str">
            <v>橙色宝物自选箱</v>
          </cell>
        </row>
        <row r="777">
          <cell r="B777">
            <v>81126</v>
          </cell>
          <cell r="C777" t="str">
            <v>红色宝物自选箱</v>
          </cell>
        </row>
        <row r="778">
          <cell r="B778">
            <v>81127</v>
          </cell>
          <cell r="C778" t="str">
            <v>随机2星红装宝箱</v>
          </cell>
        </row>
        <row r="779">
          <cell r="B779">
            <v>81128</v>
          </cell>
          <cell r="C779" t="str">
            <v>神将碎片自选宝箱</v>
          </cell>
        </row>
        <row r="780">
          <cell r="B780">
            <v>81129</v>
          </cell>
          <cell r="C780" t="str">
            <v>红色魂印自选箱</v>
          </cell>
        </row>
        <row r="781">
          <cell r="B781">
            <v>81130</v>
          </cell>
          <cell r="C781" t="str">
            <v>精选十星神将自选箱</v>
          </cell>
        </row>
        <row r="782">
          <cell r="B782">
            <v>81131</v>
          </cell>
          <cell r="C782" t="str">
            <v>随机1星橙装礼包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96"/>
  <sheetViews>
    <sheetView tabSelected="1" workbookViewId="0">
      <pane ySplit="7" topLeftCell="A8" activePane="bottomLeft" state="frozen"/>
      <selection pane="bottomLeft" activeCell="H18" sqref="H18"/>
    </sheetView>
  </sheetViews>
  <sheetFormatPr defaultColWidth="9" defaultRowHeight="14.25" x14ac:dyDescent="0.2"/>
  <cols>
    <col min="1" max="1" width="9" style="42"/>
    <col min="2" max="2" width="9.125" style="42" customWidth="1"/>
    <col min="3" max="3" width="17.375" style="42" customWidth="1"/>
    <col min="4" max="6" width="9.125" style="42" customWidth="1"/>
    <col min="7" max="7" width="10.5" style="42" customWidth="1"/>
    <col min="8" max="8" width="30.375" style="42" customWidth="1"/>
    <col min="9" max="9" width="13.5" style="42" customWidth="1"/>
    <col min="10" max="10" width="21.875" style="1" customWidth="1"/>
    <col min="11" max="14" width="13.5" style="42" customWidth="1"/>
    <col min="15" max="15" width="14.875" style="42" customWidth="1"/>
    <col min="16" max="16" width="10.25" style="42" customWidth="1"/>
    <col min="17" max="17" width="11.625" style="42" customWidth="1"/>
    <col min="18" max="16384" width="9" style="42"/>
  </cols>
  <sheetData>
    <row r="1" spans="1:20" x14ac:dyDescent="0.3">
      <c r="B1" s="42" t="s">
        <v>0</v>
      </c>
      <c r="C1" s="42" t="s">
        <v>1</v>
      </c>
      <c r="D1" s="42" t="s">
        <v>2</v>
      </c>
      <c r="E1" s="42" t="s">
        <v>3</v>
      </c>
      <c r="F1" s="42" t="s">
        <v>4</v>
      </c>
      <c r="G1" s="42" t="s">
        <v>5</v>
      </c>
      <c r="H1" s="42" t="s">
        <v>6</v>
      </c>
      <c r="I1" s="42" t="s">
        <v>7</v>
      </c>
      <c r="J1" s="42" t="s">
        <v>8</v>
      </c>
      <c r="K1" s="42" t="s">
        <v>9</v>
      </c>
      <c r="L1" s="42" t="s">
        <v>10</v>
      </c>
      <c r="M1" s="42" t="s">
        <v>11</v>
      </c>
      <c r="N1" s="42" t="s">
        <v>12</v>
      </c>
      <c r="O1" s="42" t="s">
        <v>13</v>
      </c>
      <c r="P1" s="61" t="s">
        <v>14</v>
      </c>
      <c r="Q1" s="61" t="s">
        <v>15</v>
      </c>
      <c r="R1" s="42" t="s">
        <v>16</v>
      </c>
      <c r="S1" s="108" t="s">
        <v>2571</v>
      </c>
      <c r="T1" s="108" t="s">
        <v>2572</v>
      </c>
    </row>
    <row r="2" spans="1:20" x14ac:dyDescent="0.2">
      <c r="B2" s="42" t="s">
        <v>17</v>
      </c>
      <c r="C2" s="42" t="s">
        <v>18</v>
      </c>
      <c r="D2" s="42" t="s">
        <v>17</v>
      </c>
      <c r="E2" s="42" t="s">
        <v>17</v>
      </c>
      <c r="F2" s="42" t="s">
        <v>17</v>
      </c>
      <c r="G2" s="42" t="s">
        <v>19</v>
      </c>
      <c r="H2" s="42" t="s">
        <v>20</v>
      </c>
      <c r="I2" s="42" t="s">
        <v>17</v>
      </c>
      <c r="J2" s="42" t="s">
        <v>20</v>
      </c>
      <c r="K2" s="42" t="s">
        <v>17</v>
      </c>
      <c r="L2" s="42" t="s">
        <v>17</v>
      </c>
      <c r="M2" s="42" t="s">
        <v>17</v>
      </c>
      <c r="N2" s="42" t="s">
        <v>17</v>
      </c>
      <c r="O2" s="42" t="s">
        <v>18</v>
      </c>
      <c r="P2" s="42" t="s">
        <v>20</v>
      </c>
      <c r="Q2" s="42" t="s">
        <v>19</v>
      </c>
      <c r="R2" s="42" t="s">
        <v>17</v>
      </c>
      <c r="S2" s="42" t="s">
        <v>19</v>
      </c>
      <c r="T2" s="42" t="s">
        <v>19</v>
      </c>
    </row>
    <row r="3" spans="1:20" x14ac:dyDescent="0.2">
      <c r="B3" s="42">
        <v>2</v>
      </c>
      <c r="C3" s="42">
        <v>2</v>
      </c>
      <c r="D3" s="42">
        <v>2</v>
      </c>
      <c r="E3" s="42">
        <v>2</v>
      </c>
      <c r="F3" s="42">
        <v>4</v>
      </c>
      <c r="G3" s="42">
        <v>4</v>
      </c>
      <c r="H3" s="42">
        <v>2</v>
      </c>
      <c r="I3" s="42">
        <v>2</v>
      </c>
      <c r="J3" s="42">
        <v>2</v>
      </c>
      <c r="K3" s="42">
        <v>2</v>
      </c>
      <c r="L3" s="42">
        <v>2</v>
      </c>
      <c r="M3" s="42">
        <v>2</v>
      </c>
      <c r="N3" s="42">
        <v>2</v>
      </c>
      <c r="O3" s="42">
        <v>0</v>
      </c>
      <c r="P3" s="42">
        <v>2</v>
      </c>
      <c r="Q3" s="42">
        <v>2</v>
      </c>
      <c r="R3" s="42">
        <v>3</v>
      </c>
      <c r="S3" s="42">
        <v>3</v>
      </c>
      <c r="T3" s="42">
        <v>2</v>
      </c>
    </row>
    <row r="4" spans="1:20" ht="71.25" x14ac:dyDescent="0.2">
      <c r="B4" s="42" t="s">
        <v>21</v>
      </c>
      <c r="C4" s="42" t="s">
        <v>22</v>
      </c>
      <c r="D4" s="42" t="s">
        <v>23</v>
      </c>
      <c r="E4" s="92" t="s">
        <v>2115</v>
      </c>
      <c r="F4" s="42" t="s">
        <v>24</v>
      </c>
      <c r="G4" s="42" t="s">
        <v>25</v>
      </c>
      <c r="H4" s="42" t="s">
        <v>26</v>
      </c>
      <c r="I4" s="92" t="s">
        <v>2113</v>
      </c>
      <c r="J4" s="92" t="s">
        <v>2114</v>
      </c>
      <c r="K4" s="62" t="s">
        <v>27</v>
      </c>
      <c r="L4" s="62" t="s">
        <v>28</v>
      </c>
      <c r="M4" s="62" t="s">
        <v>29</v>
      </c>
      <c r="N4" s="62" t="s">
        <v>30</v>
      </c>
      <c r="O4" s="42" t="s">
        <v>31</v>
      </c>
      <c r="P4" s="62" t="s">
        <v>32</v>
      </c>
      <c r="Q4" s="62" t="s">
        <v>33</v>
      </c>
      <c r="R4" s="42" t="s">
        <v>34</v>
      </c>
      <c r="S4" s="121" t="s">
        <v>2573</v>
      </c>
      <c r="T4" s="121" t="s">
        <v>2574</v>
      </c>
    </row>
    <row r="5" spans="1:20" x14ac:dyDescent="0.2">
      <c r="A5" s="42" t="s">
        <v>35</v>
      </c>
      <c r="B5" s="42">
        <v>0</v>
      </c>
      <c r="C5" s="42" t="s">
        <v>36</v>
      </c>
      <c r="D5" s="42">
        <v>0</v>
      </c>
      <c r="E5" s="42">
        <v>0</v>
      </c>
      <c r="F5" s="42">
        <v>0</v>
      </c>
      <c r="G5" s="42" t="s">
        <v>37</v>
      </c>
      <c r="H5" s="42" t="s">
        <v>37</v>
      </c>
      <c r="J5" s="1" t="s">
        <v>37</v>
      </c>
      <c r="K5" s="42">
        <v>0</v>
      </c>
      <c r="L5" s="42">
        <v>0</v>
      </c>
      <c r="M5" s="42">
        <v>0</v>
      </c>
      <c r="N5" s="42">
        <v>0</v>
      </c>
      <c r="O5" s="42" t="s">
        <v>36</v>
      </c>
    </row>
    <row r="6" spans="1:20" x14ac:dyDescent="0.2">
      <c r="A6" s="42" t="s">
        <v>38</v>
      </c>
    </row>
    <row r="7" spans="1:20" x14ac:dyDescent="0.2">
      <c r="A7" s="42" t="s">
        <v>39</v>
      </c>
    </row>
    <row r="8" spans="1:20" x14ac:dyDescent="0.2">
      <c r="B8" s="58">
        <v>1</v>
      </c>
      <c r="C8" s="99" t="s">
        <v>2267</v>
      </c>
      <c r="D8" s="99">
        <v>1</v>
      </c>
      <c r="E8" s="99">
        <v>1</v>
      </c>
      <c r="F8" s="99">
        <v>100</v>
      </c>
      <c r="G8" s="99" t="s">
        <v>41</v>
      </c>
      <c r="H8" s="99" t="s">
        <v>771</v>
      </c>
      <c r="I8" s="99">
        <v>1</v>
      </c>
      <c r="J8" s="100" t="s">
        <v>2265</v>
      </c>
      <c r="K8" s="99"/>
      <c r="L8" s="99">
        <v>1</v>
      </c>
      <c r="M8" s="99">
        <v>0</v>
      </c>
      <c r="N8" s="99">
        <v>0</v>
      </c>
      <c r="O8" s="101" t="s">
        <v>44</v>
      </c>
    </row>
    <row r="9" spans="1:20" x14ac:dyDescent="0.2">
      <c r="B9" s="58">
        <v>2</v>
      </c>
      <c r="C9" s="99" t="s">
        <v>2268</v>
      </c>
      <c r="D9" s="99">
        <v>1</v>
      </c>
      <c r="E9" s="99">
        <v>2</v>
      </c>
      <c r="F9" s="99">
        <v>100</v>
      </c>
      <c r="G9" s="99" t="s">
        <v>45</v>
      </c>
      <c r="H9" s="99" t="s">
        <v>70</v>
      </c>
      <c r="I9" s="99">
        <v>1</v>
      </c>
      <c r="J9" s="100" t="s">
        <v>2265</v>
      </c>
      <c r="K9" s="99"/>
      <c r="L9" s="99">
        <v>1</v>
      </c>
      <c r="M9" s="99">
        <v>0</v>
      </c>
      <c r="N9" s="99">
        <v>0</v>
      </c>
      <c r="O9" s="101" t="s">
        <v>44</v>
      </c>
    </row>
    <row r="10" spans="1:20" x14ac:dyDescent="0.2">
      <c r="B10" s="58">
        <v>3</v>
      </c>
      <c r="C10" s="99" t="s">
        <v>2269</v>
      </c>
      <c r="D10" s="99">
        <v>1</v>
      </c>
      <c r="E10" s="99">
        <v>3</v>
      </c>
      <c r="F10" s="99">
        <v>100</v>
      </c>
      <c r="G10" s="99" t="s">
        <v>47</v>
      </c>
      <c r="H10" s="99" t="s">
        <v>59</v>
      </c>
      <c r="I10" s="99">
        <v>1</v>
      </c>
      <c r="J10" s="100" t="s">
        <v>2265</v>
      </c>
      <c r="K10" s="99"/>
      <c r="L10" s="99">
        <v>1</v>
      </c>
      <c r="M10" s="99">
        <v>0</v>
      </c>
      <c r="N10" s="99">
        <v>0</v>
      </c>
      <c r="O10" s="101" t="s">
        <v>44</v>
      </c>
    </row>
    <row r="11" spans="1:20" x14ac:dyDescent="0.2">
      <c r="B11" s="58">
        <v>4</v>
      </c>
      <c r="C11" s="99" t="s">
        <v>2435</v>
      </c>
      <c r="D11" s="99">
        <v>1</v>
      </c>
      <c r="E11" s="99">
        <v>4</v>
      </c>
      <c r="F11" s="99">
        <v>100</v>
      </c>
      <c r="G11" s="99" t="s">
        <v>49</v>
      </c>
      <c r="H11" s="99" t="s">
        <v>2261</v>
      </c>
      <c r="I11" s="99">
        <v>1</v>
      </c>
      <c r="J11" s="100" t="s">
        <v>2265</v>
      </c>
      <c r="K11" s="99"/>
      <c r="L11" s="99">
        <v>1</v>
      </c>
      <c r="M11" s="99">
        <v>0</v>
      </c>
      <c r="N11" s="99">
        <v>0</v>
      </c>
      <c r="O11" s="101" t="s">
        <v>44</v>
      </c>
    </row>
    <row r="12" spans="1:20" x14ac:dyDescent="0.2">
      <c r="B12" s="58">
        <v>5</v>
      </c>
      <c r="C12" s="99" t="s">
        <v>2270</v>
      </c>
      <c r="D12" s="99">
        <v>1</v>
      </c>
      <c r="E12" s="99">
        <v>5</v>
      </c>
      <c r="F12" s="99">
        <v>100</v>
      </c>
      <c r="G12" s="99" t="s">
        <v>51</v>
      </c>
      <c r="H12" s="99" t="s">
        <v>50</v>
      </c>
      <c r="I12" s="99">
        <v>1</v>
      </c>
      <c r="J12" s="100" t="s">
        <v>43</v>
      </c>
      <c r="K12" s="99"/>
      <c r="L12" s="99">
        <v>1</v>
      </c>
      <c r="M12" s="99">
        <v>0</v>
      </c>
      <c r="N12" s="99">
        <v>0</v>
      </c>
      <c r="O12" s="101" t="s">
        <v>44</v>
      </c>
    </row>
    <row r="13" spans="1:20" x14ac:dyDescent="0.2">
      <c r="B13" s="58">
        <v>6</v>
      </c>
      <c r="C13" s="99" t="s">
        <v>2605</v>
      </c>
      <c r="D13" s="99">
        <v>1</v>
      </c>
      <c r="E13" s="99">
        <v>6</v>
      </c>
      <c r="F13" s="99">
        <v>100</v>
      </c>
      <c r="G13" s="99" t="s">
        <v>53</v>
      </c>
      <c r="H13" s="99" t="s">
        <v>516</v>
      </c>
      <c r="I13" s="99">
        <v>1</v>
      </c>
      <c r="J13" s="100" t="s">
        <v>43</v>
      </c>
      <c r="K13" s="99"/>
      <c r="L13" s="99">
        <v>1</v>
      </c>
      <c r="M13" s="99">
        <v>0</v>
      </c>
      <c r="N13" s="99">
        <v>0</v>
      </c>
      <c r="O13" s="101" t="s">
        <v>44</v>
      </c>
    </row>
    <row r="14" spans="1:20" x14ac:dyDescent="0.2">
      <c r="B14" s="58">
        <v>7</v>
      </c>
      <c r="C14" s="99" t="s">
        <v>2387</v>
      </c>
      <c r="D14" s="99">
        <v>1</v>
      </c>
      <c r="E14" s="99">
        <v>7</v>
      </c>
      <c r="F14" s="99">
        <v>100</v>
      </c>
      <c r="G14" s="99" t="s">
        <v>56</v>
      </c>
      <c r="H14" s="99" t="s">
        <v>67</v>
      </c>
      <c r="I14" s="99">
        <v>1</v>
      </c>
      <c r="J14" s="100" t="s">
        <v>43</v>
      </c>
      <c r="K14" s="99"/>
      <c r="L14" s="99">
        <v>1</v>
      </c>
      <c r="M14" s="99">
        <v>0</v>
      </c>
      <c r="N14" s="99">
        <v>0</v>
      </c>
      <c r="O14" s="101" t="s">
        <v>44</v>
      </c>
    </row>
    <row r="15" spans="1:20" x14ac:dyDescent="0.2">
      <c r="B15" s="58">
        <v>8</v>
      </c>
      <c r="C15" s="99" t="s">
        <v>2388</v>
      </c>
      <c r="D15" s="99">
        <v>1</v>
      </c>
      <c r="E15" s="99">
        <v>8</v>
      </c>
      <c r="F15" s="99">
        <v>100</v>
      </c>
      <c r="G15" s="99" t="s">
        <v>58</v>
      </c>
      <c r="H15" s="99" t="s">
        <v>2264</v>
      </c>
      <c r="I15" s="99">
        <v>1</v>
      </c>
      <c r="J15" s="100" t="s">
        <v>43</v>
      </c>
      <c r="K15" s="99"/>
      <c r="L15" s="99">
        <v>1</v>
      </c>
      <c r="M15" s="99">
        <v>0</v>
      </c>
      <c r="N15" s="99">
        <v>0</v>
      </c>
      <c r="O15" s="101" t="s">
        <v>44</v>
      </c>
    </row>
    <row r="16" spans="1:20" x14ac:dyDescent="0.2">
      <c r="B16" s="58">
        <v>9</v>
      </c>
      <c r="C16" s="99" t="s">
        <v>2271</v>
      </c>
      <c r="D16" s="99">
        <v>1</v>
      </c>
      <c r="E16" s="99">
        <v>9</v>
      </c>
      <c r="F16" s="99">
        <v>100</v>
      </c>
      <c r="G16" s="99" t="s">
        <v>61</v>
      </c>
      <c r="H16" s="99" t="s">
        <v>79</v>
      </c>
      <c r="I16" s="99">
        <v>1</v>
      </c>
      <c r="J16" s="100" t="s">
        <v>2266</v>
      </c>
      <c r="K16" s="99"/>
      <c r="L16" s="99">
        <v>1</v>
      </c>
      <c r="M16" s="99">
        <v>0</v>
      </c>
      <c r="N16" s="99">
        <v>0</v>
      </c>
      <c r="O16" s="101" t="s">
        <v>44</v>
      </c>
    </row>
    <row r="17" spans="2:15" x14ac:dyDescent="0.2">
      <c r="B17" s="58">
        <v>10</v>
      </c>
      <c r="C17" s="99" t="s">
        <v>2609</v>
      </c>
      <c r="D17" s="99">
        <v>1</v>
      </c>
      <c r="E17" s="99">
        <v>10</v>
      </c>
      <c r="F17" s="99">
        <v>100</v>
      </c>
      <c r="G17" s="99" t="s">
        <v>64</v>
      </c>
      <c r="H17" s="99" t="s">
        <v>2262</v>
      </c>
      <c r="I17" s="99">
        <v>1</v>
      </c>
      <c r="J17" s="100" t="s">
        <v>2266</v>
      </c>
      <c r="K17" s="99"/>
      <c r="L17" s="99">
        <v>1</v>
      </c>
      <c r="M17" s="99">
        <v>0</v>
      </c>
      <c r="N17" s="99">
        <v>0</v>
      </c>
      <c r="O17" s="101" t="s">
        <v>44</v>
      </c>
    </row>
    <row r="18" spans="2:15" x14ac:dyDescent="0.2">
      <c r="B18" s="58">
        <v>11</v>
      </c>
      <c r="C18" s="99" t="s">
        <v>2272</v>
      </c>
      <c r="D18" s="99">
        <v>1</v>
      </c>
      <c r="E18" s="99">
        <v>11</v>
      </c>
      <c r="F18" s="99">
        <v>100</v>
      </c>
      <c r="G18" s="99" t="s">
        <v>66</v>
      </c>
      <c r="H18" s="99" t="s">
        <v>2263</v>
      </c>
      <c r="I18" s="99">
        <v>1</v>
      </c>
      <c r="J18" s="100" t="s">
        <v>2266</v>
      </c>
      <c r="K18" s="99"/>
      <c r="L18" s="99">
        <v>1</v>
      </c>
      <c r="M18" s="99">
        <v>0</v>
      </c>
      <c r="N18" s="99">
        <v>0</v>
      </c>
      <c r="O18" s="101" t="s">
        <v>44</v>
      </c>
    </row>
    <row r="19" spans="2:15" x14ac:dyDescent="0.2">
      <c r="B19" s="58">
        <v>12</v>
      </c>
      <c r="C19" s="99" t="s">
        <v>2273</v>
      </c>
      <c r="D19" s="99">
        <v>1</v>
      </c>
      <c r="E19" s="99">
        <v>12</v>
      </c>
      <c r="F19" s="99">
        <v>100</v>
      </c>
      <c r="G19" s="99" t="s">
        <v>69</v>
      </c>
      <c r="H19" s="99" t="s">
        <v>81</v>
      </c>
      <c r="I19" s="99">
        <v>1</v>
      </c>
      <c r="J19" s="100" t="s">
        <v>2266</v>
      </c>
      <c r="K19" s="99"/>
      <c r="L19" s="99">
        <v>1</v>
      </c>
      <c r="M19" s="99">
        <v>0</v>
      </c>
      <c r="N19" s="99">
        <v>0</v>
      </c>
      <c r="O19" s="101" t="s">
        <v>44</v>
      </c>
    </row>
    <row r="20" spans="2:15" s="55" customFormat="1" x14ac:dyDescent="0.2">
      <c r="B20" s="59">
        <v>51</v>
      </c>
      <c r="C20" s="102" t="s">
        <v>87</v>
      </c>
      <c r="D20" s="102">
        <v>3</v>
      </c>
      <c r="E20" s="102">
        <v>1</v>
      </c>
      <c r="F20" s="102">
        <v>100</v>
      </c>
      <c r="G20" s="102" t="s">
        <v>88</v>
      </c>
      <c r="H20" s="103" t="s">
        <v>89</v>
      </c>
      <c r="I20" s="102">
        <v>1</v>
      </c>
      <c r="J20" s="104" t="s">
        <v>90</v>
      </c>
      <c r="K20" s="102"/>
      <c r="L20" s="102">
        <v>1</v>
      </c>
      <c r="M20" s="102">
        <v>0</v>
      </c>
      <c r="N20" s="102">
        <v>0</v>
      </c>
      <c r="O20" s="102" t="s">
        <v>91</v>
      </c>
    </row>
    <row r="21" spans="2:15" s="55" customFormat="1" x14ac:dyDescent="0.2">
      <c r="B21" s="59">
        <v>52</v>
      </c>
      <c r="C21" s="102" t="s">
        <v>92</v>
      </c>
      <c r="D21" s="102">
        <v>3</v>
      </c>
      <c r="E21" s="102">
        <v>1</v>
      </c>
      <c r="F21" s="102">
        <v>100</v>
      </c>
      <c r="G21" s="102" t="s">
        <v>93</v>
      </c>
      <c r="H21" s="103" t="s">
        <v>94</v>
      </c>
      <c r="I21" s="102">
        <v>1</v>
      </c>
      <c r="J21" s="104" t="s">
        <v>90</v>
      </c>
      <c r="K21" s="102"/>
      <c r="L21" s="102">
        <v>1</v>
      </c>
      <c r="M21" s="102">
        <v>0</v>
      </c>
      <c r="N21" s="102">
        <v>0</v>
      </c>
      <c r="O21" s="102" t="str">
        <f>O20</f>
        <v>云游商店</v>
      </c>
    </row>
    <row r="22" spans="2:15" s="55" customFormat="1" x14ac:dyDescent="0.2">
      <c r="B22" s="59">
        <v>53</v>
      </c>
      <c r="C22" s="102" t="s">
        <v>95</v>
      </c>
      <c r="D22" s="102">
        <v>3</v>
      </c>
      <c r="E22" s="102">
        <v>2</v>
      </c>
      <c r="F22" s="102">
        <v>100</v>
      </c>
      <c r="G22" s="102" t="s">
        <v>96</v>
      </c>
      <c r="H22" s="103" t="s">
        <v>97</v>
      </c>
      <c r="I22" s="102">
        <v>1</v>
      </c>
      <c r="J22" s="104" t="s">
        <v>90</v>
      </c>
      <c r="K22" s="102"/>
      <c r="L22" s="102">
        <v>1</v>
      </c>
      <c r="M22" s="102">
        <v>0</v>
      </c>
      <c r="N22" s="102">
        <v>0</v>
      </c>
      <c r="O22" s="102" t="str">
        <f t="shared" ref="O22:O30" si="0">O21</f>
        <v>云游商店</v>
      </c>
    </row>
    <row r="23" spans="2:15" s="55" customFormat="1" x14ac:dyDescent="0.2">
      <c r="B23" s="59">
        <v>54</v>
      </c>
      <c r="C23" s="102" t="s">
        <v>98</v>
      </c>
      <c r="D23" s="102">
        <v>3</v>
      </c>
      <c r="E23" s="102">
        <v>2</v>
      </c>
      <c r="F23" s="102">
        <v>100</v>
      </c>
      <c r="G23" s="102" t="s">
        <v>99</v>
      </c>
      <c r="H23" s="103" t="s">
        <v>100</v>
      </c>
      <c r="I23" s="102">
        <v>1</v>
      </c>
      <c r="J23" s="104" t="s">
        <v>90</v>
      </c>
      <c r="K23" s="102"/>
      <c r="L23" s="102">
        <v>1</v>
      </c>
      <c r="M23" s="102">
        <v>0</v>
      </c>
      <c r="N23" s="102">
        <v>0</v>
      </c>
      <c r="O23" s="102" t="str">
        <f t="shared" si="0"/>
        <v>云游商店</v>
      </c>
    </row>
    <row r="24" spans="2:15" s="55" customFormat="1" x14ac:dyDescent="0.2">
      <c r="B24" s="59">
        <v>55</v>
      </c>
      <c r="C24" s="102" t="s">
        <v>101</v>
      </c>
      <c r="D24" s="102">
        <v>3</v>
      </c>
      <c r="E24" s="102">
        <v>2</v>
      </c>
      <c r="F24" s="102">
        <v>100</v>
      </c>
      <c r="G24" s="102" t="s">
        <v>102</v>
      </c>
      <c r="H24" s="103" t="s">
        <v>103</v>
      </c>
      <c r="I24" s="102">
        <v>1</v>
      </c>
      <c r="J24" s="104" t="s">
        <v>90</v>
      </c>
      <c r="K24" s="102"/>
      <c r="L24" s="102">
        <v>1</v>
      </c>
      <c r="M24" s="102">
        <v>0</v>
      </c>
      <c r="N24" s="102">
        <v>0</v>
      </c>
      <c r="O24" s="102" t="str">
        <f t="shared" si="0"/>
        <v>云游商店</v>
      </c>
    </row>
    <row r="25" spans="2:15" s="55" customFormat="1" x14ac:dyDescent="0.2">
      <c r="B25" s="59">
        <v>56</v>
      </c>
      <c r="C25" s="102" t="s">
        <v>87</v>
      </c>
      <c r="D25" s="102">
        <v>3</v>
      </c>
      <c r="E25" s="102">
        <v>3</v>
      </c>
      <c r="F25" s="102">
        <v>100</v>
      </c>
      <c r="G25" s="102" t="s">
        <v>104</v>
      </c>
      <c r="H25" s="103" t="s">
        <v>89</v>
      </c>
      <c r="I25" s="102">
        <v>1</v>
      </c>
      <c r="J25" s="104" t="s">
        <v>90</v>
      </c>
      <c r="K25" s="102"/>
      <c r="L25" s="102">
        <v>1</v>
      </c>
      <c r="M25" s="102">
        <v>0</v>
      </c>
      <c r="N25" s="102">
        <v>0</v>
      </c>
      <c r="O25" s="102" t="str">
        <f t="shared" si="0"/>
        <v>云游商店</v>
      </c>
    </row>
    <row r="26" spans="2:15" s="55" customFormat="1" x14ac:dyDescent="0.2">
      <c r="B26" s="59">
        <v>57</v>
      </c>
      <c r="C26" s="102" t="s">
        <v>92</v>
      </c>
      <c r="D26" s="102">
        <v>3</v>
      </c>
      <c r="E26" s="102">
        <v>3</v>
      </c>
      <c r="F26" s="102">
        <v>100</v>
      </c>
      <c r="G26" s="102" t="s">
        <v>105</v>
      </c>
      <c r="H26" s="103" t="s">
        <v>94</v>
      </c>
      <c r="I26" s="102">
        <v>1</v>
      </c>
      <c r="J26" s="104" t="s">
        <v>90</v>
      </c>
      <c r="K26" s="102"/>
      <c r="L26" s="102">
        <v>1</v>
      </c>
      <c r="M26" s="102">
        <v>0</v>
      </c>
      <c r="N26" s="102">
        <v>0</v>
      </c>
      <c r="O26" s="102" t="str">
        <f t="shared" si="0"/>
        <v>云游商店</v>
      </c>
    </row>
    <row r="27" spans="2:15" s="55" customFormat="1" x14ac:dyDescent="0.2">
      <c r="B27" s="59">
        <v>58</v>
      </c>
      <c r="C27" s="102" t="s">
        <v>95</v>
      </c>
      <c r="D27" s="102">
        <v>3</v>
      </c>
      <c r="E27" s="102">
        <v>3</v>
      </c>
      <c r="F27" s="102">
        <v>100</v>
      </c>
      <c r="G27" s="102" t="s">
        <v>106</v>
      </c>
      <c r="H27" s="103" t="s">
        <v>97</v>
      </c>
      <c r="I27" s="102">
        <v>1</v>
      </c>
      <c r="J27" s="104" t="s">
        <v>90</v>
      </c>
      <c r="K27" s="102"/>
      <c r="L27" s="102">
        <v>1</v>
      </c>
      <c r="M27" s="102">
        <v>0</v>
      </c>
      <c r="N27" s="102">
        <v>0</v>
      </c>
      <c r="O27" s="102" t="str">
        <f t="shared" si="0"/>
        <v>云游商店</v>
      </c>
    </row>
    <row r="28" spans="2:15" s="55" customFormat="1" x14ac:dyDescent="0.2">
      <c r="B28" s="59">
        <v>59</v>
      </c>
      <c r="C28" s="102" t="s">
        <v>98</v>
      </c>
      <c r="D28" s="102">
        <v>3</v>
      </c>
      <c r="E28" s="102">
        <v>3</v>
      </c>
      <c r="F28" s="102">
        <v>100</v>
      </c>
      <c r="G28" s="102" t="s">
        <v>107</v>
      </c>
      <c r="H28" s="103" t="s">
        <v>100</v>
      </c>
      <c r="I28" s="102">
        <v>1</v>
      </c>
      <c r="J28" s="104" t="s">
        <v>90</v>
      </c>
      <c r="K28" s="102"/>
      <c r="L28" s="102">
        <v>1</v>
      </c>
      <c r="M28" s="102">
        <v>0</v>
      </c>
      <c r="N28" s="102">
        <v>0</v>
      </c>
      <c r="O28" s="102" t="str">
        <f t="shared" si="0"/>
        <v>云游商店</v>
      </c>
    </row>
    <row r="29" spans="2:15" s="55" customFormat="1" x14ac:dyDescent="0.2">
      <c r="B29" s="59">
        <v>60</v>
      </c>
      <c r="C29" s="102" t="s">
        <v>101</v>
      </c>
      <c r="D29" s="102">
        <v>3</v>
      </c>
      <c r="E29" s="102">
        <v>3</v>
      </c>
      <c r="F29" s="102">
        <v>100</v>
      </c>
      <c r="G29" s="102" t="s">
        <v>106</v>
      </c>
      <c r="H29" s="103" t="s">
        <v>103</v>
      </c>
      <c r="I29" s="102">
        <v>1</v>
      </c>
      <c r="J29" s="104" t="s">
        <v>90</v>
      </c>
      <c r="K29" s="102"/>
      <c r="L29" s="102">
        <v>1</v>
      </c>
      <c r="M29" s="102">
        <v>0</v>
      </c>
      <c r="N29" s="102">
        <v>0</v>
      </c>
      <c r="O29" s="102" t="str">
        <f t="shared" si="0"/>
        <v>云游商店</v>
      </c>
    </row>
    <row r="30" spans="2:15" s="55" customFormat="1" x14ac:dyDescent="0.2">
      <c r="B30" s="59">
        <v>61</v>
      </c>
      <c r="C30" s="102" t="s">
        <v>108</v>
      </c>
      <c r="D30" s="102">
        <v>3</v>
      </c>
      <c r="E30" s="102">
        <v>3</v>
      </c>
      <c r="F30" s="102">
        <v>100</v>
      </c>
      <c r="G30" s="102" t="s">
        <v>107</v>
      </c>
      <c r="H30" s="103" t="s">
        <v>109</v>
      </c>
      <c r="I30" s="102">
        <v>1</v>
      </c>
      <c r="J30" s="104" t="s">
        <v>110</v>
      </c>
      <c r="K30" s="102"/>
      <c r="L30" s="102">
        <v>1</v>
      </c>
      <c r="M30" s="102">
        <v>0</v>
      </c>
      <c r="N30" s="102">
        <v>0</v>
      </c>
      <c r="O30" s="102" t="str">
        <f t="shared" si="0"/>
        <v>云游商店</v>
      </c>
    </row>
    <row r="31" spans="2:15" s="55" customFormat="1" x14ac:dyDescent="0.2">
      <c r="B31" s="59">
        <v>62</v>
      </c>
      <c r="C31" s="102" t="s">
        <v>111</v>
      </c>
      <c r="D31" s="102">
        <v>3</v>
      </c>
      <c r="E31" s="102">
        <v>3</v>
      </c>
      <c r="F31" s="102">
        <v>100</v>
      </c>
      <c r="G31" s="102" t="s">
        <v>112</v>
      </c>
      <c r="H31" s="103" t="s">
        <v>113</v>
      </c>
      <c r="I31" s="102">
        <v>1</v>
      </c>
      <c r="J31" s="104" t="s">
        <v>110</v>
      </c>
      <c r="K31" s="102"/>
      <c r="L31" s="102">
        <v>1</v>
      </c>
      <c r="M31" s="102">
        <v>0</v>
      </c>
      <c r="N31" s="102">
        <v>0</v>
      </c>
      <c r="O31" s="102" t="str">
        <f>O28</f>
        <v>云游商店</v>
      </c>
    </row>
    <row r="32" spans="2:15" s="55" customFormat="1" x14ac:dyDescent="0.2">
      <c r="B32" s="59">
        <v>63</v>
      </c>
      <c r="C32" s="102" t="s">
        <v>114</v>
      </c>
      <c r="D32" s="102">
        <v>3</v>
      </c>
      <c r="E32" s="102">
        <v>3</v>
      </c>
      <c r="F32" s="102">
        <v>100</v>
      </c>
      <c r="G32" s="102" t="s">
        <v>115</v>
      </c>
      <c r="H32" s="103" t="s">
        <v>116</v>
      </c>
      <c r="I32" s="102">
        <v>1</v>
      </c>
      <c r="J32" s="104" t="s">
        <v>110</v>
      </c>
      <c r="K32" s="102"/>
      <c r="L32" s="102">
        <v>1</v>
      </c>
      <c r="M32" s="102">
        <v>0</v>
      </c>
      <c r="N32" s="102">
        <v>0</v>
      </c>
      <c r="O32" s="102" t="str">
        <f t="shared" ref="O32:O64" si="1">O31</f>
        <v>云游商店</v>
      </c>
    </row>
    <row r="33" spans="2:15" s="55" customFormat="1" x14ac:dyDescent="0.2">
      <c r="B33" s="59">
        <v>64</v>
      </c>
      <c r="C33" s="102" t="s">
        <v>117</v>
      </c>
      <c r="D33" s="102">
        <v>3</v>
      </c>
      <c r="E33" s="102">
        <v>3</v>
      </c>
      <c r="F33" s="102">
        <v>100</v>
      </c>
      <c r="G33" s="102" t="s">
        <v>118</v>
      </c>
      <c r="H33" s="103" t="s">
        <v>119</v>
      </c>
      <c r="I33" s="102">
        <v>1</v>
      </c>
      <c r="J33" s="104" t="s">
        <v>110</v>
      </c>
      <c r="K33" s="102"/>
      <c r="L33" s="102">
        <v>1</v>
      </c>
      <c r="M33" s="102">
        <v>0</v>
      </c>
      <c r="N33" s="102">
        <v>0</v>
      </c>
      <c r="O33" s="102" t="str">
        <f t="shared" si="1"/>
        <v>云游商店</v>
      </c>
    </row>
    <row r="34" spans="2:15" s="55" customFormat="1" x14ac:dyDescent="0.2">
      <c r="B34" s="59">
        <v>65</v>
      </c>
      <c r="C34" s="102" t="s">
        <v>120</v>
      </c>
      <c r="D34" s="102">
        <v>3</v>
      </c>
      <c r="E34" s="102">
        <v>3</v>
      </c>
      <c r="F34" s="102">
        <v>100</v>
      </c>
      <c r="G34" s="102" t="s">
        <v>121</v>
      </c>
      <c r="H34" s="103" t="s">
        <v>122</v>
      </c>
      <c r="I34" s="102">
        <v>1</v>
      </c>
      <c r="J34" s="104" t="s">
        <v>110</v>
      </c>
      <c r="K34" s="102"/>
      <c r="L34" s="102">
        <v>1</v>
      </c>
      <c r="M34" s="102">
        <v>0</v>
      </c>
      <c r="N34" s="102">
        <v>0</v>
      </c>
      <c r="O34" s="102" t="str">
        <f t="shared" si="1"/>
        <v>云游商店</v>
      </c>
    </row>
    <row r="35" spans="2:15" s="55" customFormat="1" x14ac:dyDescent="0.2">
      <c r="B35" s="59">
        <v>66</v>
      </c>
      <c r="C35" s="102" t="s">
        <v>108</v>
      </c>
      <c r="D35" s="102">
        <v>3</v>
      </c>
      <c r="E35" s="102">
        <v>4</v>
      </c>
      <c r="F35" s="102">
        <v>100</v>
      </c>
      <c r="G35" s="102" t="s">
        <v>123</v>
      </c>
      <c r="H35" s="103" t="s">
        <v>109</v>
      </c>
      <c r="I35" s="102">
        <v>1</v>
      </c>
      <c r="J35" s="104" t="s">
        <v>110</v>
      </c>
      <c r="K35" s="102"/>
      <c r="L35" s="102">
        <v>1</v>
      </c>
      <c r="M35" s="102">
        <v>0</v>
      </c>
      <c r="N35" s="102">
        <v>0</v>
      </c>
      <c r="O35" s="102" t="str">
        <f t="shared" si="1"/>
        <v>云游商店</v>
      </c>
    </row>
    <row r="36" spans="2:15" s="55" customFormat="1" x14ac:dyDescent="0.2">
      <c r="B36" s="59">
        <v>67</v>
      </c>
      <c r="C36" s="102" t="s">
        <v>111</v>
      </c>
      <c r="D36" s="102">
        <v>3</v>
      </c>
      <c r="E36" s="102">
        <v>4</v>
      </c>
      <c r="F36" s="102">
        <v>100</v>
      </c>
      <c r="G36" s="102" t="s">
        <v>124</v>
      </c>
      <c r="H36" s="103" t="s">
        <v>113</v>
      </c>
      <c r="I36" s="102">
        <v>1</v>
      </c>
      <c r="J36" s="104" t="s">
        <v>110</v>
      </c>
      <c r="K36" s="102"/>
      <c r="L36" s="102">
        <v>1</v>
      </c>
      <c r="M36" s="102">
        <v>0</v>
      </c>
      <c r="N36" s="102">
        <v>0</v>
      </c>
      <c r="O36" s="102" t="str">
        <f t="shared" si="1"/>
        <v>云游商店</v>
      </c>
    </row>
    <row r="37" spans="2:15" s="55" customFormat="1" x14ac:dyDescent="0.2">
      <c r="B37" s="59">
        <v>68</v>
      </c>
      <c r="C37" s="102" t="s">
        <v>114</v>
      </c>
      <c r="D37" s="102">
        <v>3</v>
      </c>
      <c r="E37" s="102">
        <v>5</v>
      </c>
      <c r="F37" s="102">
        <v>100</v>
      </c>
      <c r="G37" s="102" t="s">
        <v>125</v>
      </c>
      <c r="H37" s="103" t="s">
        <v>116</v>
      </c>
      <c r="I37" s="102">
        <f t="shared" ref="I37:I41" si="2">I36</f>
        <v>1</v>
      </c>
      <c r="J37" s="104" t="s">
        <v>110</v>
      </c>
      <c r="K37" s="102"/>
      <c r="L37" s="102">
        <v>1</v>
      </c>
      <c r="M37" s="102">
        <v>0</v>
      </c>
      <c r="N37" s="102">
        <v>0</v>
      </c>
      <c r="O37" s="102" t="str">
        <f t="shared" si="1"/>
        <v>云游商店</v>
      </c>
    </row>
    <row r="38" spans="2:15" s="55" customFormat="1" x14ac:dyDescent="0.2">
      <c r="B38" s="59">
        <v>69</v>
      </c>
      <c r="C38" s="102" t="s">
        <v>117</v>
      </c>
      <c r="D38" s="102">
        <v>3</v>
      </c>
      <c r="E38" s="102">
        <v>5</v>
      </c>
      <c r="F38" s="102">
        <v>100</v>
      </c>
      <c r="G38" s="102" t="s">
        <v>126</v>
      </c>
      <c r="H38" s="103" t="s">
        <v>119</v>
      </c>
      <c r="I38" s="102">
        <f t="shared" si="2"/>
        <v>1</v>
      </c>
      <c r="J38" s="104" t="s">
        <v>110</v>
      </c>
      <c r="K38" s="102"/>
      <c r="L38" s="102">
        <v>1</v>
      </c>
      <c r="M38" s="102">
        <v>0</v>
      </c>
      <c r="N38" s="102">
        <v>0</v>
      </c>
      <c r="O38" s="102" t="str">
        <f t="shared" si="1"/>
        <v>云游商店</v>
      </c>
    </row>
    <row r="39" spans="2:15" s="55" customFormat="1" x14ac:dyDescent="0.2">
      <c r="B39" s="59">
        <v>70</v>
      </c>
      <c r="C39" s="102" t="s">
        <v>120</v>
      </c>
      <c r="D39" s="102">
        <v>3</v>
      </c>
      <c r="E39" s="102">
        <v>6</v>
      </c>
      <c r="F39" s="102">
        <v>100</v>
      </c>
      <c r="G39" s="102" t="s">
        <v>127</v>
      </c>
      <c r="H39" s="103" t="s">
        <v>122</v>
      </c>
      <c r="I39" s="102">
        <f t="shared" si="2"/>
        <v>1</v>
      </c>
      <c r="J39" s="104" t="s">
        <v>110</v>
      </c>
      <c r="K39" s="102"/>
      <c r="L39" s="102">
        <v>1</v>
      </c>
      <c r="M39" s="102">
        <v>0</v>
      </c>
      <c r="N39" s="102">
        <v>0</v>
      </c>
      <c r="O39" s="102" t="str">
        <f t="shared" si="1"/>
        <v>云游商店</v>
      </c>
    </row>
    <row r="40" spans="2:15" s="55" customFormat="1" x14ac:dyDescent="0.2">
      <c r="B40" s="59">
        <v>71</v>
      </c>
      <c r="C40" s="102" t="s">
        <v>128</v>
      </c>
      <c r="D40" s="102">
        <v>3</v>
      </c>
      <c r="E40" s="102">
        <v>4</v>
      </c>
      <c r="F40" s="102">
        <v>0</v>
      </c>
      <c r="G40" s="102" t="s">
        <v>129</v>
      </c>
      <c r="H40" s="102" t="s">
        <v>130</v>
      </c>
      <c r="I40" s="102">
        <f t="shared" si="2"/>
        <v>1</v>
      </c>
      <c r="J40" s="102" t="s">
        <v>131</v>
      </c>
      <c r="K40" s="102"/>
      <c r="L40" s="102">
        <v>1</v>
      </c>
      <c r="M40" s="102">
        <v>0</v>
      </c>
      <c r="N40" s="102">
        <v>0</v>
      </c>
      <c r="O40" s="102" t="str">
        <f t="shared" si="1"/>
        <v>云游商店</v>
      </c>
    </row>
    <row r="41" spans="2:15" s="55" customFormat="1" x14ac:dyDescent="0.2">
      <c r="B41" s="59">
        <v>72</v>
      </c>
      <c r="C41" s="102" t="s">
        <v>132</v>
      </c>
      <c r="D41" s="102">
        <v>3</v>
      </c>
      <c r="E41" s="102">
        <v>4</v>
      </c>
      <c r="F41" s="102">
        <v>0</v>
      </c>
      <c r="G41" s="102" t="s">
        <v>133</v>
      </c>
      <c r="H41" s="102" t="s">
        <v>134</v>
      </c>
      <c r="I41" s="102">
        <f t="shared" si="2"/>
        <v>1</v>
      </c>
      <c r="J41" s="102" t="s">
        <v>131</v>
      </c>
      <c r="K41" s="102"/>
      <c r="L41" s="102">
        <v>1</v>
      </c>
      <c r="M41" s="102">
        <v>0</v>
      </c>
      <c r="N41" s="102">
        <v>0</v>
      </c>
      <c r="O41" s="102" t="str">
        <f t="shared" si="1"/>
        <v>云游商店</v>
      </c>
    </row>
    <row r="42" spans="2:15" s="55" customFormat="1" x14ac:dyDescent="0.2">
      <c r="B42" s="59">
        <v>73</v>
      </c>
      <c r="C42" s="102" t="s">
        <v>135</v>
      </c>
      <c r="D42" s="102">
        <v>3</v>
      </c>
      <c r="E42" s="102">
        <v>5</v>
      </c>
      <c r="F42" s="102">
        <v>0</v>
      </c>
      <c r="G42" s="102" t="s">
        <v>136</v>
      </c>
      <c r="H42" s="102" t="s">
        <v>137</v>
      </c>
      <c r="I42" s="102">
        <v>1</v>
      </c>
      <c r="J42" s="102" t="s">
        <v>138</v>
      </c>
      <c r="K42" s="102"/>
      <c r="L42" s="102">
        <v>1</v>
      </c>
      <c r="M42" s="102">
        <v>0</v>
      </c>
      <c r="N42" s="102">
        <v>0</v>
      </c>
      <c r="O42" s="102" t="str">
        <f t="shared" si="1"/>
        <v>云游商店</v>
      </c>
    </row>
    <row r="43" spans="2:15" s="55" customFormat="1" x14ac:dyDescent="0.2">
      <c r="B43" s="59">
        <v>74</v>
      </c>
      <c r="C43" s="102" t="s">
        <v>139</v>
      </c>
      <c r="D43" s="102">
        <v>3</v>
      </c>
      <c r="E43" s="102">
        <f>E32+2</f>
        <v>5</v>
      </c>
      <c r="F43" s="102">
        <v>0</v>
      </c>
      <c r="G43" s="102" t="s">
        <v>140</v>
      </c>
      <c r="H43" s="103" t="s">
        <v>141</v>
      </c>
      <c r="I43" s="102">
        <v>1</v>
      </c>
      <c r="J43" s="104" t="s">
        <v>138</v>
      </c>
      <c r="K43" s="102"/>
      <c r="L43" s="102">
        <v>1</v>
      </c>
      <c r="M43" s="102">
        <v>0</v>
      </c>
      <c r="N43" s="102">
        <v>0</v>
      </c>
      <c r="O43" s="102" t="str">
        <f t="shared" si="1"/>
        <v>云游商店</v>
      </c>
    </row>
    <row r="44" spans="2:15" s="55" customFormat="1" x14ac:dyDescent="0.2">
      <c r="B44" s="59">
        <v>75</v>
      </c>
      <c r="C44" s="102" t="s">
        <v>142</v>
      </c>
      <c r="D44" s="102">
        <v>3</v>
      </c>
      <c r="E44" s="102">
        <f>E33+2</f>
        <v>5</v>
      </c>
      <c r="F44" s="102">
        <v>0</v>
      </c>
      <c r="G44" s="102" t="s">
        <v>143</v>
      </c>
      <c r="H44" s="103" t="s">
        <v>144</v>
      </c>
      <c r="I44" s="102">
        <v>1</v>
      </c>
      <c r="J44" s="104" t="s">
        <v>138</v>
      </c>
      <c r="K44" s="102"/>
      <c r="L44" s="102">
        <v>1</v>
      </c>
      <c r="M44" s="102">
        <v>0</v>
      </c>
      <c r="N44" s="102">
        <v>0</v>
      </c>
      <c r="O44" s="102" t="str">
        <f t="shared" si="1"/>
        <v>云游商店</v>
      </c>
    </row>
    <row r="45" spans="2:15" s="55" customFormat="1" x14ac:dyDescent="0.2">
      <c r="B45" s="59">
        <v>76</v>
      </c>
      <c r="C45" s="102" t="s">
        <v>145</v>
      </c>
      <c r="D45" s="102">
        <v>3</v>
      </c>
      <c r="E45" s="102">
        <v>5</v>
      </c>
      <c r="F45" s="102">
        <v>0</v>
      </c>
      <c r="G45" s="102" t="s">
        <v>146</v>
      </c>
      <c r="H45" s="103" t="s">
        <v>147</v>
      </c>
      <c r="I45" s="102">
        <v>1</v>
      </c>
      <c r="J45" s="104" t="s">
        <v>138</v>
      </c>
      <c r="K45" s="102"/>
      <c r="L45" s="102">
        <v>1</v>
      </c>
      <c r="M45" s="102">
        <v>0</v>
      </c>
      <c r="N45" s="102">
        <v>0</v>
      </c>
      <c r="O45" s="102" t="str">
        <f t="shared" si="1"/>
        <v>云游商店</v>
      </c>
    </row>
    <row r="46" spans="2:15" s="55" customFormat="1" x14ac:dyDescent="0.2">
      <c r="B46" s="59">
        <v>77</v>
      </c>
      <c r="C46" s="102" t="s">
        <v>148</v>
      </c>
      <c r="D46" s="102">
        <v>3</v>
      </c>
      <c r="E46" s="102">
        <v>5</v>
      </c>
      <c r="F46" s="102">
        <v>0</v>
      </c>
      <c r="G46" s="102" t="s">
        <v>149</v>
      </c>
      <c r="H46" s="103" t="s">
        <v>150</v>
      </c>
      <c r="I46" s="102">
        <v>1</v>
      </c>
      <c r="J46" s="104" t="s">
        <v>138</v>
      </c>
      <c r="K46" s="102"/>
      <c r="L46" s="102">
        <v>1</v>
      </c>
      <c r="M46" s="102">
        <v>0</v>
      </c>
      <c r="N46" s="102">
        <v>0</v>
      </c>
      <c r="O46" s="102" t="str">
        <f t="shared" si="1"/>
        <v>云游商店</v>
      </c>
    </row>
    <row r="47" spans="2:15" s="55" customFormat="1" x14ac:dyDescent="0.2">
      <c r="B47" s="59">
        <v>78</v>
      </c>
      <c r="C47" s="102" t="s">
        <v>151</v>
      </c>
      <c r="D47" s="102">
        <v>3</v>
      </c>
      <c r="E47" s="102">
        <f t="shared" ref="E47:E52" si="3">E36+2</f>
        <v>6</v>
      </c>
      <c r="F47" s="102">
        <v>0</v>
      </c>
      <c r="G47" s="102" t="s">
        <v>152</v>
      </c>
      <c r="H47" s="103" t="s">
        <v>153</v>
      </c>
      <c r="I47" s="102">
        <v>1</v>
      </c>
      <c r="J47" s="104" t="s">
        <v>138</v>
      </c>
      <c r="K47" s="102"/>
      <c r="L47" s="102">
        <v>1</v>
      </c>
      <c r="M47" s="102">
        <v>0</v>
      </c>
      <c r="N47" s="102">
        <v>0</v>
      </c>
      <c r="O47" s="102" t="str">
        <f t="shared" si="1"/>
        <v>云游商店</v>
      </c>
    </row>
    <row r="48" spans="2:15" s="55" customFormat="1" x14ac:dyDescent="0.2">
      <c r="B48" s="59">
        <v>79</v>
      </c>
      <c r="C48" s="102" t="s">
        <v>154</v>
      </c>
      <c r="D48" s="102">
        <v>3</v>
      </c>
      <c r="E48" s="102">
        <f t="shared" si="3"/>
        <v>7</v>
      </c>
      <c r="F48" s="102">
        <v>0</v>
      </c>
      <c r="G48" s="102" t="s">
        <v>155</v>
      </c>
      <c r="H48" s="103" t="s">
        <v>156</v>
      </c>
      <c r="I48" s="102">
        <f t="shared" ref="I48:I64" si="4">I47</f>
        <v>1</v>
      </c>
      <c r="J48" s="104" t="s">
        <v>138</v>
      </c>
      <c r="K48" s="102"/>
      <c r="L48" s="102">
        <v>1</v>
      </c>
      <c r="M48" s="102">
        <v>0</v>
      </c>
      <c r="N48" s="102">
        <v>0</v>
      </c>
      <c r="O48" s="102" t="str">
        <f t="shared" si="1"/>
        <v>云游商店</v>
      </c>
    </row>
    <row r="49" spans="2:15" s="55" customFormat="1" x14ac:dyDescent="0.2">
      <c r="B49" s="59">
        <v>80</v>
      </c>
      <c r="C49" s="102" t="s">
        <v>157</v>
      </c>
      <c r="D49" s="102">
        <v>3</v>
      </c>
      <c r="E49" s="102">
        <f t="shared" si="3"/>
        <v>7</v>
      </c>
      <c r="F49" s="102">
        <v>0</v>
      </c>
      <c r="G49" s="102" t="s">
        <v>158</v>
      </c>
      <c r="H49" s="103" t="s">
        <v>159</v>
      </c>
      <c r="I49" s="102">
        <f t="shared" si="4"/>
        <v>1</v>
      </c>
      <c r="J49" s="104" t="s">
        <v>138</v>
      </c>
      <c r="K49" s="102"/>
      <c r="L49" s="102">
        <v>1</v>
      </c>
      <c r="M49" s="102">
        <v>0</v>
      </c>
      <c r="N49" s="102">
        <v>0</v>
      </c>
      <c r="O49" s="102" t="str">
        <f t="shared" si="1"/>
        <v>云游商店</v>
      </c>
    </row>
    <row r="50" spans="2:15" s="55" customFormat="1" x14ac:dyDescent="0.2">
      <c r="B50" s="59">
        <v>81</v>
      </c>
      <c r="C50" s="102" t="s">
        <v>160</v>
      </c>
      <c r="D50" s="102">
        <v>3</v>
      </c>
      <c r="E50" s="102">
        <f t="shared" si="3"/>
        <v>8</v>
      </c>
      <c r="F50" s="102">
        <v>0</v>
      </c>
      <c r="G50" s="102" t="s">
        <v>161</v>
      </c>
      <c r="H50" s="103" t="s">
        <v>162</v>
      </c>
      <c r="I50" s="102">
        <f t="shared" si="4"/>
        <v>1</v>
      </c>
      <c r="J50" s="104" t="s">
        <v>138</v>
      </c>
      <c r="K50" s="102"/>
      <c r="L50" s="102">
        <v>1</v>
      </c>
      <c r="M50" s="102">
        <v>0</v>
      </c>
      <c r="N50" s="102">
        <v>0</v>
      </c>
      <c r="O50" s="102" t="str">
        <f t="shared" si="1"/>
        <v>云游商店</v>
      </c>
    </row>
    <row r="51" spans="2:15" s="55" customFormat="1" x14ac:dyDescent="0.2">
      <c r="B51" s="59">
        <v>82</v>
      </c>
      <c r="C51" s="102" t="s">
        <v>163</v>
      </c>
      <c r="D51" s="102">
        <v>3</v>
      </c>
      <c r="E51" s="102">
        <f t="shared" si="3"/>
        <v>6</v>
      </c>
      <c r="F51" s="102">
        <v>0</v>
      </c>
      <c r="G51" s="102" t="s">
        <v>164</v>
      </c>
      <c r="H51" s="103" t="s">
        <v>165</v>
      </c>
      <c r="I51" s="102">
        <f t="shared" si="4"/>
        <v>1</v>
      </c>
      <c r="J51" s="104" t="s">
        <v>138</v>
      </c>
      <c r="K51" s="102"/>
      <c r="L51" s="102">
        <v>1</v>
      </c>
      <c r="M51" s="102">
        <v>0</v>
      </c>
      <c r="N51" s="102">
        <v>0</v>
      </c>
      <c r="O51" s="102" t="str">
        <f t="shared" si="1"/>
        <v>云游商店</v>
      </c>
    </row>
    <row r="52" spans="2:15" s="55" customFormat="1" x14ac:dyDescent="0.2">
      <c r="B52" s="59">
        <v>83</v>
      </c>
      <c r="C52" s="102" t="s">
        <v>166</v>
      </c>
      <c r="D52" s="102">
        <v>3</v>
      </c>
      <c r="E52" s="102">
        <f t="shared" si="3"/>
        <v>6</v>
      </c>
      <c r="F52" s="102">
        <v>0</v>
      </c>
      <c r="G52" s="102" t="s">
        <v>167</v>
      </c>
      <c r="H52" s="103" t="s">
        <v>168</v>
      </c>
      <c r="I52" s="102">
        <f t="shared" si="4"/>
        <v>1</v>
      </c>
      <c r="J52" s="104" t="s">
        <v>138</v>
      </c>
      <c r="K52" s="102"/>
      <c r="L52" s="102">
        <v>1</v>
      </c>
      <c r="M52" s="102">
        <v>0</v>
      </c>
      <c r="N52" s="102">
        <v>0</v>
      </c>
      <c r="O52" s="102" t="str">
        <f t="shared" si="1"/>
        <v>云游商店</v>
      </c>
    </row>
    <row r="53" spans="2:15" s="55" customFormat="1" x14ac:dyDescent="0.2">
      <c r="B53" s="59">
        <v>84</v>
      </c>
      <c r="C53" s="102" t="s">
        <v>169</v>
      </c>
      <c r="D53" s="102">
        <v>3</v>
      </c>
      <c r="E53" s="102">
        <v>5</v>
      </c>
      <c r="F53" s="102">
        <v>0</v>
      </c>
      <c r="G53" s="102" t="s">
        <v>170</v>
      </c>
      <c r="H53" s="102" t="s">
        <v>171</v>
      </c>
      <c r="I53" s="102">
        <f t="shared" si="4"/>
        <v>1</v>
      </c>
      <c r="J53" s="104" t="str">
        <f t="shared" ref="J53:J64" si="5">J52</f>
        <v>25|0#0#0#2400</v>
      </c>
      <c r="K53" s="102"/>
      <c r="L53" s="102">
        <v>1</v>
      </c>
      <c r="M53" s="102">
        <v>0</v>
      </c>
      <c r="N53" s="102">
        <v>0</v>
      </c>
      <c r="O53" s="102" t="str">
        <f t="shared" si="1"/>
        <v>云游商店</v>
      </c>
    </row>
    <row r="54" spans="2:15" s="55" customFormat="1" x14ac:dyDescent="0.2">
      <c r="B54" s="59">
        <v>85</v>
      </c>
      <c r="C54" s="102" t="s">
        <v>172</v>
      </c>
      <c r="D54" s="102">
        <v>3</v>
      </c>
      <c r="E54" s="102">
        <v>5</v>
      </c>
      <c r="F54" s="102">
        <v>0</v>
      </c>
      <c r="G54" s="102" t="s">
        <v>173</v>
      </c>
      <c r="H54" s="102" t="s">
        <v>174</v>
      </c>
      <c r="I54" s="102">
        <f t="shared" si="4"/>
        <v>1</v>
      </c>
      <c r="J54" s="104" t="str">
        <f t="shared" si="5"/>
        <v>25|0#0#0#2400</v>
      </c>
      <c r="K54" s="102"/>
      <c r="L54" s="102">
        <v>1</v>
      </c>
      <c r="M54" s="102">
        <v>0</v>
      </c>
      <c r="N54" s="102">
        <v>0</v>
      </c>
      <c r="O54" s="102" t="str">
        <f t="shared" si="1"/>
        <v>云游商店</v>
      </c>
    </row>
    <row r="55" spans="2:15" s="55" customFormat="1" x14ac:dyDescent="0.2">
      <c r="B55" s="59">
        <v>86</v>
      </c>
      <c r="C55" s="102" t="s">
        <v>175</v>
      </c>
      <c r="D55" s="102">
        <v>3</v>
      </c>
      <c r="E55" s="102">
        <v>5</v>
      </c>
      <c r="F55" s="102">
        <v>0</v>
      </c>
      <c r="G55" s="102" t="s">
        <v>176</v>
      </c>
      <c r="H55" s="102" t="s">
        <v>177</v>
      </c>
      <c r="I55" s="102">
        <f t="shared" si="4"/>
        <v>1</v>
      </c>
      <c r="J55" s="104" t="str">
        <f t="shared" si="5"/>
        <v>25|0#0#0#2400</v>
      </c>
      <c r="K55" s="102"/>
      <c r="L55" s="102">
        <v>1</v>
      </c>
      <c r="M55" s="102">
        <v>0</v>
      </c>
      <c r="N55" s="102">
        <v>0</v>
      </c>
      <c r="O55" s="102" t="str">
        <f t="shared" si="1"/>
        <v>云游商店</v>
      </c>
    </row>
    <row r="56" spans="2:15" s="55" customFormat="1" x14ac:dyDescent="0.2">
      <c r="B56" s="59">
        <v>87</v>
      </c>
      <c r="C56" s="102" t="s">
        <v>178</v>
      </c>
      <c r="D56" s="102">
        <v>3</v>
      </c>
      <c r="E56" s="102">
        <v>5</v>
      </c>
      <c r="F56" s="102">
        <v>0</v>
      </c>
      <c r="G56" s="102" t="s">
        <v>179</v>
      </c>
      <c r="H56" s="102" t="s">
        <v>180</v>
      </c>
      <c r="I56" s="102">
        <f t="shared" si="4"/>
        <v>1</v>
      </c>
      <c r="J56" s="104" t="str">
        <f t="shared" si="5"/>
        <v>25|0#0#0#2400</v>
      </c>
      <c r="K56" s="102"/>
      <c r="L56" s="102">
        <v>1</v>
      </c>
      <c r="M56" s="102">
        <v>0</v>
      </c>
      <c r="N56" s="102">
        <v>0</v>
      </c>
      <c r="O56" s="102" t="str">
        <f t="shared" si="1"/>
        <v>云游商店</v>
      </c>
    </row>
    <row r="57" spans="2:15" s="55" customFormat="1" x14ac:dyDescent="0.2">
      <c r="B57" s="59">
        <v>88</v>
      </c>
      <c r="C57" s="102" t="s">
        <v>181</v>
      </c>
      <c r="D57" s="102">
        <v>3</v>
      </c>
      <c r="E57" s="102">
        <v>6</v>
      </c>
      <c r="F57" s="102">
        <v>0</v>
      </c>
      <c r="G57" s="102" t="s">
        <v>182</v>
      </c>
      <c r="H57" s="102" t="s">
        <v>183</v>
      </c>
      <c r="I57" s="102">
        <f t="shared" si="4"/>
        <v>1</v>
      </c>
      <c r="J57" s="104" t="str">
        <f t="shared" si="5"/>
        <v>25|0#0#0#2400</v>
      </c>
      <c r="K57" s="102"/>
      <c r="L57" s="102">
        <v>1</v>
      </c>
      <c r="M57" s="102">
        <v>0</v>
      </c>
      <c r="N57" s="102">
        <v>0</v>
      </c>
      <c r="O57" s="102" t="str">
        <f t="shared" si="1"/>
        <v>云游商店</v>
      </c>
    </row>
    <row r="58" spans="2:15" s="55" customFormat="1" x14ac:dyDescent="0.2">
      <c r="B58" s="59">
        <v>89</v>
      </c>
      <c r="C58" s="102" t="s">
        <v>181</v>
      </c>
      <c r="D58" s="102">
        <v>3</v>
      </c>
      <c r="E58" s="102">
        <v>6</v>
      </c>
      <c r="F58" s="102">
        <v>0</v>
      </c>
      <c r="G58" s="102" t="s">
        <v>184</v>
      </c>
      <c r="H58" s="102" t="s">
        <v>185</v>
      </c>
      <c r="I58" s="102">
        <f t="shared" si="4"/>
        <v>1</v>
      </c>
      <c r="J58" s="104" t="str">
        <f t="shared" si="5"/>
        <v>25|0#0#0#2400</v>
      </c>
      <c r="K58" s="102"/>
      <c r="L58" s="102">
        <v>1</v>
      </c>
      <c r="M58" s="102">
        <v>0</v>
      </c>
      <c r="N58" s="102">
        <v>0</v>
      </c>
      <c r="O58" s="102" t="str">
        <f t="shared" si="1"/>
        <v>云游商店</v>
      </c>
    </row>
    <row r="59" spans="2:15" s="55" customFormat="1" x14ac:dyDescent="0.2">
      <c r="B59" s="59">
        <v>90</v>
      </c>
      <c r="C59" s="102" t="s">
        <v>186</v>
      </c>
      <c r="D59" s="102">
        <v>3</v>
      </c>
      <c r="E59" s="102">
        <v>6</v>
      </c>
      <c r="F59" s="102">
        <v>0</v>
      </c>
      <c r="G59" s="102" t="s">
        <v>184</v>
      </c>
      <c r="H59" s="102" t="s">
        <v>187</v>
      </c>
      <c r="I59" s="102">
        <f t="shared" si="4"/>
        <v>1</v>
      </c>
      <c r="J59" s="104" t="str">
        <f t="shared" si="5"/>
        <v>25|0#0#0#2400</v>
      </c>
      <c r="K59" s="102"/>
      <c r="L59" s="102">
        <v>1</v>
      </c>
      <c r="M59" s="102">
        <v>0</v>
      </c>
      <c r="N59" s="102">
        <v>0</v>
      </c>
      <c r="O59" s="102" t="str">
        <f t="shared" si="1"/>
        <v>云游商店</v>
      </c>
    </row>
    <row r="60" spans="2:15" s="55" customFormat="1" x14ac:dyDescent="0.2">
      <c r="B60" s="59">
        <v>91</v>
      </c>
      <c r="C60" s="102" t="s">
        <v>186</v>
      </c>
      <c r="D60" s="102">
        <v>3</v>
      </c>
      <c r="E60" s="102">
        <v>6</v>
      </c>
      <c r="F60" s="102">
        <v>0</v>
      </c>
      <c r="G60" s="102" t="s">
        <v>184</v>
      </c>
      <c r="H60" s="102" t="s">
        <v>188</v>
      </c>
      <c r="I60" s="102">
        <f t="shared" si="4"/>
        <v>1</v>
      </c>
      <c r="J60" s="104" t="str">
        <f t="shared" si="5"/>
        <v>25|0#0#0#2400</v>
      </c>
      <c r="K60" s="102"/>
      <c r="L60" s="102">
        <v>1</v>
      </c>
      <c r="M60" s="102">
        <v>0</v>
      </c>
      <c r="N60" s="102">
        <v>0</v>
      </c>
      <c r="O60" s="102" t="str">
        <f t="shared" si="1"/>
        <v>云游商店</v>
      </c>
    </row>
    <row r="61" spans="2:15" s="55" customFormat="1" x14ac:dyDescent="0.2">
      <c r="B61" s="59">
        <v>92</v>
      </c>
      <c r="C61" s="102" t="s">
        <v>189</v>
      </c>
      <c r="D61" s="102">
        <v>3</v>
      </c>
      <c r="E61" s="102">
        <v>6</v>
      </c>
      <c r="F61" s="102">
        <v>0</v>
      </c>
      <c r="G61" s="102" t="s">
        <v>184</v>
      </c>
      <c r="H61" s="102" t="s">
        <v>190</v>
      </c>
      <c r="I61" s="102">
        <f t="shared" si="4"/>
        <v>1</v>
      </c>
      <c r="J61" s="104" t="str">
        <f t="shared" si="5"/>
        <v>25|0#0#0#2400</v>
      </c>
      <c r="K61" s="102"/>
      <c r="L61" s="102">
        <v>1</v>
      </c>
      <c r="M61" s="102">
        <v>0</v>
      </c>
      <c r="N61" s="102">
        <v>0</v>
      </c>
      <c r="O61" s="102" t="str">
        <f t="shared" si="1"/>
        <v>云游商店</v>
      </c>
    </row>
    <row r="62" spans="2:15" s="55" customFormat="1" x14ac:dyDescent="0.2">
      <c r="B62" s="59">
        <v>93</v>
      </c>
      <c r="C62" s="102" t="s">
        <v>191</v>
      </c>
      <c r="D62" s="102">
        <v>3</v>
      </c>
      <c r="E62" s="102">
        <v>6</v>
      </c>
      <c r="F62" s="102">
        <v>0</v>
      </c>
      <c r="G62" s="102" t="s">
        <v>184</v>
      </c>
      <c r="H62" s="102" t="s">
        <v>192</v>
      </c>
      <c r="I62" s="102">
        <f t="shared" si="4"/>
        <v>1</v>
      </c>
      <c r="J62" s="104" t="str">
        <f t="shared" si="5"/>
        <v>25|0#0#0#2400</v>
      </c>
      <c r="K62" s="102"/>
      <c r="L62" s="102">
        <v>1</v>
      </c>
      <c r="M62" s="102">
        <v>0</v>
      </c>
      <c r="N62" s="102">
        <v>0</v>
      </c>
      <c r="O62" s="102" t="str">
        <f t="shared" si="1"/>
        <v>云游商店</v>
      </c>
    </row>
    <row r="63" spans="2:15" s="55" customFormat="1" x14ac:dyDescent="0.2">
      <c r="B63" s="59">
        <v>94</v>
      </c>
      <c r="C63" s="102" t="s">
        <v>193</v>
      </c>
      <c r="D63" s="102">
        <v>3</v>
      </c>
      <c r="E63" s="102">
        <v>6</v>
      </c>
      <c r="F63" s="102">
        <v>0</v>
      </c>
      <c r="G63" s="102" t="s">
        <v>184</v>
      </c>
      <c r="H63" s="102" t="s">
        <v>194</v>
      </c>
      <c r="I63" s="102">
        <f t="shared" si="4"/>
        <v>1</v>
      </c>
      <c r="J63" s="104" t="str">
        <f t="shared" si="5"/>
        <v>25|0#0#0#2400</v>
      </c>
      <c r="K63" s="102"/>
      <c r="L63" s="102">
        <v>1</v>
      </c>
      <c r="M63" s="102">
        <v>0</v>
      </c>
      <c r="N63" s="102">
        <v>0</v>
      </c>
      <c r="O63" s="102" t="str">
        <f t="shared" si="1"/>
        <v>云游商店</v>
      </c>
    </row>
    <row r="64" spans="2:15" s="55" customFormat="1" x14ac:dyDescent="0.2">
      <c r="B64" s="59">
        <v>95</v>
      </c>
      <c r="C64" s="102" t="s">
        <v>195</v>
      </c>
      <c r="D64" s="102">
        <v>3</v>
      </c>
      <c r="E64" s="102">
        <v>6</v>
      </c>
      <c r="F64" s="102">
        <v>0</v>
      </c>
      <c r="G64" s="102" t="s">
        <v>184</v>
      </c>
      <c r="H64" s="102" t="s">
        <v>196</v>
      </c>
      <c r="I64" s="102">
        <f t="shared" si="4"/>
        <v>1</v>
      </c>
      <c r="J64" s="104" t="str">
        <f t="shared" si="5"/>
        <v>25|0#0#0#2400</v>
      </c>
      <c r="K64" s="102"/>
      <c r="L64" s="102">
        <v>1</v>
      </c>
      <c r="M64" s="102">
        <v>0</v>
      </c>
      <c r="N64" s="102">
        <v>0</v>
      </c>
      <c r="O64" s="102" t="str">
        <f t="shared" si="1"/>
        <v>云游商店</v>
      </c>
    </row>
    <row r="65" spans="2:15" x14ac:dyDescent="0.2">
      <c r="B65" s="64">
        <v>1005</v>
      </c>
      <c r="C65" s="105" t="s">
        <v>197</v>
      </c>
      <c r="D65" s="105">
        <v>5</v>
      </c>
      <c r="E65" s="105">
        <v>1</v>
      </c>
      <c r="F65" s="105">
        <v>100</v>
      </c>
      <c r="G65" s="105" t="s">
        <v>198</v>
      </c>
      <c r="H65" s="105" t="s">
        <v>199</v>
      </c>
      <c r="I65" s="105">
        <v>1</v>
      </c>
      <c r="J65" s="106" t="s">
        <v>200</v>
      </c>
      <c r="K65" s="105"/>
      <c r="L65" s="105">
        <v>1</v>
      </c>
      <c r="M65" s="105">
        <v>0</v>
      </c>
      <c r="N65" s="105">
        <v>0</v>
      </c>
      <c r="O65" s="107" t="s">
        <v>201</v>
      </c>
    </row>
    <row r="66" spans="2:15" x14ac:dyDescent="0.2">
      <c r="B66" s="64">
        <v>1006</v>
      </c>
      <c r="C66" s="105" t="s">
        <v>202</v>
      </c>
      <c r="D66" s="105">
        <v>5</v>
      </c>
      <c r="E66" s="105">
        <v>1</v>
      </c>
      <c r="F66" s="105">
        <v>100</v>
      </c>
      <c r="G66" s="105" t="s">
        <v>203</v>
      </c>
      <c r="H66" s="105" t="s">
        <v>204</v>
      </c>
      <c r="I66" s="105">
        <v>1</v>
      </c>
      <c r="J66" s="106" t="s">
        <v>200</v>
      </c>
      <c r="K66" s="105"/>
      <c r="L66" s="105">
        <v>1</v>
      </c>
      <c r="M66" s="105">
        <v>0</v>
      </c>
      <c r="N66" s="105">
        <v>0</v>
      </c>
      <c r="O66" s="107" t="s">
        <v>201</v>
      </c>
    </row>
    <row r="67" spans="2:15" x14ac:dyDescent="0.2">
      <c r="B67" s="64">
        <v>1007</v>
      </c>
      <c r="C67" s="105" t="s">
        <v>205</v>
      </c>
      <c r="D67" s="105">
        <v>5</v>
      </c>
      <c r="E67" s="105">
        <v>1</v>
      </c>
      <c r="F67" s="105">
        <v>100</v>
      </c>
      <c r="G67" s="105" t="s">
        <v>206</v>
      </c>
      <c r="H67" s="105" t="s">
        <v>207</v>
      </c>
      <c r="I67" s="105">
        <v>1</v>
      </c>
      <c r="J67" s="106" t="s">
        <v>200</v>
      </c>
      <c r="K67" s="105"/>
      <c r="L67" s="105">
        <v>1</v>
      </c>
      <c r="M67" s="105">
        <v>0</v>
      </c>
      <c r="N67" s="105">
        <v>0</v>
      </c>
      <c r="O67" s="107" t="s">
        <v>201</v>
      </c>
    </row>
    <row r="68" spans="2:15" x14ac:dyDescent="0.2">
      <c r="B68" s="64">
        <v>1008</v>
      </c>
      <c r="C68" s="105" t="s">
        <v>208</v>
      </c>
      <c r="D68" s="105">
        <v>5</v>
      </c>
      <c r="E68" s="105">
        <v>2</v>
      </c>
      <c r="F68" s="105">
        <v>100</v>
      </c>
      <c r="G68" s="105" t="s">
        <v>209</v>
      </c>
      <c r="H68" s="105" t="s">
        <v>210</v>
      </c>
      <c r="I68" s="105">
        <v>1</v>
      </c>
      <c r="J68" s="106" t="s">
        <v>200</v>
      </c>
      <c r="K68" s="105"/>
      <c r="L68" s="105">
        <v>1</v>
      </c>
      <c r="M68" s="105">
        <v>0</v>
      </c>
      <c r="N68" s="105">
        <v>0</v>
      </c>
      <c r="O68" s="107" t="s">
        <v>201</v>
      </c>
    </row>
    <row r="69" spans="2:15" x14ac:dyDescent="0.2">
      <c r="B69" s="64">
        <v>1009</v>
      </c>
      <c r="C69" s="105" t="s">
        <v>211</v>
      </c>
      <c r="D69" s="105">
        <v>5</v>
      </c>
      <c r="E69" s="105">
        <v>2</v>
      </c>
      <c r="F69" s="105">
        <v>100</v>
      </c>
      <c r="G69" s="105" t="s">
        <v>212</v>
      </c>
      <c r="H69" s="105" t="s">
        <v>213</v>
      </c>
      <c r="I69" s="105">
        <v>1</v>
      </c>
      <c r="J69" s="106" t="s">
        <v>200</v>
      </c>
      <c r="K69" s="105"/>
      <c r="L69" s="105">
        <v>1</v>
      </c>
      <c r="M69" s="105">
        <v>0</v>
      </c>
      <c r="N69" s="105">
        <v>0</v>
      </c>
      <c r="O69" s="107" t="s">
        <v>201</v>
      </c>
    </row>
    <row r="70" spans="2:15" x14ac:dyDescent="0.2">
      <c r="B70" s="64">
        <v>1010</v>
      </c>
      <c r="C70" s="105" t="s">
        <v>214</v>
      </c>
      <c r="D70" s="105">
        <v>5</v>
      </c>
      <c r="E70" s="105">
        <v>2</v>
      </c>
      <c r="F70" s="105">
        <v>100</v>
      </c>
      <c r="G70" s="105" t="s">
        <v>215</v>
      </c>
      <c r="H70" s="105" t="s">
        <v>216</v>
      </c>
      <c r="I70" s="105">
        <v>1</v>
      </c>
      <c r="J70" s="106" t="s">
        <v>200</v>
      </c>
      <c r="K70" s="105"/>
      <c r="L70" s="105">
        <v>1</v>
      </c>
      <c r="M70" s="105">
        <v>0</v>
      </c>
      <c r="N70" s="105">
        <v>0</v>
      </c>
      <c r="O70" s="107" t="s">
        <v>201</v>
      </c>
    </row>
    <row r="71" spans="2:15" x14ac:dyDescent="0.2">
      <c r="B71" s="64">
        <v>1011</v>
      </c>
      <c r="C71" s="105" t="s">
        <v>217</v>
      </c>
      <c r="D71" s="105">
        <v>5</v>
      </c>
      <c r="E71" s="105">
        <v>3</v>
      </c>
      <c r="F71" s="105">
        <v>100</v>
      </c>
      <c r="G71" s="105" t="s">
        <v>218</v>
      </c>
      <c r="H71" s="105" t="s">
        <v>219</v>
      </c>
      <c r="I71" s="105">
        <v>1</v>
      </c>
      <c r="J71" s="106" t="s">
        <v>200</v>
      </c>
      <c r="K71" s="105"/>
      <c r="L71" s="105">
        <v>1</v>
      </c>
      <c r="M71" s="105">
        <v>0</v>
      </c>
      <c r="N71" s="105">
        <v>0</v>
      </c>
      <c r="O71" s="107" t="s">
        <v>201</v>
      </c>
    </row>
    <row r="72" spans="2:15" x14ac:dyDescent="0.2">
      <c r="B72" s="64">
        <v>1012</v>
      </c>
      <c r="C72" s="105" t="s">
        <v>220</v>
      </c>
      <c r="D72" s="105">
        <v>5</v>
      </c>
      <c r="E72" s="105">
        <v>3</v>
      </c>
      <c r="F72" s="105">
        <v>100</v>
      </c>
      <c r="G72" s="105" t="s">
        <v>221</v>
      </c>
      <c r="H72" s="105" t="s">
        <v>222</v>
      </c>
      <c r="I72" s="105">
        <v>1</v>
      </c>
      <c r="J72" s="106" t="s">
        <v>200</v>
      </c>
      <c r="K72" s="105"/>
      <c r="L72" s="105">
        <v>1</v>
      </c>
      <c r="M72" s="105">
        <v>0</v>
      </c>
      <c r="N72" s="105">
        <v>0</v>
      </c>
      <c r="O72" s="107" t="s">
        <v>201</v>
      </c>
    </row>
    <row r="73" spans="2:15" x14ac:dyDescent="0.2">
      <c r="B73" s="64">
        <v>1013</v>
      </c>
      <c r="C73" s="105" t="s">
        <v>223</v>
      </c>
      <c r="D73" s="105">
        <v>5</v>
      </c>
      <c r="E73" s="105">
        <v>3</v>
      </c>
      <c r="F73" s="105">
        <v>100</v>
      </c>
      <c r="G73" s="105" t="s">
        <v>224</v>
      </c>
      <c r="H73" s="105" t="s">
        <v>225</v>
      </c>
      <c r="I73" s="105">
        <v>1</v>
      </c>
      <c r="J73" s="106" t="s">
        <v>200</v>
      </c>
      <c r="K73" s="105"/>
      <c r="L73" s="105">
        <v>1</v>
      </c>
      <c r="M73" s="105">
        <v>0</v>
      </c>
      <c r="N73" s="105">
        <v>0</v>
      </c>
      <c r="O73" s="107" t="s">
        <v>201</v>
      </c>
    </row>
    <row r="74" spans="2:15" x14ac:dyDescent="0.2">
      <c r="B74" s="64">
        <v>1014</v>
      </c>
      <c r="C74" s="105" t="s">
        <v>226</v>
      </c>
      <c r="D74" s="105">
        <v>5</v>
      </c>
      <c r="E74" s="105">
        <v>4</v>
      </c>
      <c r="F74" s="105">
        <v>100</v>
      </c>
      <c r="G74" s="105" t="s">
        <v>227</v>
      </c>
      <c r="H74" s="105" t="s">
        <v>228</v>
      </c>
      <c r="I74" s="105">
        <v>1</v>
      </c>
      <c r="J74" s="106" t="s">
        <v>200</v>
      </c>
      <c r="K74" s="105"/>
      <c r="L74" s="105">
        <v>1</v>
      </c>
      <c r="M74" s="105">
        <v>0</v>
      </c>
      <c r="N74" s="105">
        <v>0</v>
      </c>
      <c r="O74" s="107" t="s">
        <v>201</v>
      </c>
    </row>
    <row r="75" spans="2:15" x14ac:dyDescent="0.2">
      <c r="B75" s="64">
        <v>1015</v>
      </c>
      <c r="C75" s="105" t="s">
        <v>229</v>
      </c>
      <c r="D75" s="105">
        <v>5</v>
      </c>
      <c r="E75" s="105">
        <v>4</v>
      </c>
      <c r="F75" s="105">
        <v>100</v>
      </c>
      <c r="G75" s="105" t="s">
        <v>230</v>
      </c>
      <c r="H75" s="105" t="s">
        <v>231</v>
      </c>
      <c r="I75" s="105">
        <v>1</v>
      </c>
      <c r="J75" s="106" t="s">
        <v>200</v>
      </c>
      <c r="K75" s="105"/>
      <c r="L75" s="105">
        <v>1</v>
      </c>
      <c r="M75" s="105">
        <v>0</v>
      </c>
      <c r="N75" s="105">
        <v>0</v>
      </c>
      <c r="O75" s="107" t="s">
        <v>201</v>
      </c>
    </row>
    <row r="76" spans="2:15" x14ac:dyDescent="0.2">
      <c r="B76" s="64">
        <v>1016</v>
      </c>
      <c r="C76" s="105" t="s">
        <v>232</v>
      </c>
      <c r="D76" s="105">
        <v>5</v>
      </c>
      <c r="E76" s="105">
        <v>4</v>
      </c>
      <c r="F76" s="105">
        <v>100</v>
      </c>
      <c r="G76" s="105" t="s">
        <v>233</v>
      </c>
      <c r="H76" s="105" t="s">
        <v>234</v>
      </c>
      <c r="I76" s="105">
        <v>1</v>
      </c>
      <c r="J76" s="106" t="s">
        <v>200</v>
      </c>
      <c r="K76" s="105"/>
      <c r="L76" s="105">
        <v>1</v>
      </c>
      <c r="M76" s="105">
        <v>0</v>
      </c>
      <c r="N76" s="105">
        <v>0</v>
      </c>
      <c r="O76" s="107" t="s">
        <v>201</v>
      </c>
    </row>
    <row r="77" spans="2:15" x14ac:dyDescent="0.2">
      <c r="B77" s="64">
        <v>1017</v>
      </c>
      <c r="C77" s="105" t="s">
        <v>235</v>
      </c>
      <c r="D77" s="105">
        <v>5</v>
      </c>
      <c r="E77" s="105">
        <v>5</v>
      </c>
      <c r="F77" s="105">
        <v>100</v>
      </c>
      <c r="G77" s="105" t="s">
        <v>236</v>
      </c>
      <c r="H77" s="105" t="s">
        <v>237</v>
      </c>
      <c r="I77" s="105">
        <v>1</v>
      </c>
      <c r="J77" s="106" t="s">
        <v>238</v>
      </c>
      <c r="K77" s="105"/>
      <c r="L77" s="105">
        <v>1</v>
      </c>
      <c r="M77" s="105">
        <v>0</v>
      </c>
      <c r="N77" s="105">
        <v>0</v>
      </c>
      <c r="O77" s="107" t="s">
        <v>201</v>
      </c>
    </row>
    <row r="78" spans="2:15" x14ac:dyDescent="0.2">
      <c r="B78" s="64">
        <v>1018</v>
      </c>
      <c r="C78" s="105" t="s">
        <v>239</v>
      </c>
      <c r="D78" s="105">
        <v>5</v>
      </c>
      <c r="E78" s="105">
        <v>5</v>
      </c>
      <c r="F78" s="105">
        <v>100</v>
      </c>
      <c r="G78" s="105" t="s">
        <v>240</v>
      </c>
      <c r="H78" s="105" t="s">
        <v>241</v>
      </c>
      <c r="I78" s="105">
        <v>1</v>
      </c>
      <c r="J78" s="106" t="s">
        <v>238</v>
      </c>
      <c r="K78" s="105"/>
      <c r="L78" s="105">
        <v>1</v>
      </c>
      <c r="M78" s="105">
        <v>0</v>
      </c>
      <c r="N78" s="105">
        <v>0</v>
      </c>
      <c r="O78" s="107" t="s">
        <v>201</v>
      </c>
    </row>
    <row r="79" spans="2:15" x14ac:dyDescent="0.2">
      <c r="B79" s="64">
        <v>1019</v>
      </c>
      <c r="C79" s="105" t="s">
        <v>242</v>
      </c>
      <c r="D79" s="105">
        <v>5</v>
      </c>
      <c r="E79" s="105">
        <v>5</v>
      </c>
      <c r="F79" s="105">
        <v>100</v>
      </c>
      <c r="G79" s="105" t="s">
        <v>243</v>
      </c>
      <c r="H79" s="105" t="s">
        <v>244</v>
      </c>
      <c r="I79" s="105">
        <v>1</v>
      </c>
      <c r="J79" s="106" t="s">
        <v>238</v>
      </c>
      <c r="K79" s="105"/>
      <c r="L79" s="105">
        <v>1</v>
      </c>
      <c r="M79" s="105">
        <v>0</v>
      </c>
      <c r="N79" s="105">
        <v>0</v>
      </c>
      <c r="O79" s="107" t="s">
        <v>201</v>
      </c>
    </row>
    <row r="80" spans="2:15" x14ac:dyDescent="0.2">
      <c r="B80" s="64">
        <v>1020</v>
      </c>
      <c r="C80" s="105" t="s">
        <v>245</v>
      </c>
      <c r="D80" s="105">
        <v>5</v>
      </c>
      <c r="E80" s="105">
        <v>5</v>
      </c>
      <c r="F80" s="105">
        <v>100</v>
      </c>
      <c r="G80" s="105" t="s">
        <v>246</v>
      </c>
      <c r="H80" s="105" t="s">
        <v>247</v>
      </c>
      <c r="I80" s="105">
        <v>1</v>
      </c>
      <c r="J80" s="106" t="s">
        <v>238</v>
      </c>
      <c r="K80" s="105"/>
      <c r="L80" s="105">
        <v>1</v>
      </c>
      <c r="M80" s="105">
        <v>0</v>
      </c>
      <c r="N80" s="105">
        <v>0</v>
      </c>
      <c r="O80" s="107" t="s">
        <v>201</v>
      </c>
    </row>
    <row r="81" spans="2:15" x14ac:dyDescent="0.2">
      <c r="B81" s="64">
        <v>1021</v>
      </c>
      <c r="C81" s="105" t="s">
        <v>248</v>
      </c>
      <c r="D81" s="105">
        <v>5</v>
      </c>
      <c r="E81" s="105">
        <v>5</v>
      </c>
      <c r="F81" s="105">
        <v>100</v>
      </c>
      <c r="G81" s="105" t="s">
        <v>249</v>
      </c>
      <c r="H81" s="105" t="s">
        <v>250</v>
      </c>
      <c r="I81" s="105">
        <v>1</v>
      </c>
      <c r="J81" s="106" t="s">
        <v>238</v>
      </c>
      <c r="K81" s="105"/>
      <c r="L81" s="105">
        <v>1</v>
      </c>
      <c r="M81" s="105">
        <v>0</v>
      </c>
      <c r="N81" s="105">
        <v>0</v>
      </c>
      <c r="O81" s="107" t="s">
        <v>201</v>
      </c>
    </row>
    <row r="82" spans="2:15" x14ac:dyDescent="0.2">
      <c r="B82" s="64">
        <v>1022</v>
      </c>
      <c r="C82" s="105" t="s">
        <v>251</v>
      </c>
      <c r="D82" s="105">
        <v>5</v>
      </c>
      <c r="E82" s="105">
        <v>5</v>
      </c>
      <c r="F82" s="105">
        <v>100</v>
      </c>
      <c r="G82" s="105" t="s">
        <v>252</v>
      </c>
      <c r="H82" s="105" t="s">
        <v>253</v>
      </c>
      <c r="I82" s="105">
        <v>1</v>
      </c>
      <c r="J82" s="106" t="s">
        <v>238</v>
      </c>
      <c r="K82" s="105"/>
      <c r="L82" s="105">
        <v>1</v>
      </c>
      <c r="M82" s="105">
        <v>0</v>
      </c>
      <c r="N82" s="105">
        <v>0</v>
      </c>
      <c r="O82" s="107" t="s">
        <v>201</v>
      </c>
    </row>
    <row r="83" spans="2:15" x14ac:dyDescent="0.2">
      <c r="B83" s="64">
        <v>1023</v>
      </c>
      <c r="C83" s="105" t="s">
        <v>254</v>
      </c>
      <c r="D83" s="105">
        <v>5</v>
      </c>
      <c r="E83" s="105">
        <v>5</v>
      </c>
      <c r="F83" s="105">
        <v>100</v>
      </c>
      <c r="G83" s="105" t="s">
        <v>255</v>
      </c>
      <c r="H83" s="105" t="s">
        <v>256</v>
      </c>
      <c r="I83" s="105">
        <v>1</v>
      </c>
      <c r="J83" s="106" t="s">
        <v>238</v>
      </c>
      <c r="K83" s="105"/>
      <c r="L83" s="105">
        <v>1</v>
      </c>
      <c r="M83" s="105">
        <v>0</v>
      </c>
      <c r="N83" s="105">
        <v>0</v>
      </c>
      <c r="O83" s="107" t="s">
        <v>201</v>
      </c>
    </row>
    <row r="84" spans="2:15" x14ac:dyDescent="0.2">
      <c r="B84" s="64">
        <v>1024</v>
      </c>
      <c r="C84" s="105" t="s">
        <v>257</v>
      </c>
      <c r="D84" s="105">
        <v>5</v>
      </c>
      <c r="E84" s="105">
        <v>5</v>
      </c>
      <c r="F84" s="105">
        <v>100</v>
      </c>
      <c r="G84" s="105" t="s">
        <v>258</v>
      </c>
      <c r="H84" s="105" t="s">
        <v>259</v>
      </c>
      <c r="I84" s="105">
        <v>1</v>
      </c>
      <c r="J84" s="106" t="s">
        <v>238</v>
      </c>
      <c r="K84" s="105"/>
      <c r="L84" s="105">
        <v>1</v>
      </c>
      <c r="M84" s="105">
        <v>0</v>
      </c>
      <c r="N84" s="105">
        <v>0</v>
      </c>
      <c r="O84" s="107" t="s">
        <v>201</v>
      </c>
    </row>
    <row r="85" spans="2:15" x14ac:dyDescent="0.2">
      <c r="B85" s="64">
        <v>1025</v>
      </c>
      <c r="C85" s="105" t="s">
        <v>260</v>
      </c>
      <c r="D85" s="105">
        <v>5</v>
      </c>
      <c r="E85" s="105">
        <v>6</v>
      </c>
      <c r="F85" s="105">
        <v>100</v>
      </c>
      <c r="G85" s="105" t="s">
        <v>261</v>
      </c>
      <c r="H85" s="105" t="s">
        <v>262</v>
      </c>
      <c r="I85" s="105">
        <v>1</v>
      </c>
      <c r="J85" s="106" t="s">
        <v>263</v>
      </c>
      <c r="K85" s="105"/>
      <c r="L85" s="105">
        <v>1</v>
      </c>
      <c r="M85" s="105">
        <v>0</v>
      </c>
      <c r="N85" s="105">
        <v>0</v>
      </c>
      <c r="O85" s="107" t="s">
        <v>201</v>
      </c>
    </row>
    <row r="86" spans="2:15" x14ac:dyDescent="0.3">
      <c r="B86" s="42">
        <v>2001</v>
      </c>
      <c r="C86" s="42" t="s">
        <v>197</v>
      </c>
      <c r="D86" s="42">
        <v>6</v>
      </c>
      <c r="E86" s="42">
        <v>2</v>
      </c>
      <c r="F86" s="42">
        <v>100</v>
      </c>
      <c r="G86" s="42" t="s">
        <v>264</v>
      </c>
      <c r="H86" s="42" t="s">
        <v>199</v>
      </c>
      <c r="I86" s="42">
        <v>1</v>
      </c>
      <c r="J86" s="1" t="s">
        <v>265</v>
      </c>
      <c r="K86" s="56"/>
      <c r="L86" s="42">
        <v>1</v>
      </c>
      <c r="M86" s="42">
        <v>0</v>
      </c>
      <c r="N86" s="42">
        <v>0</v>
      </c>
      <c r="O86" s="42" t="s">
        <v>266</v>
      </c>
    </row>
    <row r="87" spans="2:15" x14ac:dyDescent="0.3">
      <c r="B87" s="42">
        <v>2002</v>
      </c>
      <c r="C87" s="42" t="s">
        <v>202</v>
      </c>
      <c r="D87" s="42">
        <v>6</v>
      </c>
      <c r="E87" s="42">
        <v>2</v>
      </c>
      <c r="F87" s="42">
        <v>100</v>
      </c>
      <c r="G87" s="42" t="s">
        <v>267</v>
      </c>
      <c r="H87" s="42" t="s">
        <v>204</v>
      </c>
      <c r="I87" s="42">
        <v>1</v>
      </c>
      <c r="J87" s="1" t="s">
        <v>265</v>
      </c>
      <c r="K87" s="56"/>
      <c r="L87" s="42">
        <v>1</v>
      </c>
      <c r="M87" s="42">
        <v>0</v>
      </c>
      <c r="N87" s="42">
        <v>0</v>
      </c>
      <c r="O87" s="42" t="s">
        <v>266</v>
      </c>
    </row>
    <row r="88" spans="2:15" x14ac:dyDescent="0.3">
      <c r="B88" s="42">
        <v>2003</v>
      </c>
      <c r="C88" s="42" t="s">
        <v>205</v>
      </c>
      <c r="D88" s="42">
        <v>6</v>
      </c>
      <c r="E88" s="42">
        <v>2</v>
      </c>
      <c r="F88" s="42">
        <v>100</v>
      </c>
      <c r="G88" s="42" t="s">
        <v>268</v>
      </c>
      <c r="H88" s="42" t="s">
        <v>207</v>
      </c>
      <c r="I88" s="42">
        <v>1</v>
      </c>
      <c r="J88" s="1" t="s">
        <v>265</v>
      </c>
      <c r="K88" s="56"/>
      <c r="L88" s="42">
        <v>1</v>
      </c>
      <c r="M88" s="42">
        <v>0</v>
      </c>
      <c r="N88" s="42">
        <v>0</v>
      </c>
      <c r="O88" s="42" t="s">
        <v>266</v>
      </c>
    </row>
    <row r="89" spans="2:15" x14ac:dyDescent="0.3">
      <c r="B89" s="42">
        <v>2004</v>
      </c>
      <c r="C89" s="42" t="s">
        <v>208</v>
      </c>
      <c r="D89" s="42">
        <v>6</v>
      </c>
      <c r="E89" s="42">
        <v>3</v>
      </c>
      <c r="F89" s="42">
        <v>100</v>
      </c>
      <c r="G89" s="42" t="s">
        <v>269</v>
      </c>
      <c r="H89" s="42" t="s">
        <v>210</v>
      </c>
      <c r="I89" s="42">
        <v>1</v>
      </c>
      <c r="J89" s="1" t="s">
        <v>265</v>
      </c>
      <c r="K89" s="56"/>
      <c r="L89" s="42">
        <v>1</v>
      </c>
      <c r="M89" s="42">
        <v>0</v>
      </c>
      <c r="N89" s="42">
        <v>0</v>
      </c>
      <c r="O89" s="42" t="s">
        <v>266</v>
      </c>
    </row>
    <row r="90" spans="2:15" x14ac:dyDescent="0.3">
      <c r="B90" s="42">
        <v>2005</v>
      </c>
      <c r="C90" s="42" t="s">
        <v>211</v>
      </c>
      <c r="D90" s="42">
        <v>6</v>
      </c>
      <c r="E90" s="42">
        <v>3</v>
      </c>
      <c r="F90" s="42">
        <v>100</v>
      </c>
      <c r="G90" s="42" t="s">
        <v>270</v>
      </c>
      <c r="H90" s="42" t="s">
        <v>213</v>
      </c>
      <c r="I90" s="42">
        <v>1</v>
      </c>
      <c r="J90" s="1" t="s">
        <v>265</v>
      </c>
      <c r="K90" s="56"/>
      <c r="L90" s="42">
        <v>1</v>
      </c>
      <c r="M90" s="42">
        <v>0</v>
      </c>
      <c r="N90" s="42">
        <v>0</v>
      </c>
      <c r="O90" s="42" t="s">
        <v>266</v>
      </c>
    </row>
    <row r="91" spans="2:15" x14ac:dyDescent="0.3">
      <c r="B91" s="42">
        <v>2006</v>
      </c>
      <c r="C91" s="42" t="s">
        <v>214</v>
      </c>
      <c r="D91" s="42">
        <v>6</v>
      </c>
      <c r="E91" s="42">
        <v>3</v>
      </c>
      <c r="F91" s="42">
        <v>100</v>
      </c>
      <c r="G91" s="42" t="s">
        <v>271</v>
      </c>
      <c r="H91" s="42" t="s">
        <v>216</v>
      </c>
      <c r="I91" s="42">
        <v>1</v>
      </c>
      <c r="J91" s="1" t="s">
        <v>265</v>
      </c>
      <c r="K91" s="56"/>
      <c r="L91" s="42">
        <v>1</v>
      </c>
      <c r="M91" s="42">
        <v>0</v>
      </c>
      <c r="N91" s="42">
        <v>0</v>
      </c>
      <c r="O91" s="42" t="s">
        <v>266</v>
      </c>
    </row>
    <row r="92" spans="2:15" x14ac:dyDescent="0.3">
      <c r="B92" s="42">
        <v>2007</v>
      </c>
      <c r="C92" s="42" t="s">
        <v>217</v>
      </c>
      <c r="D92" s="42">
        <v>6</v>
      </c>
      <c r="E92" s="42">
        <v>4</v>
      </c>
      <c r="F92" s="42">
        <v>100</v>
      </c>
      <c r="G92" s="42" t="s">
        <v>272</v>
      </c>
      <c r="H92" s="42" t="s">
        <v>219</v>
      </c>
      <c r="I92" s="42">
        <v>1</v>
      </c>
      <c r="J92" s="1" t="s">
        <v>265</v>
      </c>
      <c r="K92" s="56"/>
      <c r="L92" s="42">
        <v>1</v>
      </c>
      <c r="M92" s="42">
        <v>0</v>
      </c>
      <c r="N92" s="42">
        <v>0</v>
      </c>
      <c r="O92" s="42" t="s">
        <v>266</v>
      </c>
    </row>
    <row r="93" spans="2:15" x14ac:dyDescent="0.3">
      <c r="B93" s="42">
        <v>2008</v>
      </c>
      <c r="C93" s="42" t="s">
        <v>220</v>
      </c>
      <c r="D93" s="42">
        <v>6</v>
      </c>
      <c r="E93" s="42">
        <v>4</v>
      </c>
      <c r="F93" s="42">
        <v>100</v>
      </c>
      <c r="G93" s="42" t="s">
        <v>273</v>
      </c>
      <c r="H93" s="42" t="s">
        <v>222</v>
      </c>
      <c r="I93" s="42">
        <v>1</v>
      </c>
      <c r="J93" s="1" t="s">
        <v>265</v>
      </c>
      <c r="K93" s="56"/>
      <c r="L93" s="42">
        <v>1</v>
      </c>
      <c r="M93" s="42">
        <v>0</v>
      </c>
      <c r="N93" s="42">
        <v>0</v>
      </c>
      <c r="O93" s="42" t="s">
        <v>266</v>
      </c>
    </row>
    <row r="94" spans="2:15" x14ac:dyDescent="0.3">
      <c r="B94" s="42">
        <v>2009</v>
      </c>
      <c r="C94" s="42" t="s">
        <v>223</v>
      </c>
      <c r="D94" s="42">
        <v>6</v>
      </c>
      <c r="E94" s="42">
        <v>4</v>
      </c>
      <c r="F94" s="42">
        <v>100</v>
      </c>
      <c r="G94" s="42" t="s">
        <v>274</v>
      </c>
      <c r="H94" s="42" t="s">
        <v>225</v>
      </c>
      <c r="I94" s="42">
        <v>1</v>
      </c>
      <c r="J94" s="1" t="s">
        <v>265</v>
      </c>
      <c r="K94" s="56"/>
      <c r="L94" s="42">
        <v>1</v>
      </c>
      <c r="M94" s="42">
        <v>0</v>
      </c>
      <c r="N94" s="42">
        <v>0</v>
      </c>
      <c r="O94" s="42" t="s">
        <v>266</v>
      </c>
    </row>
    <row r="95" spans="2:15" x14ac:dyDescent="0.3">
      <c r="B95" s="42">
        <v>2010</v>
      </c>
      <c r="C95" s="42" t="s">
        <v>226</v>
      </c>
      <c r="D95" s="42">
        <v>6</v>
      </c>
      <c r="E95" s="42">
        <v>5</v>
      </c>
      <c r="F95" s="42">
        <v>100</v>
      </c>
      <c r="G95" s="42" t="s">
        <v>275</v>
      </c>
      <c r="H95" s="42" t="s">
        <v>228</v>
      </c>
      <c r="I95" s="42">
        <v>1</v>
      </c>
      <c r="J95" s="1" t="s">
        <v>265</v>
      </c>
      <c r="K95" s="56"/>
      <c r="L95" s="42">
        <v>1</v>
      </c>
      <c r="M95" s="42">
        <v>0</v>
      </c>
      <c r="N95" s="42">
        <v>0</v>
      </c>
      <c r="O95" s="42" t="s">
        <v>266</v>
      </c>
    </row>
    <row r="96" spans="2:15" x14ac:dyDescent="0.3">
      <c r="B96" s="42">
        <v>2011</v>
      </c>
      <c r="C96" s="42" t="s">
        <v>229</v>
      </c>
      <c r="D96" s="42">
        <v>6</v>
      </c>
      <c r="E96" s="42">
        <v>5</v>
      </c>
      <c r="F96" s="42">
        <v>100</v>
      </c>
      <c r="G96" s="42" t="s">
        <v>276</v>
      </c>
      <c r="H96" s="42" t="s">
        <v>231</v>
      </c>
      <c r="I96" s="42">
        <v>1</v>
      </c>
      <c r="J96" s="1" t="s">
        <v>265</v>
      </c>
      <c r="K96" s="56"/>
      <c r="L96" s="42">
        <v>1</v>
      </c>
      <c r="M96" s="42">
        <v>0</v>
      </c>
      <c r="N96" s="42">
        <v>0</v>
      </c>
      <c r="O96" s="42" t="s">
        <v>266</v>
      </c>
    </row>
    <row r="97" spans="2:15" ht="15" customHeight="1" x14ac:dyDescent="0.3">
      <c r="B97" s="42">
        <v>2012</v>
      </c>
      <c r="C97" s="42" t="s">
        <v>232</v>
      </c>
      <c r="D97" s="42">
        <v>6</v>
      </c>
      <c r="E97" s="42">
        <v>5</v>
      </c>
      <c r="F97" s="42">
        <v>100</v>
      </c>
      <c r="G97" s="42" t="s">
        <v>277</v>
      </c>
      <c r="H97" s="42" t="s">
        <v>234</v>
      </c>
      <c r="I97" s="42">
        <v>1</v>
      </c>
      <c r="J97" s="1" t="s">
        <v>265</v>
      </c>
      <c r="K97" s="56"/>
      <c r="L97" s="42">
        <v>1</v>
      </c>
      <c r="M97" s="42">
        <v>0</v>
      </c>
      <c r="N97" s="42">
        <v>0</v>
      </c>
      <c r="O97" s="42" t="s">
        <v>266</v>
      </c>
    </row>
    <row r="98" spans="2:15" x14ac:dyDescent="0.3">
      <c r="B98" s="42">
        <v>2013</v>
      </c>
      <c r="C98" s="42" t="s">
        <v>278</v>
      </c>
      <c r="D98" s="42">
        <v>6</v>
      </c>
      <c r="E98" s="42">
        <v>6</v>
      </c>
      <c r="F98" s="42">
        <v>100</v>
      </c>
      <c r="G98" s="42" t="s">
        <v>279</v>
      </c>
      <c r="H98" s="42" t="s">
        <v>280</v>
      </c>
      <c r="I98" s="42">
        <v>1</v>
      </c>
      <c r="J98" s="1" t="s">
        <v>281</v>
      </c>
      <c r="K98" s="56"/>
      <c r="L98" s="42">
        <v>1</v>
      </c>
      <c r="M98" s="42">
        <v>0</v>
      </c>
      <c r="N98" s="42">
        <v>0</v>
      </c>
      <c r="O98" s="42" t="s">
        <v>266</v>
      </c>
    </row>
    <row r="99" spans="2:15" x14ac:dyDescent="0.3">
      <c r="B99" s="42">
        <v>2014</v>
      </c>
      <c r="C99" s="42" t="s">
        <v>282</v>
      </c>
      <c r="D99" s="42">
        <v>6</v>
      </c>
      <c r="E99" s="42">
        <v>6</v>
      </c>
      <c r="F99" s="42">
        <v>100</v>
      </c>
      <c r="G99" s="42" t="s">
        <v>283</v>
      </c>
      <c r="H99" s="42" t="s">
        <v>284</v>
      </c>
      <c r="I99" s="42">
        <v>1</v>
      </c>
      <c r="J99" s="1" t="s">
        <v>281</v>
      </c>
      <c r="K99" s="56"/>
      <c r="L99" s="42">
        <v>1</v>
      </c>
      <c r="M99" s="42">
        <v>0</v>
      </c>
      <c r="N99" s="42">
        <v>0</v>
      </c>
      <c r="O99" s="42" t="s">
        <v>266</v>
      </c>
    </row>
    <row r="100" spans="2:15" x14ac:dyDescent="0.3">
      <c r="B100" s="42">
        <v>2015</v>
      </c>
      <c r="C100" s="42" t="s">
        <v>285</v>
      </c>
      <c r="D100" s="42">
        <v>6</v>
      </c>
      <c r="E100" s="42">
        <v>6</v>
      </c>
      <c r="F100" s="42">
        <v>100</v>
      </c>
      <c r="G100" s="42" t="s">
        <v>286</v>
      </c>
      <c r="H100" s="42" t="s">
        <v>287</v>
      </c>
      <c r="I100" s="42">
        <v>1</v>
      </c>
      <c r="J100" s="1" t="s">
        <v>281</v>
      </c>
      <c r="K100" s="56"/>
      <c r="L100" s="42">
        <v>1</v>
      </c>
      <c r="M100" s="42">
        <v>0</v>
      </c>
      <c r="N100" s="42">
        <v>0</v>
      </c>
      <c r="O100" s="42" t="s">
        <v>266</v>
      </c>
    </row>
    <row r="101" spans="2:15" x14ac:dyDescent="0.3">
      <c r="B101" s="42">
        <v>2016</v>
      </c>
      <c r="C101" s="42" t="s">
        <v>288</v>
      </c>
      <c r="D101" s="42">
        <v>6</v>
      </c>
      <c r="E101" s="42">
        <v>6</v>
      </c>
      <c r="F101" s="42">
        <v>100</v>
      </c>
      <c r="G101" s="42" t="s">
        <v>289</v>
      </c>
      <c r="H101" s="42" t="s">
        <v>290</v>
      </c>
      <c r="I101" s="42">
        <v>1</v>
      </c>
      <c r="J101" s="1" t="s">
        <v>281</v>
      </c>
      <c r="K101" s="56"/>
      <c r="L101" s="42">
        <v>1</v>
      </c>
      <c r="M101" s="42">
        <v>0</v>
      </c>
      <c r="N101" s="42">
        <v>0</v>
      </c>
      <c r="O101" s="42" t="s">
        <v>266</v>
      </c>
    </row>
    <row r="102" spans="2:15" x14ac:dyDescent="0.3">
      <c r="B102" s="42">
        <v>2017</v>
      </c>
      <c r="C102" s="42" t="s">
        <v>291</v>
      </c>
      <c r="D102" s="42">
        <v>6</v>
      </c>
      <c r="E102" s="42">
        <v>7</v>
      </c>
      <c r="F102" s="42">
        <v>100</v>
      </c>
      <c r="G102" s="42" t="s">
        <v>292</v>
      </c>
      <c r="H102" s="42" t="s">
        <v>293</v>
      </c>
      <c r="I102" s="42">
        <v>1</v>
      </c>
      <c r="J102" s="1" t="s">
        <v>281</v>
      </c>
      <c r="K102" s="56"/>
      <c r="L102" s="42">
        <v>1</v>
      </c>
      <c r="M102" s="42">
        <v>0</v>
      </c>
      <c r="N102" s="42">
        <v>0</v>
      </c>
      <c r="O102" s="42" t="s">
        <v>266</v>
      </c>
    </row>
    <row r="103" spans="2:15" x14ac:dyDescent="0.3">
      <c r="B103" s="42">
        <v>2018</v>
      </c>
      <c r="C103" s="42" t="s">
        <v>294</v>
      </c>
      <c r="D103" s="42">
        <v>6</v>
      </c>
      <c r="E103" s="42">
        <v>7</v>
      </c>
      <c r="F103" s="42">
        <v>100</v>
      </c>
      <c r="G103" s="42" t="s">
        <v>295</v>
      </c>
      <c r="H103" s="42" t="s">
        <v>296</v>
      </c>
      <c r="I103" s="42">
        <v>1</v>
      </c>
      <c r="J103" s="1" t="s">
        <v>281</v>
      </c>
      <c r="K103" s="56"/>
      <c r="L103" s="42">
        <v>1</v>
      </c>
      <c r="M103" s="42">
        <v>0</v>
      </c>
      <c r="N103" s="42">
        <v>0</v>
      </c>
      <c r="O103" s="42" t="s">
        <v>266</v>
      </c>
    </row>
    <row r="104" spans="2:15" x14ac:dyDescent="0.3">
      <c r="B104" s="42">
        <v>2019</v>
      </c>
      <c r="C104" s="42" t="s">
        <v>297</v>
      </c>
      <c r="D104" s="42">
        <v>6</v>
      </c>
      <c r="E104" s="42">
        <v>7</v>
      </c>
      <c r="F104" s="42">
        <v>100</v>
      </c>
      <c r="G104" s="42" t="s">
        <v>298</v>
      </c>
      <c r="H104" s="42" t="s">
        <v>299</v>
      </c>
      <c r="I104" s="42">
        <v>1</v>
      </c>
      <c r="J104" s="1" t="s">
        <v>281</v>
      </c>
      <c r="K104" s="56"/>
      <c r="L104" s="42">
        <v>1</v>
      </c>
      <c r="M104" s="42">
        <v>0</v>
      </c>
      <c r="N104" s="42">
        <v>0</v>
      </c>
      <c r="O104" s="42" t="s">
        <v>266</v>
      </c>
    </row>
    <row r="105" spans="2:15" x14ac:dyDescent="0.3">
      <c r="B105" s="42">
        <v>2020</v>
      </c>
      <c r="C105" s="42" t="s">
        <v>300</v>
      </c>
      <c r="D105" s="42">
        <v>6</v>
      </c>
      <c r="E105" s="42">
        <v>7</v>
      </c>
      <c r="F105" s="42">
        <v>100</v>
      </c>
      <c r="G105" s="42" t="s">
        <v>301</v>
      </c>
      <c r="H105" s="42" t="s">
        <v>302</v>
      </c>
      <c r="I105" s="42">
        <v>1</v>
      </c>
      <c r="J105" s="1" t="s">
        <v>281</v>
      </c>
      <c r="K105" s="56"/>
      <c r="L105" s="42">
        <v>1</v>
      </c>
      <c r="M105" s="42">
        <v>0</v>
      </c>
      <c r="N105" s="42">
        <v>0</v>
      </c>
      <c r="O105" s="42" t="s">
        <v>266</v>
      </c>
    </row>
    <row r="106" spans="2:15" x14ac:dyDescent="0.3">
      <c r="B106" s="42">
        <v>2021</v>
      </c>
      <c r="C106" s="42" t="s">
        <v>303</v>
      </c>
      <c r="D106" s="42">
        <v>6</v>
      </c>
      <c r="E106" s="42">
        <v>8</v>
      </c>
      <c r="F106" s="42">
        <v>100</v>
      </c>
      <c r="G106" s="42" t="s">
        <v>304</v>
      </c>
      <c r="H106" s="42" t="s">
        <v>305</v>
      </c>
      <c r="I106" s="42">
        <v>1</v>
      </c>
      <c r="J106" s="1" t="s">
        <v>281</v>
      </c>
      <c r="K106" s="56"/>
      <c r="L106" s="42">
        <v>1</v>
      </c>
      <c r="M106" s="42">
        <v>0</v>
      </c>
      <c r="N106" s="42">
        <v>0</v>
      </c>
      <c r="O106" s="42" t="s">
        <v>266</v>
      </c>
    </row>
    <row r="107" spans="2:15" x14ac:dyDescent="0.3">
      <c r="B107" s="42">
        <v>2022</v>
      </c>
      <c r="C107" s="42" t="s">
        <v>306</v>
      </c>
      <c r="D107" s="42">
        <v>6</v>
      </c>
      <c r="E107" s="42">
        <v>8</v>
      </c>
      <c r="F107" s="42">
        <v>100</v>
      </c>
      <c r="G107" s="42" t="s">
        <v>307</v>
      </c>
      <c r="H107" s="42" t="s">
        <v>308</v>
      </c>
      <c r="I107" s="42">
        <v>1</v>
      </c>
      <c r="J107" s="1" t="s">
        <v>281</v>
      </c>
      <c r="K107" s="56"/>
      <c r="L107" s="42">
        <v>1</v>
      </c>
      <c r="M107" s="42">
        <v>0</v>
      </c>
      <c r="N107" s="42">
        <v>0</v>
      </c>
      <c r="O107" s="42" t="s">
        <v>266</v>
      </c>
    </row>
    <row r="108" spans="2:15" x14ac:dyDescent="0.3">
      <c r="B108" s="42">
        <v>2023</v>
      </c>
      <c r="C108" s="42" t="s">
        <v>309</v>
      </c>
      <c r="D108" s="42">
        <v>6</v>
      </c>
      <c r="E108" s="42">
        <v>8</v>
      </c>
      <c r="F108" s="42">
        <v>100</v>
      </c>
      <c r="G108" s="42" t="s">
        <v>310</v>
      </c>
      <c r="H108" s="42" t="s">
        <v>311</v>
      </c>
      <c r="I108" s="42">
        <v>1</v>
      </c>
      <c r="J108" s="1" t="s">
        <v>281</v>
      </c>
      <c r="K108" s="56"/>
      <c r="L108" s="42">
        <v>1</v>
      </c>
      <c r="M108" s="42">
        <v>0</v>
      </c>
      <c r="N108" s="42">
        <v>0</v>
      </c>
      <c r="O108" s="42" t="s">
        <v>266</v>
      </c>
    </row>
    <row r="109" spans="2:15" x14ac:dyDescent="0.3">
      <c r="B109" s="42">
        <v>2024</v>
      </c>
      <c r="C109" s="42" t="s">
        <v>312</v>
      </c>
      <c r="D109" s="42">
        <v>6</v>
      </c>
      <c r="E109" s="42">
        <v>8</v>
      </c>
      <c r="F109" s="42">
        <v>100</v>
      </c>
      <c r="G109" s="42" t="s">
        <v>313</v>
      </c>
      <c r="H109" s="42" t="s">
        <v>314</v>
      </c>
      <c r="I109" s="42">
        <v>1</v>
      </c>
      <c r="J109" s="1" t="s">
        <v>281</v>
      </c>
      <c r="K109" s="56"/>
      <c r="L109" s="42">
        <v>1</v>
      </c>
      <c r="M109" s="42">
        <v>0</v>
      </c>
      <c r="N109" s="42">
        <v>0</v>
      </c>
      <c r="O109" s="42" t="s">
        <v>266</v>
      </c>
    </row>
    <row r="110" spans="2:15" x14ac:dyDescent="0.3">
      <c r="B110" s="42">
        <v>2025</v>
      </c>
      <c r="C110" s="42" t="s">
        <v>235</v>
      </c>
      <c r="D110" s="42">
        <v>6</v>
      </c>
      <c r="E110" s="42">
        <v>9</v>
      </c>
      <c r="F110" s="42">
        <v>100</v>
      </c>
      <c r="G110" s="42" t="s">
        <v>315</v>
      </c>
      <c r="H110" s="42" t="s">
        <v>237</v>
      </c>
      <c r="I110" s="42">
        <v>1</v>
      </c>
      <c r="J110" s="1" t="s">
        <v>281</v>
      </c>
      <c r="K110" s="56"/>
      <c r="L110" s="42">
        <v>1</v>
      </c>
      <c r="M110" s="42">
        <v>0</v>
      </c>
      <c r="N110" s="42">
        <v>0</v>
      </c>
      <c r="O110" s="42" t="s">
        <v>266</v>
      </c>
    </row>
    <row r="111" spans="2:15" x14ac:dyDescent="0.3">
      <c r="B111" s="42">
        <v>2026</v>
      </c>
      <c r="C111" s="42" t="s">
        <v>239</v>
      </c>
      <c r="D111" s="42">
        <v>6</v>
      </c>
      <c r="E111" s="42">
        <v>9</v>
      </c>
      <c r="F111" s="42">
        <v>100</v>
      </c>
      <c r="G111" s="42" t="s">
        <v>316</v>
      </c>
      <c r="H111" s="42" t="s">
        <v>241</v>
      </c>
      <c r="I111" s="42">
        <v>1</v>
      </c>
      <c r="J111" s="1" t="s">
        <v>281</v>
      </c>
      <c r="K111" s="56"/>
      <c r="L111" s="42">
        <v>1</v>
      </c>
      <c r="M111" s="42">
        <v>0</v>
      </c>
      <c r="N111" s="42">
        <v>0</v>
      </c>
      <c r="O111" s="42" t="s">
        <v>266</v>
      </c>
    </row>
    <row r="112" spans="2:15" x14ac:dyDescent="0.3">
      <c r="B112" s="42">
        <v>2027</v>
      </c>
      <c r="C112" s="42" t="s">
        <v>242</v>
      </c>
      <c r="D112" s="42">
        <v>6</v>
      </c>
      <c r="E112" s="42">
        <v>9</v>
      </c>
      <c r="F112" s="42">
        <v>100</v>
      </c>
      <c r="G112" s="42" t="s">
        <v>317</v>
      </c>
      <c r="H112" s="42" t="s">
        <v>244</v>
      </c>
      <c r="I112" s="42">
        <v>1</v>
      </c>
      <c r="J112" s="1" t="s">
        <v>281</v>
      </c>
      <c r="K112" s="56"/>
      <c r="L112" s="42">
        <v>1</v>
      </c>
      <c r="M112" s="42">
        <v>0</v>
      </c>
      <c r="N112" s="42">
        <v>0</v>
      </c>
      <c r="O112" s="42" t="s">
        <v>266</v>
      </c>
    </row>
    <row r="113" spans="2:16" x14ac:dyDescent="0.3">
      <c r="B113" s="42">
        <v>2028</v>
      </c>
      <c r="C113" s="42" t="s">
        <v>245</v>
      </c>
      <c r="D113" s="42">
        <v>6</v>
      </c>
      <c r="E113" s="42">
        <v>9</v>
      </c>
      <c r="F113" s="42">
        <v>100</v>
      </c>
      <c r="G113" s="42" t="s">
        <v>318</v>
      </c>
      <c r="H113" s="42" t="s">
        <v>247</v>
      </c>
      <c r="I113" s="42">
        <v>1</v>
      </c>
      <c r="J113" s="1" t="s">
        <v>281</v>
      </c>
      <c r="K113" s="56"/>
      <c r="L113" s="42">
        <v>1</v>
      </c>
      <c r="M113" s="42">
        <v>0</v>
      </c>
      <c r="N113" s="42">
        <v>0</v>
      </c>
      <c r="O113" s="42" t="s">
        <v>266</v>
      </c>
    </row>
    <row r="114" spans="2:16" x14ac:dyDescent="0.3">
      <c r="B114" s="42">
        <v>2029</v>
      </c>
      <c r="C114" s="42" t="s">
        <v>248</v>
      </c>
      <c r="D114" s="42">
        <v>6</v>
      </c>
      <c r="E114" s="42">
        <v>9</v>
      </c>
      <c r="F114" s="42">
        <v>100</v>
      </c>
      <c r="G114" s="42" t="s">
        <v>319</v>
      </c>
      <c r="H114" s="42" t="s">
        <v>250</v>
      </c>
      <c r="I114" s="42">
        <v>1</v>
      </c>
      <c r="J114" s="1" t="s">
        <v>281</v>
      </c>
      <c r="K114" s="56"/>
      <c r="L114" s="42">
        <v>1</v>
      </c>
      <c r="M114" s="42">
        <v>0</v>
      </c>
      <c r="N114" s="42">
        <v>0</v>
      </c>
      <c r="O114" s="42" t="s">
        <v>266</v>
      </c>
    </row>
    <row r="115" spans="2:16" x14ac:dyDescent="0.3">
      <c r="B115" s="42">
        <v>2030</v>
      </c>
      <c r="C115" s="42" t="s">
        <v>251</v>
      </c>
      <c r="D115" s="42">
        <v>6</v>
      </c>
      <c r="E115" s="42">
        <v>9</v>
      </c>
      <c r="F115" s="42">
        <v>100</v>
      </c>
      <c r="G115" s="42" t="s">
        <v>320</v>
      </c>
      <c r="H115" s="42" t="s">
        <v>253</v>
      </c>
      <c r="I115" s="42">
        <v>1</v>
      </c>
      <c r="J115" s="1" t="s">
        <v>281</v>
      </c>
      <c r="K115" s="56"/>
      <c r="L115" s="42">
        <v>1</v>
      </c>
      <c r="M115" s="42">
        <v>0</v>
      </c>
      <c r="N115" s="42">
        <v>0</v>
      </c>
      <c r="O115" s="42" t="s">
        <v>266</v>
      </c>
    </row>
    <row r="116" spans="2:16" x14ac:dyDescent="0.3">
      <c r="B116" s="42">
        <v>2031</v>
      </c>
      <c r="C116" s="42" t="s">
        <v>254</v>
      </c>
      <c r="D116" s="42">
        <v>6</v>
      </c>
      <c r="E116" s="42">
        <v>9</v>
      </c>
      <c r="F116" s="42">
        <v>100</v>
      </c>
      <c r="G116" s="42" t="s">
        <v>321</v>
      </c>
      <c r="H116" s="42" t="s">
        <v>256</v>
      </c>
      <c r="I116" s="42">
        <v>1</v>
      </c>
      <c r="J116" s="1" t="s">
        <v>281</v>
      </c>
      <c r="K116" s="56"/>
      <c r="L116" s="42">
        <v>1</v>
      </c>
      <c r="M116" s="42">
        <v>0</v>
      </c>
      <c r="N116" s="42">
        <v>0</v>
      </c>
      <c r="O116" s="42" t="s">
        <v>266</v>
      </c>
    </row>
    <row r="117" spans="2:16" x14ac:dyDescent="0.3">
      <c r="B117" s="42">
        <v>2032</v>
      </c>
      <c r="C117" s="42" t="s">
        <v>257</v>
      </c>
      <c r="D117" s="42">
        <v>6</v>
      </c>
      <c r="E117" s="42">
        <v>9</v>
      </c>
      <c r="F117" s="42">
        <v>100</v>
      </c>
      <c r="G117" s="42" t="s">
        <v>322</v>
      </c>
      <c r="H117" s="42" t="s">
        <v>259</v>
      </c>
      <c r="I117" s="42">
        <v>1</v>
      </c>
      <c r="J117" s="1" t="s">
        <v>281</v>
      </c>
      <c r="K117" s="56"/>
      <c r="L117" s="42">
        <v>1</v>
      </c>
      <c r="M117" s="42">
        <v>0</v>
      </c>
      <c r="N117" s="42">
        <v>0</v>
      </c>
      <c r="O117" s="42" t="s">
        <v>266</v>
      </c>
    </row>
    <row r="118" spans="2:16" x14ac:dyDescent="0.3">
      <c r="B118" s="42">
        <v>2033</v>
      </c>
      <c r="C118" s="42" t="s">
        <v>260</v>
      </c>
      <c r="D118" s="42">
        <v>6</v>
      </c>
      <c r="E118" s="42">
        <v>1</v>
      </c>
      <c r="F118" s="42">
        <v>100</v>
      </c>
      <c r="G118" s="42" t="s">
        <v>322</v>
      </c>
      <c r="H118" s="42" t="s">
        <v>323</v>
      </c>
      <c r="I118" s="42">
        <v>1</v>
      </c>
      <c r="J118" s="1" t="s">
        <v>324</v>
      </c>
      <c r="K118" s="56"/>
      <c r="L118" s="42">
        <v>1</v>
      </c>
      <c r="M118" s="42">
        <v>0</v>
      </c>
      <c r="N118" s="42">
        <v>0</v>
      </c>
      <c r="O118" s="42" t="s">
        <v>266</v>
      </c>
    </row>
    <row r="119" spans="2:16" x14ac:dyDescent="0.2">
      <c r="B119" s="55">
        <v>10001</v>
      </c>
      <c r="C119" s="55" t="s">
        <v>325</v>
      </c>
      <c r="D119" s="55">
        <v>7</v>
      </c>
      <c r="E119" s="55">
        <v>1</v>
      </c>
      <c r="F119" s="55">
        <v>100</v>
      </c>
      <c r="G119" s="55" t="s">
        <v>319</v>
      </c>
      <c r="H119" s="55" t="s">
        <v>326</v>
      </c>
      <c r="I119" s="55">
        <v>1</v>
      </c>
      <c r="J119" s="63" t="s">
        <v>327</v>
      </c>
      <c r="K119" s="55"/>
      <c r="L119" s="55">
        <v>0</v>
      </c>
      <c r="M119" s="55">
        <v>0</v>
      </c>
      <c r="N119" s="55">
        <v>0</v>
      </c>
      <c r="O119" s="42" t="s">
        <v>328</v>
      </c>
    </row>
    <row r="120" spans="2:16" x14ac:dyDescent="0.2">
      <c r="B120" s="55">
        <v>10002</v>
      </c>
      <c r="C120" s="55" t="s">
        <v>329</v>
      </c>
      <c r="D120" s="55">
        <v>7</v>
      </c>
      <c r="E120" s="55">
        <v>2</v>
      </c>
      <c r="F120" s="55">
        <v>100</v>
      </c>
      <c r="G120" s="55" t="s">
        <v>320</v>
      </c>
      <c r="H120" s="55" t="s">
        <v>330</v>
      </c>
      <c r="I120" s="55">
        <v>1</v>
      </c>
      <c r="J120" s="63" t="s">
        <v>331</v>
      </c>
      <c r="K120" s="55"/>
      <c r="L120" s="55">
        <v>0</v>
      </c>
      <c r="M120" s="55">
        <v>0</v>
      </c>
      <c r="N120" s="55">
        <v>0</v>
      </c>
      <c r="O120" s="42" t="s">
        <v>328</v>
      </c>
    </row>
    <row r="121" spans="2:16" x14ac:dyDescent="0.2">
      <c r="B121" s="55">
        <v>10003</v>
      </c>
      <c r="C121" s="55" t="s">
        <v>332</v>
      </c>
      <c r="D121" s="55">
        <v>7</v>
      </c>
      <c r="E121" s="55">
        <v>3</v>
      </c>
      <c r="F121" s="55">
        <v>100</v>
      </c>
      <c r="G121" s="55" t="s">
        <v>321</v>
      </c>
      <c r="H121" s="55" t="s">
        <v>333</v>
      </c>
      <c r="I121" s="55">
        <v>1</v>
      </c>
      <c r="J121" s="63" t="s">
        <v>334</v>
      </c>
      <c r="K121" s="55">
        <v>1</v>
      </c>
      <c r="L121" s="55">
        <v>6</v>
      </c>
      <c r="M121" s="55">
        <v>0</v>
      </c>
      <c r="N121" s="55">
        <v>0</v>
      </c>
      <c r="O121" s="42" t="s">
        <v>328</v>
      </c>
    </row>
    <row r="122" spans="2:16" x14ac:dyDescent="0.2">
      <c r="B122" s="55">
        <v>10004</v>
      </c>
      <c r="C122" s="55" t="s">
        <v>335</v>
      </c>
      <c r="D122" s="55">
        <v>7</v>
      </c>
      <c r="E122" s="55">
        <v>4</v>
      </c>
      <c r="F122" s="55">
        <v>100</v>
      </c>
      <c r="G122" s="55" t="s">
        <v>322</v>
      </c>
      <c r="H122" s="55" t="s">
        <v>336</v>
      </c>
      <c r="I122" s="55">
        <v>1</v>
      </c>
      <c r="J122" s="63" t="s">
        <v>337</v>
      </c>
      <c r="K122" s="55">
        <v>1</v>
      </c>
      <c r="L122" s="55">
        <v>6</v>
      </c>
      <c r="M122" s="55">
        <v>0</v>
      </c>
      <c r="N122" s="55">
        <v>0</v>
      </c>
      <c r="O122" s="42" t="s">
        <v>328</v>
      </c>
    </row>
    <row r="123" spans="2:16" x14ac:dyDescent="0.2">
      <c r="B123" s="55">
        <v>10005</v>
      </c>
      <c r="C123" s="55" t="s">
        <v>338</v>
      </c>
      <c r="D123" s="55">
        <v>57</v>
      </c>
      <c r="E123" s="55">
        <v>1</v>
      </c>
      <c r="F123" s="55">
        <v>100</v>
      </c>
      <c r="G123" s="55" t="s">
        <v>339</v>
      </c>
      <c r="H123" s="55" t="s">
        <v>2446</v>
      </c>
      <c r="I123" s="55">
        <v>2</v>
      </c>
      <c r="J123" s="63" t="s">
        <v>2148</v>
      </c>
      <c r="K123" s="55">
        <v>1</v>
      </c>
      <c r="L123" s="55">
        <v>12</v>
      </c>
      <c r="M123" s="55">
        <v>0</v>
      </c>
      <c r="N123" s="55">
        <v>0</v>
      </c>
      <c r="O123" s="108" t="s">
        <v>2448</v>
      </c>
      <c r="P123" s="42" t="s">
        <v>340</v>
      </c>
    </row>
    <row r="124" spans="2:16" x14ac:dyDescent="0.2">
      <c r="B124" s="55">
        <v>10006</v>
      </c>
      <c r="C124" s="55" t="s">
        <v>341</v>
      </c>
      <c r="D124" s="55">
        <v>7</v>
      </c>
      <c r="E124" s="55">
        <v>5</v>
      </c>
      <c r="F124" s="55">
        <v>100</v>
      </c>
      <c r="G124" s="55" t="s">
        <v>342</v>
      </c>
      <c r="H124" s="55" t="s">
        <v>343</v>
      </c>
      <c r="I124" s="55">
        <v>2</v>
      </c>
      <c r="J124" s="63" t="s">
        <v>344</v>
      </c>
      <c r="K124" s="55">
        <v>1</v>
      </c>
      <c r="L124" s="55">
        <v>5</v>
      </c>
      <c r="M124" s="55">
        <v>0</v>
      </c>
      <c r="N124" s="55">
        <v>0</v>
      </c>
      <c r="O124" s="42" t="s">
        <v>328</v>
      </c>
    </row>
    <row r="125" spans="2:16" x14ac:dyDescent="0.2">
      <c r="B125" s="55">
        <v>10007</v>
      </c>
      <c r="C125" s="55" t="s">
        <v>345</v>
      </c>
      <c r="D125" s="55">
        <v>7</v>
      </c>
      <c r="E125" s="55">
        <v>6</v>
      </c>
      <c r="F125" s="55">
        <v>100</v>
      </c>
      <c r="G125" s="55" t="s">
        <v>346</v>
      </c>
      <c r="H125" s="55" t="s">
        <v>347</v>
      </c>
      <c r="I125" s="55">
        <v>1</v>
      </c>
      <c r="J125" s="63" t="s">
        <v>348</v>
      </c>
      <c r="K125" s="55">
        <v>0</v>
      </c>
      <c r="L125" s="55">
        <v>0</v>
      </c>
      <c r="M125" s="55">
        <v>0</v>
      </c>
      <c r="N125" s="55">
        <v>0</v>
      </c>
      <c r="O125" s="42" t="s">
        <v>328</v>
      </c>
    </row>
    <row r="126" spans="2:16" x14ac:dyDescent="0.2">
      <c r="B126" s="65">
        <v>10008</v>
      </c>
      <c r="C126" s="65" t="s">
        <v>349</v>
      </c>
      <c r="D126" s="65">
        <v>7</v>
      </c>
      <c r="E126" s="65">
        <v>7</v>
      </c>
      <c r="F126" s="65">
        <v>100</v>
      </c>
      <c r="G126" s="65" t="s">
        <v>350</v>
      </c>
      <c r="H126" s="65" t="s">
        <v>351</v>
      </c>
      <c r="I126" s="55">
        <v>1</v>
      </c>
      <c r="J126" s="68" t="s">
        <v>352</v>
      </c>
      <c r="K126" s="65">
        <v>1</v>
      </c>
      <c r="L126" s="65">
        <v>0</v>
      </c>
      <c r="M126" s="65">
        <v>0</v>
      </c>
      <c r="N126" s="65">
        <v>0</v>
      </c>
      <c r="O126" s="69" t="s">
        <v>328</v>
      </c>
    </row>
    <row r="127" spans="2:16" x14ac:dyDescent="0.2">
      <c r="B127" s="55">
        <v>10009</v>
      </c>
      <c r="C127" s="55" t="s">
        <v>353</v>
      </c>
      <c r="D127" s="55">
        <v>7</v>
      </c>
      <c r="E127" s="55">
        <v>8</v>
      </c>
      <c r="F127" s="55">
        <v>100</v>
      </c>
      <c r="G127" s="55" t="s">
        <v>354</v>
      </c>
      <c r="H127" s="55" t="s">
        <v>355</v>
      </c>
      <c r="I127" s="55">
        <v>1</v>
      </c>
      <c r="J127" s="63" t="s">
        <v>356</v>
      </c>
      <c r="K127" s="55">
        <v>1</v>
      </c>
      <c r="L127" s="55">
        <v>7</v>
      </c>
      <c r="M127" s="55">
        <v>0</v>
      </c>
      <c r="N127" s="55">
        <v>0</v>
      </c>
      <c r="O127" s="42" t="s">
        <v>328</v>
      </c>
    </row>
    <row r="128" spans="2:16" x14ac:dyDescent="0.2">
      <c r="B128" s="55">
        <v>10010</v>
      </c>
      <c r="C128" s="55" t="s">
        <v>357</v>
      </c>
      <c r="D128" s="55">
        <v>7</v>
      </c>
      <c r="E128" s="55">
        <v>9</v>
      </c>
      <c r="F128" s="55">
        <v>100</v>
      </c>
      <c r="G128" s="55" t="s">
        <v>358</v>
      </c>
      <c r="H128" s="55" t="s">
        <v>359</v>
      </c>
      <c r="I128" s="55">
        <v>1</v>
      </c>
      <c r="J128" s="63" t="s">
        <v>360</v>
      </c>
      <c r="K128" s="55">
        <v>1</v>
      </c>
      <c r="L128" s="55">
        <v>8</v>
      </c>
      <c r="M128" s="55">
        <v>0</v>
      </c>
      <c r="N128" s="55">
        <v>0</v>
      </c>
      <c r="O128" s="42" t="s">
        <v>328</v>
      </c>
    </row>
    <row r="129" spans="2:17" x14ac:dyDescent="0.2">
      <c r="B129" s="55">
        <v>10011</v>
      </c>
      <c r="C129" s="55" t="s">
        <v>361</v>
      </c>
      <c r="D129" s="55">
        <v>7</v>
      </c>
      <c r="E129" s="55">
        <v>10</v>
      </c>
      <c r="F129" s="55">
        <v>100</v>
      </c>
      <c r="G129" s="55" t="s">
        <v>362</v>
      </c>
      <c r="H129" s="66" t="s">
        <v>351</v>
      </c>
      <c r="I129" s="55">
        <v>2</v>
      </c>
      <c r="J129" s="63" t="s">
        <v>363</v>
      </c>
      <c r="K129" s="55">
        <v>0</v>
      </c>
      <c r="L129" s="55">
        <v>0</v>
      </c>
      <c r="M129" s="55">
        <v>0</v>
      </c>
      <c r="N129" s="55">
        <v>0</v>
      </c>
      <c r="O129" s="42" t="s">
        <v>328</v>
      </c>
    </row>
    <row r="130" spans="2:17" x14ac:dyDescent="0.2">
      <c r="B130" s="55">
        <v>10012</v>
      </c>
      <c r="C130" s="55" t="s">
        <v>364</v>
      </c>
      <c r="D130" s="55">
        <v>7</v>
      </c>
      <c r="E130" s="55">
        <v>11</v>
      </c>
      <c r="F130" s="55">
        <v>100</v>
      </c>
      <c r="G130" s="55" t="s">
        <v>362</v>
      </c>
      <c r="H130" s="66" t="s">
        <v>365</v>
      </c>
      <c r="I130" s="55">
        <v>2</v>
      </c>
      <c r="J130" s="63" t="s">
        <v>366</v>
      </c>
      <c r="K130" s="55">
        <v>0</v>
      </c>
      <c r="L130" s="55">
        <v>0</v>
      </c>
      <c r="M130" s="55">
        <v>0</v>
      </c>
      <c r="N130" s="55">
        <v>0</v>
      </c>
      <c r="O130" s="42" t="s">
        <v>328</v>
      </c>
    </row>
    <row r="131" spans="2:17" x14ac:dyDescent="0.2">
      <c r="B131" s="55">
        <v>10013</v>
      </c>
      <c r="C131" s="55" t="s">
        <v>367</v>
      </c>
      <c r="D131" s="55">
        <v>7</v>
      </c>
      <c r="E131" s="55">
        <v>12</v>
      </c>
      <c r="F131" s="55">
        <v>100</v>
      </c>
      <c r="G131" s="55" t="s">
        <v>362</v>
      </c>
      <c r="H131" s="66" t="s">
        <v>368</v>
      </c>
      <c r="I131" s="55">
        <v>1</v>
      </c>
      <c r="J131" s="63" t="s">
        <v>369</v>
      </c>
      <c r="K131" s="55">
        <v>0</v>
      </c>
      <c r="L131" s="55">
        <v>0</v>
      </c>
      <c r="M131" s="55">
        <v>0</v>
      </c>
      <c r="N131" s="55">
        <v>0</v>
      </c>
      <c r="O131" s="42" t="s">
        <v>328</v>
      </c>
    </row>
    <row r="132" spans="2:17" x14ac:dyDescent="0.2">
      <c r="B132" s="67">
        <v>10014</v>
      </c>
      <c r="C132" s="67" t="s">
        <v>370</v>
      </c>
      <c r="D132" s="67">
        <v>7</v>
      </c>
      <c r="E132" s="67">
        <v>13</v>
      </c>
      <c r="F132" s="67">
        <v>100</v>
      </c>
      <c r="G132" s="67" t="s">
        <v>362</v>
      </c>
      <c r="H132" s="55" t="s">
        <v>371</v>
      </c>
      <c r="I132" s="67">
        <v>1</v>
      </c>
      <c r="J132" s="70" t="s">
        <v>372</v>
      </c>
      <c r="K132" s="67">
        <v>0</v>
      </c>
      <c r="L132" s="67">
        <v>0</v>
      </c>
      <c r="M132" s="67">
        <v>0</v>
      </c>
      <c r="N132" s="67">
        <v>0</v>
      </c>
      <c r="O132" s="42" t="s">
        <v>328</v>
      </c>
    </row>
    <row r="133" spans="2:17" x14ac:dyDescent="0.2">
      <c r="B133" s="65">
        <v>10015</v>
      </c>
      <c r="C133" s="65" t="s">
        <v>373</v>
      </c>
      <c r="D133" s="65">
        <v>7</v>
      </c>
      <c r="E133" s="65">
        <v>14</v>
      </c>
      <c r="F133" s="65">
        <v>100</v>
      </c>
      <c r="G133" s="65" t="s">
        <v>350</v>
      </c>
      <c r="H133" s="65" t="s">
        <v>351</v>
      </c>
      <c r="I133" s="65">
        <v>2</v>
      </c>
      <c r="J133" s="68" t="s">
        <v>2443</v>
      </c>
      <c r="K133" s="65">
        <v>1</v>
      </c>
      <c r="L133" s="65">
        <v>33</v>
      </c>
      <c r="M133" s="65">
        <v>0</v>
      </c>
      <c r="N133" s="65">
        <v>0</v>
      </c>
      <c r="O133" s="69" t="s">
        <v>328</v>
      </c>
    </row>
    <row r="134" spans="2:17" x14ac:dyDescent="0.2">
      <c r="B134" s="65">
        <v>10016</v>
      </c>
      <c r="C134" s="65" t="s">
        <v>374</v>
      </c>
      <c r="D134" s="65">
        <v>7</v>
      </c>
      <c r="E134" s="65">
        <v>15</v>
      </c>
      <c r="F134" s="65">
        <v>100</v>
      </c>
      <c r="G134" s="65" t="s">
        <v>350</v>
      </c>
      <c r="H134" s="65" t="s">
        <v>375</v>
      </c>
      <c r="I134" s="65">
        <v>1</v>
      </c>
      <c r="J134" s="63" t="s">
        <v>376</v>
      </c>
      <c r="K134" s="65">
        <v>0</v>
      </c>
      <c r="L134" s="65">
        <v>2</v>
      </c>
      <c r="M134" s="65">
        <v>0</v>
      </c>
      <c r="N134" s="65">
        <v>0</v>
      </c>
      <c r="O134" s="69" t="s">
        <v>328</v>
      </c>
    </row>
    <row r="135" spans="2:17" x14ac:dyDescent="0.2">
      <c r="B135" s="65">
        <v>10017</v>
      </c>
      <c r="C135" s="65" t="s">
        <v>377</v>
      </c>
      <c r="D135" s="65">
        <v>7</v>
      </c>
      <c r="E135" s="65">
        <v>16</v>
      </c>
      <c r="F135" s="65">
        <v>100</v>
      </c>
      <c r="G135" s="65" t="s">
        <v>342</v>
      </c>
      <c r="H135" s="65" t="s">
        <v>378</v>
      </c>
      <c r="I135" s="65">
        <v>1</v>
      </c>
      <c r="J135" s="68" t="s">
        <v>348</v>
      </c>
      <c r="K135" s="65">
        <v>0</v>
      </c>
      <c r="L135" s="65">
        <v>0</v>
      </c>
      <c r="M135" s="65">
        <v>0</v>
      </c>
      <c r="N135" s="65">
        <v>0</v>
      </c>
      <c r="O135" s="69" t="s">
        <v>328</v>
      </c>
    </row>
    <row r="136" spans="2:17" x14ac:dyDescent="0.2">
      <c r="B136" s="65">
        <v>10018</v>
      </c>
      <c r="C136" s="65" t="s">
        <v>379</v>
      </c>
      <c r="D136" s="65">
        <v>7</v>
      </c>
      <c r="E136" s="65">
        <v>17</v>
      </c>
      <c r="F136" s="65">
        <v>100</v>
      </c>
      <c r="G136" s="65" t="s">
        <v>342</v>
      </c>
      <c r="H136" s="65" t="s">
        <v>380</v>
      </c>
      <c r="I136" s="65">
        <v>1</v>
      </c>
      <c r="J136" s="68" t="s">
        <v>381</v>
      </c>
      <c r="K136" s="65">
        <v>0</v>
      </c>
      <c r="L136" s="65">
        <v>0</v>
      </c>
      <c r="M136" s="65">
        <v>0</v>
      </c>
      <c r="N136" s="65">
        <v>0</v>
      </c>
      <c r="O136" s="69" t="s">
        <v>328</v>
      </c>
    </row>
    <row r="137" spans="2:17" x14ac:dyDescent="0.2">
      <c r="B137" s="65">
        <v>10019</v>
      </c>
      <c r="C137" s="65" t="s">
        <v>382</v>
      </c>
      <c r="D137" s="65">
        <v>7</v>
      </c>
      <c r="E137" s="65">
        <v>18</v>
      </c>
      <c r="F137" s="65">
        <v>100</v>
      </c>
      <c r="G137" s="65" t="s">
        <v>342</v>
      </c>
      <c r="H137" s="65" t="s">
        <v>351</v>
      </c>
      <c r="I137" s="65">
        <v>1</v>
      </c>
      <c r="J137" s="68" t="s">
        <v>334</v>
      </c>
      <c r="K137" s="65">
        <v>0</v>
      </c>
      <c r="L137" s="65">
        <v>0</v>
      </c>
      <c r="M137" s="65">
        <v>0</v>
      </c>
      <c r="N137" s="65">
        <v>0</v>
      </c>
      <c r="O137" s="69" t="s">
        <v>328</v>
      </c>
    </row>
    <row r="138" spans="2:17" x14ac:dyDescent="0.2">
      <c r="B138" s="65">
        <v>10020</v>
      </c>
      <c r="C138" s="65" t="s">
        <v>383</v>
      </c>
      <c r="D138" s="65">
        <v>7</v>
      </c>
      <c r="E138" s="65">
        <v>19</v>
      </c>
      <c r="F138" s="65">
        <v>100</v>
      </c>
      <c r="G138" s="65" t="s">
        <v>342</v>
      </c>
      <c r="H138" s="65" t="s">
        <v>351</v>
      </c>
      <c r="I138" s="65">
        <v>1</v>
      </c>
      <c r="J138" s="68" t="s">
        <v>384</v>
      </c>
      <c r="K138" s="65">
        <v>0</v>
      </c>
      <c r="L138" s="65">
        <v>0</v>
      </c>
      <c r="M138" s="65">
        <v>0</v>
      </c>
      <c r="N138" s="65">
        <v>0</v>
      </c>
      <c r="O138" s="69" t="s">
        <v>328</v>
      </c>
    </row>
    <row r="139" spans="2:17" s="93" customFormat="1" x14ac:dyDescent="0.2">
      <c r="B139" s="65">
        <v>10021</v>
      </c>
      <c r="C139" s="65" t="s">
        <v>2119</v>
      </c>
      <c r="D139" s="65">
        <v>7</v>
      </c>
      <c r="E139" s="65">
        <v>20</v>
      </c>
      <c r="F139" s="65">
        <v>100</v>
      </c>
      <c r="G139" s="65" t="s">
        <v>2120</v>
      </c>
      <c r="H139" s="65" t="s">
        <v>2125</v>
      </c>
      <c r="I139" s="65">
        <v>1</v>
      </c>
      <c r="J139" s="68" t="s">
        <v>2111</v>
      </c>
      <c r="K139" s="65">
        <v>1</v>
      </c>
      <c r="L139" s="65">
        <v>101</v>
      </c>
      <c r="M139" s="65">
        <v>0</v>
      </c>
      <c r="N139" s="65">
        <v>0</v>
      </c>
      <c r="O139" s="69" t="s">
        <v>328</v>
      </c>
      <c r="Q139" s="93">
        <v>111</v>
      </c>
    </row>
    <row r="140" spans="2:17" s="93" customFormat="1" x14ac:dyDescent="0.2">
      <c r="B140" s="65">
        <v>10022</v>
      </c>
      <c r="C140" s="65" t="s">
        <v>2121</v>
      </c>
      <c r="D140" s="65">
        <v>7</v>
      </c>
      <c r="E140" s="65">
        <v>21</v>
      </c>
      <c r="F140" s="65">
        <v>100</v>
      </c>
      <c r="G140" s="65" t="s">
        <v>2120</v>
      </c>
      <c r="H140" s="65" t="s">
        <v>2125</v>
      </c>
      <c r="I140" s="65">
        <v>1</v>
      </c>
      <c r="J140" s="68" t="s">
        <v>2111</v>
      </c>
      <c r="K140" s="65">
        <v>1</v>
      </c>
      <c r="L140" s="65">
        <v>102</v>
      </c>
      <c r="M140" s="65">
        <v>0</v>
      </c>
      <c r="N140" s="65">
        <v>0</v>
      </c>
      <c r="O140" s="69" t="s">
        <v>328</v>
      </c>
      <c r="Q140" s="93">
        <v>112</v>
      </c>
    </row>
    <row r="141" spans="2:17" s="93" customFormat="1" x14ac:dyDescent="0.2">
      <c r="B141" s="65">
        <v>10023</v>
      </c>
      <c r="C141" s="65" t="s">
        <v>2122</v>
      </c>
      <c r="D141" s="65">
        <v>7</v>
      </c>
      <c r="E141" s="65">
        <v>22</v>
      </c>
      <c r="F141" s="65">
        <v>100</v>
      </c>
      <c r="G141" s="65" t="s">
        <v>2120</v>
      </c>
      <c r="H141" s="65" t="s">
        <v>2126</v>
      </c>
      <c r="I141" s="65">
        <v>1</v>
      </c>
      <c r="J141" s="68" t="s">
        <v>2111</v>
      </c>
      <c r="K141" s="65">
        <v>1</v>
      </c>
      <c r="L141" s="65">
        <v>103</v>
      </c>
      <c r="M141" s="65">
        <v>0</v>
      </c>
      <c r="N141" s="65">
        <v>0</v>
      </c>
      <c r="O141" s="69" t="s">
        <v>328</v>
      </c>
      <c r="Q141" s="93">
        <v>113</v>
      </c>
    </row>
    <row r="142" spans="2:17" s="93" customFormat="1" x14ac:dyDescent="0.2">
      <c r="B142" s="65">
        <v>10024</v>
      </c>
      <c r="C142" s="65" t="s">
        <v>2123</v>
      </c>
      <c r="D142" s="65">
        <v>7</v>
      </c>
      <c r="E142" s="65">
        <v>23</v>
      </c>
      <c r="F142" s="65">
        <v>100</v>
      </c>
      <c r="G142" s="65" t="s">
        <v>2120</v>
      </c>
      <c r="H142" s="65" t="s">
        <v>2127</v>
      </c>
      <c r="I142" s="65">
        <v>1</v>
      </c>
      <c r="J142" s="68" t="s">
        <v>2111</v>
      </c>
      <c r="K142" s="65">
        <v>1</v>
      </c>
      <c r="L142" s="65">
        <v>104</v>
      </c>
      <c r="M142" s="65">
        <v>0</v>
      </c>
      <c r="N142" s="65">
        <v>0</v>
      </c>
      <c r="O142" s="69" t="s">
        <v>328</v>
      </c>
      <c r="Q142" s="93">
        <v>114</v>
      </c>
    </row>
    <row r="143" spans="2:17" s="93" customFormat="1" x14ac:dyDescent="0.2">
      <c r="B143" s="65">
        <v>10025</v>
      </c>
      <c r="C143" s="65" t="s">
        <v>2124</v>
      </c>
      <c r="D143" s="65">
        <v>7</v>
      </c>
      <c r="E143" s="65">
        <v>24</v>
      </c>
      <c r="F143" s="65">
        <v>100</v>
      </c>
      <c r="G143" s="65" t="s">
        <v>2120</v>
      </c>
      <c r="H143" s="65" t="s">
        <v>2125</v>
      </c>
      <c r="I143" s="65">
        <v>1</v>
      </c>
      <c r="J143" s="68" t="s">
        <v>2111</v>
      </c>
      <c r="K143" s="65">
        <v>1</v>
      </c>
      <c r="L143" s="65">
        <v>105</v>
      </c>
      <c r="M143" s="65">
        <v>0</v>
      </c>
      <c r="N143" s="65">
        <v>0</v>
      </c>
      <c r="O143" s="69" t="s">
        <v>328</v>
      </c>
      <c r="Q143" s="93">
        <v>115</v>
      </c>
    </row>
    <row r="144" spans="2:17" s="93" customFormat="1" x14ac:dyDescent="0.2">
      <c r="B144" s="65">
        <v>10026</v>
      </c>
      <c r="C144" s="65" t="s">
        <v>2146</v>
      </c>
      <c r="D144" s="65">
        <v>57</v>
      </c>
      <c r="E144" s="65">
        <v>2</v>
      </c>
      <c r="F144" s="65">
        <v>100</v>
      </c>
      <c r="G144" s="65" t="s">
        <v>391</v>
      </c>
      <c r="H144" s="65" t="s">
        <v>2442</v>
      </c>
      <c r="I144" s="65">
        <v>1</v>
      </c>
      <c r="J144" s="68" t="s">
        <v>2149</v>
      </c>
      <c r="K144" s="65">
        <v>1</v>
      </c>
      <c r="L144" s="65">
        <v>51</v>
      </c>
      <c r="M144" s="65">
        <v>0</v>
      </c>
      <c r="N144" s="65">
        <v>0</v>
      </c>
      <c r="O144" s="108" t="s">
        <v>2448</v>
      </c>
      <c r="P144" s="42" t="s">
        <v>340</v>
      </c>
    </row>
    <row r="145" spans="2:16" s="93" customFormat="1" x14ac:dyDescent="0.2">
      <c r="B145" s="65">
        <v>10027</v>
      </c>
      <c r="C145" s="65" t="s">
        <v>2147</v>
      </c>
      <c r="D145" s="65">
        <v>57</v>
      </c>
      <c r="E145" s="65">
        <v>3</v>
      </c>
      <c r="F145" s="65">
        <v>100</v>
      </c>
      <c r="G145" s="65" t="s">
        <v>391</v>
      </c>
      <c r="H145" s="65" t="s">
        <v>2447</v>
      </c>
      <c r="I145" s="65">
        <v>1</v>
      </c>
      <c r="J145" s="68" t="s">
        <v>2111</v>
      </c>
      <c r="K145" s="65">
        <v>1</v>
      </c>
      <c r="L145" s="65">
        <v>52</v>
      </c>
      <c r="M145" s="65">
        <v>0</v>
      </c>
      <c r="N145" s="65">
        <v>0</v>
      </c>
      <c r="O145" s="108" t="s">
        <v>2448</v>
      </c>
      <c r="P145" s="42" t="s">
        <v>340</v>
      </c>
    </row>
    <row r="146" spans="2:16" s="93" customFormat="1" x14ac:dyDescent="0.2">
      <c r="B146" s="65">
        <v>10028</v>
      </c>
      <c r="C146" s="65" t="s">
        <v>2150</v>
      </c>
      <c r="D146" s="65">
        <v>7</v>
      </c>
      <c r="E146" s="65">
        <v>25</v>
      </c>
      <c r="F146" s="65">
        <v>100</v>
      </c>
      <c r="G146" s="65" t="s">
        <v>391</v>
      </c>
      <c r="H146" s="65" t="s">
        <v>2151</v>
      </c>
      <c r="I146" s="65">
        <v>2</v>
      </c>
      <c r="J146" s="68" t="s">
        <v>2676</v>
      </c>
      <c r="K146" s="65">
        <v>0</v>
      </c>
      <c r="L146" s="65">
        <v>0</v>
      </c>
      <c r="M146" s="65">
        <v>0</v>
      </c>
      <c r="N146" s="65">
        <v>0</v>
      </c>
      <c r="O146" s="69" t="s">
        <v>328</v>
      </c>
      <c r="P146" s="42"/>
    </row>
    <row r="147" spans="2:16" s="93" customFormat="1" x14ac:dyDescent="0.2">
      <c r="B147" s="65">
        <v>10029</v>
      </c>
      <c r="C147" s="65" t="s">
        <v>2629</v>
      </c>
      <c r="D147" s="65">
        <v>7</v>
      </c>
      <c r="E147" s="65">
        <v>26</v>
      </c>
      <c r="F147" s="65">
        <v>100</v>
      </c>
      <c r="G147" s="65" t="s">
        <v>391</v>
      </c>
      <c r="H147" s="65" t="s">
        <v>2630</v>
      </c>
      <c r="I147" s="65">
        <v>2</v>
      </c>
      <c r="J147" s="68" t="s">
        <v>2631</v>
      </c>
      <c r="K147" s="65">
        <v>0</v>
      </c>
      <c r="L147" s="65">
        <v>0</v>
      </c>
      <c r="M147" s="65">
        <v>0</v>
      </c>
      <c r="N147" s="65">
        <v>0</v>
      </c>
      <c r="O147" s="69" t="s">
        <v>328</v>
      </c>
      <c r="P147" s="42"/>
    </row>
    <row r="148" spans="2:16" x14ac:dyDescent="0.2">
      <c r="B148" s="125">
        <v>501</v>
      </c>
      <c r="C148" s="125" t="s">
        <v>2640</v>
      </c>
      <c r="D148" s="125">
        <v>8</v>
      </c>
      <c r="E148" s="125">
        <v>1</v>
      </c>
      <c r="F148" s="125">
        <v>1</v>
      </c>
      <c r="G148" s="125" t="s">
        <v>2675</v>
      </c>
      <c r="H148" s="125" t="s">
        <v>2176</v>
      </c>
      <c r="I148" s="125">
        <v>16</v>
      </c>
      <c r="J148" s="20" t="s">
        <v>334</v>
      </c>
      <c r="K148" s="125">
        <v>0</v>
      </c>
      <c r="L148" s="125">
        <v>1</v>
      </c>
      <c r="M148" s="125">
        <v>5</v>
      </c>
      <c r="N148" s="125">
        <v>5</v>
      </c>
      <c r="O148" s="125" t="s">
        <v>2641</v>
      </c>
    </row>
    <row r="149" spans="2:16" x14ac:dyDescent="0.2">
      <c r="B149" s="125">
        <v>502</v>
      </c>
      <c r="C149" s="125" t="s">
        <v>2642</v>
      </c>
      <c r="D149" s="125">
        <v>8</v>
      </c>
      <c r="E149" s="125">
        <v>1</v>
      </c>
      <c r="F149" s="125">
        <v>1</v>
      </c>
      <c r="G149" s="125" t="s">
        <v>2675</v>
      </c>
      <c r="H149" s="125" t="s">
        <v>2643</v>
      </c>
      <c r="I149" s="125">
        <v>17</v>
      </c>
      <c r="J149" s="20" t="s">
        <v>443</v>
      </c>
      <c r="K149" s="125">
        <v>0</v>
      </c>
      <c r="L149" s="125">
        <v>1</v>
      </c>
      <c r="M149" s="125">
        <v>5</v>
      </c>
      <c r="N149" s="125">
        <v>5</v>
      </c>
      <c r="O149" s="125" t="s">
        <v>2641</v>
      </c>
    </row>
    <row r="150" spans="2:16" x14ac:dyDescent="0.2">
      <c r="B150" s="125">
        <v>503</v>
      </c>
      <c r="C150" s="125" t="s">
        <v>2644</v>
      </c>
      <c r="D150" s="125">
        <v>8</v>
      </c>
      <c r="E150" s="125">
        <v>1</v>
      </c>
      <c r="F150" s="125">
        <v>1</v>
      </c>
      <c r="G150" s="125" t="s">
        <v>2675</v>
      </c>
      <c r="H150" s="125" t="s">
        <v>2645</v>
      </c>
      <c r="I150" s="125">
        <v>18</v>
      </c>
      <c r="J150" s="20" t="s">
        <v>426</v>
      </c>
      <c r="K150" s="125">
        <v>0</v>
      </c>
      <c r="L150" s="125">
        <v>1</v>
      </c>
      <c r="M150" s="125">
        <v>5</v>
      </c>
      <c r="N150" s="125">
        <v>5</v>
      </c>
      <c r="O150" s="125" t="s">
        <v>2641</v>
      </c>
    </row>
    <row r="151" spans="2:16" x14ac:dyDescent="0.2">
      <c r="B151" s="125">
        <v>510</v>
      </c>
      <c r="C151" s="125" t="s">
        <v>2646</v>
      </c>
      <c r="D151" s="125">
        <v>8</v>
      </c>
      <c r="E151" s="125">
        <v>1</v>
      </c>
      <c r="F151" s="125">
        <v>1</v>
      </c>
      <c r="G151" s="125" t="s">
        <v>2675</v>
      </c>
      <c r="H151" s="125" t="s">
        <v>463</v>
      </c>
      <c r="I151" s="125">
        <v>19</v>
      </c>
      <c r="J151" s="20" t="s">
        <v>475</v>
      </c>
      <c r="K151" s="125">
        <v>0</v>
      </c>
      <c r="L151" s="125">
        <v>1</v>
      </c>
      <c r="M151" s="125">
        <v>4</v>
      </c>
      <c r="N151" s="125">
        <v>4</v>
      </c>
      <c r="O151" s="125" t="s">
        <v>2641</v>
      </c>
    </row>
    <row r="152" spans="2:16" x14ac:dyDescent="0.2">
      <c r="B152" s="125">
        <v>511</v>
      </c>
      <c r="C152" s="125" t="s">
        <v>2646</v>
      </c>
      <c r="D152" s="125">
        <v>8</v>
      </c>
      <c r="E152" s="125">
        <v>1</v>
      </c>
      <c r="F152" s="125">
        <v>1</v>
      </c>
      <c r="G152" s="125" t="s">
        <v>2675</v>
      </c>
      <c r="H152" s="125" t="s">
        <v>463</v>
      </c>
      <c r="I152" s="125">
        <v>20</v>
      </c>
      <c r="J152" s="20" t="s">
        <v>475</v>
      </c>
      <c r="K152" s="125">
        <v>0</v>
      </c>
      <c r="L152" s="125">
        <v>1</v>
      </c>
      <c r="M152" s="125">
        <v>2</v>
      </c>
      <c r="N152" s="125">
        <v>2</v>
      </c>
      <c r="O152" s="125" t="s">
        <v>2641</v>
      </c>
    </row>
    <row r="153" spans="2:16" x14ac:dyDescent="0.2">
      <c r="B153" s="125">
        <v>512</v>
      </c>
      <c r="C153" s="125" t="s">
        <v>2647</v>
      </c>
      <c r="D153" s="125">
        <v>8</v>
      </c>
      <c r="E153" s="125">
        <v>1</v>
      </c>
      <c r="F153" s="125">
        <v>1</v>
      </c>
      <c r="G153" s="125" t="s">
        <v>2675</v>
      </c>
      <c r="H153" s="125" t="s">
        <v>326</v>
      </c>
      <c r="I153" s="125">
        <v>21</v>
      </c>
      <c r="J153" s="20" t="s">
        <v>327</v>
      </c>
      <c r="K153" s="125">
        <v>0</v>
      </c>
      <c r="L153" s="125">
        <v>1</v>
      </c>
      <c r="M153" s="125">
        <v>6</v>
      </c>
      <c r="N153" s="125">
        <v>6</v>
      </c>
      <c r="O153" s="125" t="s">
        <v>2641</v>
      </c>
    </row>
    <row r="154" spans="2:16" x14ac:dyDescent="0.2">
      <c r="B154" s="125">
        <v>513</v>
      </c>
      <c r="C154" s="125" t="s">
        <v>2648</v>
      </c>
      <c r="D154" s="125">
        <v>8</v>
      </c>
      <c r="E154" s="125">
        <v>1</v>
      </c>
      <c r="F154" s="125">
        <v>1</v>
      </c>
      <c r="G154" s="125" t="s">
        <v>2675</v>
      </c>
      <c r="H154" s="125" t="s">
        <v>459</v>
      </c>
      <c r="I154" s="125">
        <v>22</v>
      </c>
      <c r="J154" s="20" t="s">
        <v>460</v>
      </c>
      <c r="K154" s="125">
        <v>0</v>
      </c>
      <c r="L154" s="125">
        <v>1</v>
      </c>
      <c r="M154" s="125">
        <v>6</v>
      </c>
      <c r="N154" s="125">
        <v>6</v>
      </c>
      <c r="O154" s="125" t="s">
        <v>2641</v>
      </c>
    </row>
    <row r="155" spans="2:16" x14ac:dyDescent="0.2">
      <c r="B155" s="125">
        <v>518</v>
      </c>
      <c r="C155" s="125" t="s">
        <v>2649</v>
      </c>
      <c r="D155" s="125">
        <v>8</v>
      </c>
      <c r="E155" s="125">
        <v>1</v>
      </c>
      <c r="F155" s="125">
        <v>1</v>
      </c>
      <c r="G155" s="125" t="s">
        <v>2675</v>
      </c>
      <c r="H155" s="125" t="s">
        <v>474</v>
      </c>
      <c r="I155" s="125">
        <v>23</v>
      </c>
      <c r="J155" s="20" t="s">
        <v>2510</v>
      </c>
      <c r="K155" s="125">
        <v>0</v>
      </c>
      <c r="L155" s="125">
        <v>1</v>
      </c>
      <c r="M155" s="125">
        <v>6</v>
      </c>
      <c r="N155" s="125">
        <v>6</v>
      </c>
      <c r="O155" s="125" t="s">
        <v>2641</v>
      </c>
    </row>
    <row r="156" spans="2:16" x14ac:dyDescent="0.2">
      <c r="B156" s="125">
        <v>519</v>
      </c>
      <c r="C156" s="125" t="s">
        <v>2650</v>
      </c>
      <c r="D156" s="125">
        <v>8</v>
      </c>
      <c r="E156" s="125">
        <v>1</v>
      </c>
      <c r="F156" s="125">
        <v>1</v>
      </c>
      <c r="G156" s="125" t="s">
        <v>2675</v>
      </c>
      <c r="H156" s="125" t="s">
        <v>2651</v>
      </c>
      <c r="I156" s="125">
        <v>24</v>
      </c>
      <c r="J156" s="20" t="s">
        <v>446</v>
      </c>
      <c r="K156" s="125">
        <v>0</v>
      </c>
      <c r="L156" s="125">
        <v>1</v>
      </c>
      <c r="M156" s="125">
        <v>6</v>
      </c>
      <c r="N156" s="125">
        <v>6</v>
      </c>
      <c r="O156" s="125" t="s">
        <v>2641</v>
      </c>
    </row>
    <row r="157" spans="2:16" x14ac:dyDescent="0.2">
      <c r="B157" s="125">
        <v>520</v>
      </c>
      <c r="C157" s="125" t="s">
        <v>2652</v>
      </c>
      <c r="D157" s="125">
        <v>8</v>
      </c>
      <c r="E157" s="125">
        <v>1</v>
      </c>
      <c r="F157" s="125">
        <v>1</v>
      </c>
      <c r="G157" s="125" t="s">
        <v>2675</v>
      </c>
      <c r="H157" s="125" t="s">
        <v>2653</v>
      </c>
      <c r="I157" s="125">
        <v>25</v>
      </c>
      <c r="J157" s="20" t="s">
        <v>327</v>
      </c>
      <c r="K157" s="125">
        <v>0</v>
      </c>
      <c r="L157" s="125">
        <v>1</v>
      </c>
      <c r="M157" s="125">
        <v>6</v>
      </c>
      <c r="N157" s="125">
        <v>6</v>
      </c>
      <c r="O157" s="125" t="s">
        <v>2641</v>
      </c>
    </row>
    <row r="158" spans="2:16" x14ac:dyDescent="0.2">
      <c r="B158" s="125">
        <v>521</v>
      </c>
      <c r="C158" s="125" t="s">
        <v>2654</v>
      </c>
      <c r="D158" s="125">
        <v>8</v>
      </c>
      <c r="E158" s="125">
        <v>1</v>
      </c>
      <c r="F158" s="125">
        <v>1</v>
      </c>
      <c r="G158" s="125" t="s">
        <v>2675</v>
      </c>
      <c r="H158" s="125" t="s">
        <v>450</v>
      </c>
      <c r="I158" s="125">
        <v>26</v>
      </c>
      <c r="J158" s="20" t="s">
        <v>381</v>
      </c>
      <c r="K158" s="125">
        <v>0</v>
      </c>
      <c r="L158" s="125">
        <v>1</v>
      </c>
      <c r="M158" s="125">
        <v>6</v>
      </c>
      <c r="N158" s="125">
        <v>6</v>
      </c>
      <c r="O158" s="125" t="s">
        <v>2641</v>
      </c>
    </row>
    <row r="159" spans="2:16" x14ac:dyDescent="0.2">
      <c r="B159" s="125">
        <v>522</v>
      </c>
      <c r="C159" s="125" t="s">
        <v>2655</v>
      </c>
      <c r="D159" s="125">
        <v>8</v>
      </c>
      <c r="E159" s="125">
        <v>1</v>
      </c>
      <c r="F159" s="125">
        <v>1</v>
      </c>
      <c r="G159" s="125" t="s">
        <v>2675</v>
      </c>
      <c r="H159" s="125" t="s">
        <v>2656</v>
      </c>
      <c r="I159" s="125">
        <v>27</v>
      </c>
      <c r="J159" s="20" t="s">
        <v>381</v>
      </c>
      <c r="K159" s="125">
        <v>0</v>
      </c>
      <c r="L159" s="125">
        <v>1</v>
      </c>
      <c r="M159" s="125">
        <v>5</v>
      </c>
      <c r="N159" s="125">
        <v>5</v>
      </c>
      <c r="O159" s="125" t="s">
        <v>2641</v>
      </c>
    </row>
    <row r="160" spans="2:16" x14ac:dyDescent="0.2">
      <c r="B160" s="125">
        <v>523</v>
      </c>
      <c r="C160" s="125" t="s">
        <v>2657</v>
      </c>
      <c r="D160" s="125">
        <v>8</v>
      </c>
      <c r="E160" s="125">
        <v>1</v>
      </c>
      <c r="F160" s="125">
        <v>1</v>
      </c>
      <c r="G160" s="125" t="s">
        <v>2675</v>
      </c>
      <c r="H160" s="125" t="s">
        <v>456</v>
      </c>
      <c r="I160" s="125">
        <v>28</v>
      </c>
      <c r="J160" s="20" t="s">
        <v>653</v>
      </c>
      <c r="K160" s="125">
        <v>0</v>
      </c>
      <c r="L160" s="125">
        <v>1</v>
      </c>
      <c r="M160" s="125">
        <v>5</v>
      </c>
      <c r="N160" s="125">
        <v>5</v>
      </c>
      <c r="O160" s="125" t="s">
        <v>2641</v>
      </c>
    </row>
    <row r="161" spans="2:15" x14ac:dyDescent="0.2">
      <c r="B161" s="125">
        <v>524</v>
      </c>
      <c r="C161" s="125" t="s">
        <v>2658</v>
      </c>
      <c r="D161" s="125">
        <v>8</v>
      </c>
      <c r="E161" s="125">
        <v>1</v>
      </c>
      <c r="F161" s="125">
        <v>1</v>
      </c>
      <c r="G161" s="125" t="s">
        <v>2675</v>
      </c>
      <c r="H161" s="125" t="s">
        <v>2659</v>
      </c>
      <c r="I161" s="125">
        <v>29</v>
      </c>
      <c r="J161" s="20" t="s">
        <v>2660</v>
      </c>
      <c r="K161" s="125">
        <v>0</v>
      </c>
      <c r="L161" s="125">
        <v>1</v>
      </c>
      <c r="M161" s="125">
        <v>6</v>
      </c>
      <c r="N161" s="125">
        <v>6</v>
      </c>
      <c r="O161" s="125" t="s">
        <v>2641</v>
      </c>
    </row>
    <row r="162" spans="2:15" x14ac:dyDescent="0.2">
      <c r="B162" s="125">
        <v>525</v>
      </c>
      <c r="C162" s="125" t="s">
        <v>2661</v>
      </c>
      <c r="D162" s="125">
        <v>8</v>
      </c>
      <c r="E162" s="125">
        <v>1</v>
      </c>
      <c r="F162" s="125">
        <v>1</v>
      </c>
      <c r="G162" s="125" t="s">
        <v>2675</v>
      </c>
      <c r="H162" s="125" t="s">
        <v>458</v>
      </c>
      <c r="I162" s="125">
        <v>30</v>
      </c>
      <c r="J162" s="20" t="s">
        <v>334</v>
      </c>
      <c r="K162" s="125">
        <v>0</v>
      </c>
      <c r="L162" s="125">
        <v>1</v>
      </c>
      <c r="M162" s="125">
        <v>6</v>
      </c>
      <c r="N162" s="125">
        <v>6</v>
      </c>
      <c r="O162" s="125" t="s">
        <v>2641</v>
      </c>
    </row>
    <row r="163" spans="2:15" x14ac:dyDescent="0.2">
      <c r="B163" s="125">
        <v>526</v>
      </c>
      <c r="C163" s="125" t="s">
        <v>2662</v>
      </c>
      <c r="D163" s="125">
        <v>8</v>
      </c>
      <c r="E163" s="125">
        <v>1</v>
      </c>
      <c r="F163" s="125">
        <v>1</v>
      </c>
      <c r="G163" s="125" t="s">
        <v>2675</v>
      </c>
      <c r="H163" s="125" t="s">
        <v>473</v>
      </c>
      <c r="I163" s="125">
        <v>31</v>
      </c>
      <c r="J163" s="20" t="s">
        <v>443</v>
      </c>
      <c r="K163" s="125">
        <v>0</v>
      </c>
      <c r="L163" s="125">
        <v>1</v>
      </c>
      <c r="M163" s="125">
        <v>6</v>
      </c>
      <c r="N163" s="125">
        <v>6</v>
      </c>
      <c r="O163" s="125" t="s">
        <v>2641</v>
      </c>
    </row>
    <row r="164" spans="2:15" x14ac:dyDescent="0.2">
      <c r="B164" s="125">
        <v>527</v>
      </c>
      <c r="C164" s="125" t="s">
        <v>2704</v>
      </c>
      <c r="D164" s="125">
        <v>8</v>
      </c>
      <c r="E164" s="125">
        <v>1</v>
      </c>
      <c r="F164" s="125">
        <v>1</v>
      </c>
      <c r="G164" s="125" t="s">
        <v>2675</v>
      </c>
      <c r="H164" s="125" t="s">
        <v>492</v>
      </c>
      <c r="I164" s="125">
        <v>32</v>
      </c>
      <c r="J164" s="20" t="s">
        <v>2664</v>
      </c>
      <c r="K164" s="125">
        <v>0</v>
      </c>
      <c r="L164" s="125">
        <v>1</v>
      </c>
      <c r="M164" s="125">
        <v>5</v>
      </c>
      <c r="N164" s="125">
        <v>5</v>
      </c>
      <c r="O164" s="125" t="s">
        <v>2641</v>
      </c>
    </row>
    <row r="165" spans="2:15" x14ac:dyDescent="0.2">
      <c r="B165" s="125">
        <v>528</v>
      </c>
      <c r="C165" s="125" t="s">
        <v>2705</v>
      </c>
      <c r="D165" s="125">
        <v>8</v>
      </c>
      <c r="E165" s="125">
        <v>1</v>
      </c>
      <c r="F165" s="125">
        <v>1</v>
      </c>
      <c r="G165" s="125" t="s">
        <v>2675</v>
      </c>
      <c r="H165" s="125" t="s">
        <v>496</v>
      </c>
      <c r="I165" s="125">
        <v>33</v>
      </c>
      <c r="J165" s="20" t="s">
        <v>2664</v>
      </c>
      <c r="K165" s="125">
        <v>0</v>
      </c>
      <c r="L165" s="125">
        <v>1</v>
      </c>
      <c r="M165" s="125">
        <v>5</v>
      </c>
      <c r="N165" s="125">
        <v>5</v>
      </c>
      <c r="O165" s="125" t="s">
        <v>2641</v>
      </c>
    </row>
    <row r="166" spans="2:15" x14ac:dyDescent="0.2">
      <c r="B166" s="125">
        <v>529</v>
      </c>
      <c r="C166" s="125" t="s">
        <v>2706</v>
      </c>
      <c r="D166" s="125">
        <v>8</v>
      </c>
      <c r="E166" s="125">
        <v>1</v>
      </c>
      <c r="F166" s="125">
        <v>1</v>
      </c>
      <c r="G166" s="125" t="s">
        <v>2675</v>
      </c>
      <c r="H166" s="125" t="s">
        <v>490</v>
      </c>
      <c r="I166" s="125">
        <v>34</v>
      </c>
      <c r="J166" s="20" t="s">
        <v>2664</v>
      </c>
      <c r="K166" s="125">
        <v>0</v>
      </c>
      <c r="L166" s="125">
        <v>1</v>
      </c>
      <c r="M166" s="125">
        <v>5</v>
      </c>
      <c r="N166" s="125">
        <v>5</v>
      </c>
      <c r="O166" s="125" t="s">
        <v>2641</v>
      </c>
    </row>
    <row r="167" spans="2:15" x14ac:dyDescent="0.2">
      <c r="B167" s="125">
        <v>530</v>
      </c>
      <c r="C167" s="125" t="s">
        <v>2707</v>
      </c>
      <c r="D167" s="125">
        <v>8</v>
      </c>
      <c r="E167" s="125">
        <v>1</v>
      </c>
      <c r="F167" s="125">
        <v>1</v>
      </c>
      <c r="G167" s="125" t="s">
        <v>2675</v>
      </c>
      <c r="H167" s="125" t="s">
        <v>494</v>
      </c>
      <c r="I167" s="125">
        <v>35</v>
      </c>
      <c r="J167" s="20" t="s">
        <v>2664</v>
      </c>
      <c r="K167" s="125">
        <v>0</v>
      </c>
      <c r="L167" s="125">
        <v>1</v>
      </c>
      <c r="M167" s="125">
        <v>5</v>
      </c>
      <c r="N167" s="125">
        <v>5</v>
      </c>
      <c r="O167" s="125" t="s">
        <v>2641</v>
      </c>
    </row>
    <row r="168" spans="2:15" x14ac:dyDescent="0.2">
      <c r="B168" s="125">
        <v>531</v>
      </c>
      <c r="C168" s="125" t="s">
        <v>2668</v>
      </c>
      <c r="D168" s="125">
        <v>8</v>
      </c>
      <c r="E168" s="125">
        <v>1</v>
      </c>
      <c r="F168" s="125">
        <v>1</v>
      </c>
      <c r="G168" s="125" t="s">
        <v>2675</v>
      </c>
      <c r="H168" s="125" t="s">
        <v>454</v>
      </c>
      <c r="I168" s="125">
        <v>36</v>
      </c>
      <c r="J168" s="20" t="s">
        <v>2664</v>
      </c>
      <c r="K168" s="125">
        <v>0</v>
      </c>
      <c r="L168" s="125">
        <v>1</v>
      </c>
      <c r="M168" s="125">
        <v>5</v>
      </c>
      <c r="N168" s="125">
        <v>5</v>
      </c>
      <c r="O168" s="125" t="s">
        <v>2641</v>
      </c>
    </row>
    <row r="169" spans="2:15" x14ac:dyDescent="0.2">
      <c r="B169" s="125">
        <v>532</v>
      </c>
      <c r="C169" s="125" t="s">
        <v>2640</v>
      </c>
      <c r="D169" s="125">
        <v>8</v>
      </c>
      <c r="E169" s="125">
        <v>1</v>
      </c>
      <c r="F169" s="125">
        <v>1</v>
      </c>
      <c r="G169" s="125" t="s">
        <v>2675</v>
      </c>
      <c r="H169" s="125" t="s">
        <v>2176</v>
      </c>
      <c r="I169" s="125">
        <v>37</v>
      </c>
      <c r="J169" s="20" t="s">
        <v>2188</v>
      </c>
      <c r="K169" s="125">
        <v>0</v>
      </c>
      <c r="L169" s="125">
        <v>1</v>
      </c>
      <c r="M169" s="125">
        <v>5</v>
      </c>
      <c r="N169" s="125">
        <v>5</v>
      </c>
      <c r="O169" s="125" t="s">
        <v>2669</v>
      </c>
    </row>
    <row r="170" spans="2:15" x14ac:dyDescent="0.2">
      <c r="B170" s="125">
        <v>533</v>
      </c>
      <c r="C170" s="125" t="s">
        <v>2642</v>
      </c>
      <c r="D170" s="125">
        <v>8</v>
      </c>
      <c r="E170" s="125">
        <v>1</v>
      </c>
      <c r="F170" s="125">
        <v>1</v>
      </c>
      <c r="G170" s="125" t="s">
        <v>2675</v>
      </c>
      <c r="H170" s="125" t="s">
        <v>2643</v>
      </c>
      <c r="I170" s="125">
        <v>38</v>
      </c>
      <c r="J170" s="20" t="s">
        <v>2670</v>
      </c>
      <c r="K170" s="125">
        <v>0</v>
      </c>
      <c r="L170" s="125">
        <v>1</v>
      </c>
      <c r="M170" s="125">
        <v>5</v>
      </c>
      <c r="N170" s="125">
        <v>5</v>
      </c>
      <c r="O170" s="125" t="s">
        <v>2669</v>
      </c>
    </row>
    <row r="171" spans="2:15" x14ac:dyDescent="0.2">
      <c r="B171" s="125">
        <v>534</v>
      </c>
      <c r="C171" s="125" t="s">
        <v>2644</v>
      </c>
      <c r="D171" s="125">
        <v>8</v>
      </c>
      <c r="E171" s="125">
        <v>1</v>
      </c>
      <c r="F171" s="125">
        <v>1</v>
      </c>
      <c r="G171" s="125" t="s">
        <v>2675</v>
      </c>
      <c r="H171" s="125" t="s">
        <v>2645</v>
      </c>
      <c r="I171" s="125">
        <v>39</v>
      </c>
      <c r="J171" s="20" t="s">
        <v>2671</v>
      </c>
      <c r="K171" s="125">
        <v>0</v>
      </c>
      <c r="L171" s="125">
        <v>1</v>
      </c>
      <c r="M171" s="125">
        <v>5</v>
      </c>
      <c r="N171" s="125">
        <v>5</v>
      </c>
      <c r="O171" s="125" t="s">
        <v>2669</v>
      </c>
    </row>
    <row r="172" spans="2:15" x14ac:dyDescent="0.2">
      <c r="B172" s="125">
        <v>535</v>
      </c>
      <c r="C172" s="125" t="s">
        <v>2658</v>
      </c>
      <c r="D172" s="125">
        <v>8</v>
      </c>
      <c r="E172" s="125">
        <v>1</v>
      </c>
      <c r="F172" s="125">
        <v>1</v>
      </c>
      <c r="G172" s="125" t="s">
        <v>2675</v>
      </c>
      <c r="H172" s="125" t="s">
        <v>2659</v>
      </c>
      <c r="I172" s="125">
        <v>40</v>
      </c>
      <c r="J172" s="20" t="s">
        <v>2672</v>
      </c>
      <c r="K172" s="125">
        <v>0</v>
      </c>
      <c r="L172" s="125">
        <v>1</v>
      </c>
      <c r="M172" s="125">
        <v>5</v>
      </c>
      <c r="N172" s="125">
        <v>5</v>
      </c>
      <c r="O172" s="125" t="s">
        <v>2669</v>
      </c>
    </row>
    <row r="173" spans="2:15" x14ac:dyDescent="0.2">
      <c r="B173" s="125">
        <v>536</v>
      </c>
      <c r="C173" s="125" t="s">
        <v>2661</v>
      </c>
      <c r="D173" s="125">
        <v>8</v>
      </c>
      <c r="E173" s="125">
        <v>1</v>
      </c>
      <c r="F173" s="125">
        <v>1</v>
      </c>
      <c r="G173" s="125" t="s">
        <v>2675</v>
      </c>
      <c r="H173" s="125" t="s">
        <v>458</v>
      </c>
      <c r="I173" s="125">
        <v>41</v>
      </c>
      <c r="J173" s="20" t="s">
        <v>2188</v>
      </c>
      <c r="K173" s="125">
        <v>0</v>
      </c>
      <c r="L173" s="125">
        <v>1</v>
      </c>
      <c r="M173" s="125">
        <v>5</v>
      </c>
      <c r="N173" s="125">
        <v>5</v>
      </c>
      <c r="O173" s="125" t="s">
        <v>2669</v>
      </c>
    </row>
    <row r="174" spans="2:15" x14ac:dyDescent="0.2">
      <c r="B174" s="125">
        <v>537</v>
      </c>
      <c r="C174" s="125" t="s">
        <v>2662</v>
      </c>
      <c r="D174" s="125">
        <v>8</v>
      </c>
      <c r="E174" s="125">
        <v>1</v>
      </c>
      <c r="F174" s="125">
        <v>1</v>
      </c>
      <c r="G174" s="125" t="s">
        <v>2675</v>
      </c>
      <c r="H174" s="125" t="s">
        <v>473</v>
      </c>
      <c r="I174" s="125">
        <v>42</v>
      </c>
      <c r="J174" s="20" t="s">
        <v>2670</v>
      </c>
      <c r="K174" s="125">
        <v>0</v>
      </c>
      <c r="L174" s="125">
        <v>1</v>
      </c>
      <c r="M174" s="125">
        <v>5</v>
      </c>
      <c r="N174" s="125">
        <v>5</v>
      </c>
      <c r="O174" s="125" t="s">
        <v>2669</v>
      </c>
    </row>
    <row r="175" spans="2:15" x14ac:dyDescent="0.2">
      <c r="B175" s="125">
        <v>541</v>
      </c>
      <c r="C175" s="125" t="s">
        <v>2655</v>
      </c>
      <c r="D175" s="125">
        <v>8</v>
      </c>
      <c r="E175" s="125">
        <v>1</v>
      </c>
      <c r="F175" s="125">
        <v>1</v>
      </c>
      <c r="G175" s="125" t="s">
        <v>2675</v>
      </c>
      <c r="H175" s="125" t="s">
        <v>2656</v>
      </c>
      <c r="I175" s="125">
        <v>43</v>
      </c>
      <c r="J175" s="20" t="s">
        <v>2673</v>
      </c>
      <c r="K175" s="125">
        <v>0</v>
      </c>
      <c r="L175" s="125">
        <v>1</v>
      </c>
      <c r="M175" s="125">
        <v>5</v>
      </c>
      <c r="N175" s="125">
        <v>5</v>
      </c>
      <c r="O175" s="125" t="s">
        <v>2669</v>
      </c>
    </row>
    <row r="176" spans="2:15" x14ac:dyDescent="0.2">
      <c r="B176" s="125">
        <v>542</v>
      </c>
      <c r="C176" s="125" t="s">
        <v>2657</v>
      </c>
      <c r="D176" s="125">
        <v>8</v>
      </c>
      <c r="E176" s="125">
        <v>1</v>
      </c>
      <c r="F176" s="125">
        <v>1</v>
      </c>
      <c r="G176" s="125" t="s">
        <v>2675</v>
      </c>
      <c r="H176" s="125" t="s">
        <v>456</v>
      </c>
      <c r="I176" s="125">
        <v>44</v>
      </c>
      <c r="J176" s="20" t="s">
        <v>2674</v>
      </c>
      <c r="K176" s="125">
        <v>0</v>
      </c>
      <c r="L176" s="125">
        <v>1</v>
      </c>
      <c r="M176" s="125">
        <v>5</v>
      </c>
      <c r="N176" s="125">
        <v>5</v>
      </c>
      <c r="O176" s="125" t="s">
        <v>2669</v>
      </c>
    </row>
    <row r="177" spans="2:15" x14ac:dyDescent="0.2">
      <c r="B177" s="125">
        <v>547</v>
      </c>
      <c r="C177" s="125" t="s">
        <v>2640</v>
      </c>
      <c r="D177" s="125">
        <v>8</v>
      </c>
      <c r="E177" s="125">
        <v>2</v>
      </c>
      <c r="F177" s="125">
        <v>1</v>
      </c>
      <c r="G177" s="125" t="s">
        <v>2675</v>
      </c>
      <c r="H177" s="125" t="s">
        <v>2176</v>
      </c>
      <c r="I177" s="125">
        <v>16</v>
      </c>
      <c r="J177" s="20" t="s">
        <v>334</v>
      </c>
      <c r="K177" s="125">
        <v>0</v>
      </c>
      <c r="L177" s="125">
        <v>1</v>
      </c>
      <c r="M177" s="125">
        <v>5</v>
      </c>
      <c r="N177" s="125">
        <v>5</v>
      </c>
      <c r="O177" s="125" t="s">
        <v>2641</v>
      </c>
    </row>
    <row r="178" spans="2:15" x14ac:dyDescent="0.2">
      <c r="B178" s="125">
        <v>548</v>
      </c>
      <c r="C178" s="125" t="s">
        <v>2642</v>
      </c>
      <c r="D178" s="125">
        <v>8</v>
      </c>
      <c r="E178" s="125">
        <v>2</v>
      </c>
      <c r="F178" s="125">
        <v>1</v>
      </c>
      <c r="G178" s="125" t="s">
        <v>2675</v>
      </c>
      <c r="H178" s="125" t="s">
        <v>2643</v>
      </c>
      <c r="I178" s="125">
        <v>17</v>
      </c>
      <c r="J178" s="20" t="s">
        <v>443</v>
      </c>
      <c r="K178" s="125">
        <v>0</v>
      </c>
      <c r="L178" s="125">
        <v>1</v>
      </c>
      <c r="M178" s="125">
        <v>5</v>
      </c>
      <c r="N178" s="125">
        <v>5</v>
      </c>
      <c r="O178" s="125" t="s">
        <v>2641</v>
      </c>
    </row>
    <row r="179" spans="2:15" x14ac:dyDescent="0.2">
      <c r="B179" s="125">
        <v>549</v>
      </c>
      <c r="C179" s="125" t="s">
        <v>2644</v>
      </c>
      <c r="D179" s="125">
        <v>8</v>
      </c>
      <c r="E179" s="125">
        <v>2</v>
      </c>
      <c r="F179" s="125">
        <v>1</v>
      </c>
      <c r="G179" s="125" t="s">
        <v>2675</v>
      </c>
      <c r="H179" s="125" t="s">
        <v>2645</v>
      </c>
      <c r="I179" s="125">
        <v>18</v>
      </c>
      <c r="J179" s="20" t="s">
        <v>426</v>
      </c>
      <c r="K179" s="125">
        <v>0</v>
      </c>
      <c r="L179" s="125">
        <v>1</v>
      </c>
      <c r="M179" s="125">
        <v>5</v>
      </c>
      <c r="N179" s="125">
        <v>5</v>
      </c>
      <c r="O179" s="125" t="s">
        <v>2641</v>
      </c>
    </row>
    <row r="180" spans="2:15" x14ac:dyDescent="0.2">
      <c r="B180" s="125">
        <v>550</v>
      </c>
      <c r="C180" s="125" t="s">
        <v>2646</v>
      </c>
      <c r="D180" s="125">
        <v>8</v>
      </c>
      <c r="E180" s="125">
        <v>2</v>
      </c>
      <c r="F180" s="125">
        <v>1</v>
      </c>
      <c r="G180" s="125" t="s">
        <v>2675</v>
      </c>
      <c r="H180" s="125" t="s">
        <v>463</v>
      </c>
      <c r="I180" s="125">
        <v>19</v>
      </c>
      <c r="J180" s="20" t="s">
        <v>475</v>
      </c>
      <c r="K180" s="125">
        <v>0</v>
      </c>
      <c r="L180" s="125">
        <v>1</v>
      </c>
      <c r="M180" s="125">
        <v>4</v>
      </c>
      <c r="N180" s="125">
        <v>4</v>
      </c>
      <c r="O180" s="125" t="s">
        <v>2641</v>
      </c>
    </row>
    <row r="181" spans="2:15" x14ac:dyDescent="0.2">
      <c r="B181" s="125">
        <v>551</v>
      </c>
      <c r="C181" s="125" t="s">
        <v>2646</v>
      </c>
      <c r="D181" s="125">
        <v>8</v>
      </c>
      <c r="E181" s="125">
        <v>2</v>
      </c>
      <c r="F181" s="125">
        <v>1</v>
      </c>
      <c r="G181" s="125" t="s">
        <v>2675</v>
      </c>
      <c r="H181" s="125" t="s">
        <v>463</v>
      </c>
      <c r="I181" s="125">
        <v>20</v>
      </c>
      <c r="J181" s="20" t="s">
        <v>475</v>
      </c>
      <c r="K181" s="125">
        <v>0</v>
      </c>
      <c r="L181" s="125">
        <v>1</v>
      </c>
      <c r="M181" s="125">
        <v>2</v>
      </c>
      <c r="N181" s="125">
        <v>2</v>
      </c>
      <c r="O181" s="125" t="s">
        <v>2641</v>
      </c>
    </row>
    <row r="182" spans="2:15" x14ac:dyDescent="0.2">
      <c r="B182" s="125">
        <v>552</v>
      </c>
      <c r="C182" s="125" t="s">
        <v>2647</v>
      </c>
      <c r="D182" s="125">
        <v>8</v>
      </c>
      <c r="E182" s="125">
        <v>2</v>
      </c>
      <c r="F182" s="125">
        <v>1</v>
      </c>
      <c r="G182" s="125" t="s">
        <v>2675</v>
      </c>
      <c r="H182" s="125" t="s">
        <v>326</v>
      </c>
      <c r="I182" s="125">
        <v>21</v>
      </c>
      <c r="J182" s="20" t="s">
        <v>327</v>
      </c>
      <c r="K182" s="125">
        <v>0</v>
      </c>
      <c r="L182" s="125">
        <v>1</v>
      </c>
      <c r="M182" s="125">
        <v>6</v>
      </c>
      <c r="N182" s="125">
        <v>6</v>
      </c>
      <c r="O182" s="125" t="s">
        <v>2641</v>
      </c>
    </row>
    <row r="183" spans="2:15" x14ac:dyDescent="0.2">
      <c r="B183" s="125">
        <v>553</v>
      </c>
      <c r="C183" s="125" t="s">
        <v>2648</v>
      </c>
      <c r="D183" s="125">
        <v>8</v>
      </c>
      <c r="E183" s="125">
        <v>2</v>
      </c>
      <c r="F183" s="125">
        <v>1</v>
      </c>
      <c r="G183" s="125" t="s">
        <v>2675</v>
      </c>
      <c r="H183" s="125" t="s">
        <v>459</v>
      </c>
      <c r="I183" s="125">
        <v>22</v>
      </c>
      <c r="J183" s="20" t="s">
        <v>460</v>
      </c>
      <c r="K183" s="125">
        <v>0</v>
      </c>
      <c r="L183" s="125">
        <v>1</v>
      </c>
      <c r="M183" s="125">
        <v>6</v>
      </c>
      <c r="N183" s="125">
        <v>6</v>
      </c>
      <c r="O183" s="125" t="s">
        <v>2641</v>
      </c>
    </row>
    <row r="184" spans="2:15" x14ac:dyDescent="0.2">
      <c r="B184" s="125">
        <v>554</v>
      </c>
      <c r="C184" s="125" t="s">
        <v>2649</v>
      </c>
      <c r="D184" s="125">
        <v>8</v>
      </c>
      <c r="E184" s="125">
        <v>2</v>
      </c>
      <c r="F184" s="125">
        <v>1</v>
      </c>
      <c r="G184" s="125" t="s">
        <v>2675</v>
      </c>
      <c r="H184" s="125" t="s">
        <v>474</v>
      </c>
      <c r="I184" s="125">
        <v>23</v>
      </c>
      <c r="J184" s="20" t="s">
        <v>2510</v>
      </c>
      <c r="K184" s="125">
        <v>0</v>
      </c>
      <c r="L184" s="125">
        <v>1</v>
      </c>
      <c r="M184" s="125">
        <v>6</v>
      </c>
      <c r="N184" s="125">
        <v>6</v>
      </c>
      <c r="O184" s="125" t="s">
        <v>2641</v>
      </c>
    </row>
    <row r="185" spans="2:15" x14ac:dyDescent="0.2">
      <c r="B185" s="125">
        <v>555</v>
      </c>
      <c r="C185" s="125" t="s">
        <v>2650</v>
      </c>
      <c r="D185" s="125">
        <v>8</v>
      </c>
      <c r="E185" s="125">
        <v>2</v>
      </c>
      <c r="F185" s="125">
        <v>1</v>
      </c>
      <c r="G185" s="125" t="s">
        <v>2675</v>
      </c>
      <c r="H185" s="125" t="s">
        <v>2651</v>
      </c>
      <c r="I185" s="125">
        <v>24</v>
      </c>
      <c r="J185" s="20" t="s">
        <v>446</v>
      </c>
      <c r="K185" s="125">
        <v>0</v>
      </c>
      <c r="L185" s="125">
        <v>1</v>
      </c>
      <c r="M185" s="125">
        <v>6</v>
      </c>
      <c r="N185" s="125">
        <v>6</v>
      </c>
      <c r="O185" s="125" t="s">
        <v>2641</v>
      </c>
    </row>
    <row r="186" spans="2:15" x14ac:dyDescent="0.2">
      <c r="B186" s="125">
        <v>556</v>
      </c>
      <c r="C186" s="125" t="s">
        <v>2652</v>
      </c>
      <c r="D186" s="125">
        <v>8</v>
      </c>
      <c r="E186" s="125">
        <v>2</v>
      </c>
      <c r="F186" s="125">
        <v>1</v>
      </c>
      <c r="G186" s="125" t="s">
        <v>2675</v>
      </c>
      <c r="H186" s="125" t="s">
        <v>2653</v>
      </c>
      <c r="I186" s="125">
        <v>25</v>
      </c>
      <c r="J186" s="20" t="s">
        <v>327</v>
      </c>
      <c r="K186" s="125">
        <v>0</v>
      </c>
      <c r="L186" s="125">
        <v>1</v>
      </c>
      <c r="M186" s="125">
        <v>6</v>
      </c>
      <c r="N186" s="125">
        <v>6</v>
      </c>
      <c r="O186" s="125" t="s">
        <v>2641</v>
      </c>
    </row>
    <row r="187" spans="2:15" x14ac:dyDescent="0.2">
      <c r="B187" s="125">
        <v>557</v>
      </c>
      <c r="C187" s="125" t="s">
        <v>2654</v>
      </c>
      <c r="D187" s="125">
        <v>8</v>
      </c>
      <c r="E187" s="125">
        <v>2</v>
      </c>
      <c r="F187" s="125">
        <v>1</v>
      </c>
      <c r="G187" s="125" t="s">
        <v>2675</v>
      </c>
      <c r="H187" s="125" t="s">
        <v>450</v>
      </c>
      <c r="I187" s="125">
        <v>26</v>
      </c>
      <c r="J187" s="20" t="s">
        <v>381</v>
      </c>
      <c r="K187" s="125">
        <v>0</v>
      </c>
      <c r="L187" s="125">
        <v>1</v>
      </c>
      <c r="M187" s="125">
        <v>6</v>
      </c>
      <c r="N187" s="125">
        <v>6</v>
      </c>
      <c r="O187" s="125" t="s">
        <v>2641</v>
      </c>
    </row>
    <row r="188" spans="2:15" x14ac:dyDescent="0.2">
      <c r="B188" s="125">
        <v>558</v>
      </c>
      <c r="C188" s="125" t="s">
        <v>2655</v>
      </c>
      <c r="D188" s="125">
        <v>8</v>
      </c>
      <c r="E188" s="125">
        <v>2</v>
      </c>
      <c r="F188" s="125">
        <v>1</v>
      </c>
      <c r="G188" s="125" t="s">
        <v>2675</v>
      </c>
      <c r="H188" s="125" t="s">
        <v>2656</v>
      </c>
      <c r="I188" s="125">
        <v>27</v>
      </c>
      <c r="J188" s="20" t="s">
        <v>381</v>
      </c>
      <c r="K188" s="125">
        <v>0</v>
      </c>
      <c r="L188" s="125">
        <v>1</v>
      </c>
      <c r="M188" s="125">
        <v>5</v>
      </c>
      <c r="N188" s="125">
        <v>5</v>
      </c>
      <c r="O188" s="125" t="s">
        <v>2641</v>
      </c>
    </row>
    <row r="189" spans="2:15" x14ac:dyDescent="0.2">
      <c r="B189" s="125">
        <v>559</v>
      </c>
      <c r="C189" s="125" t="s">
        <v>2657</v>
      </c>
      <c r="D189" s="125">
        <v>8</v>
      </c>
      <c r="E189" s="125">
        <v>2</v>
      </c>
      <c r="F189" s="125">
        <v>1</v>
      </c>
      <c r="G189" s="125" t="s">
        <v>2675</v>
      </c>
      <c r="H189" s="125" t="s">
        <v>456</v>
      </c>
      <c r="I189" s="125">
        <v>28</v>
      </c>
      <c r="J189" s="20" t="s">
        <v>653</v>
      </c>
      <c r="K189" s="125">
        <v>0</v>
      </c>
      <c r="L189" s="125">
        <v>1</v>
      </c>
      <c r="M189" s="125">
        <v>5</v>
      </c>
      <c r="N189" s="125">
        <v>5</v>
      </c>
      <c r="O189" s="125" t="s">
        <v>2641</v>
      </c>
    </row>
    <row r="190" spans="2:15" x14ac:dyDescent="0.2">
      <c r="B190" s="125">
        <v>560</v>
      </c>
      <c r="C190" s="125" t="s">
        <v>2658</v>
      </c>
      <c r="D190" s="125">
        <v>8</v>
      </c>
      <c r="E190" s="125">
        <v>2</v>
      </c>
      <c r="F190" s="125">
        <v>1</v>
      </c>
      <c r="G190" s="125" t="s">
        <v>2675</v>
      </c>
      <c r="H190" s="125" t="s">
        <v>2659</v>
      </c>
      <c r="I190" s="125">
        <v>29</v>
      </c>
      <c r="J190" s="20" t="s">
        <v>2660</v>
      </c>
      <c r="K190" s="125">
        <v>0</v>
      </c>
      <c r="L190" s="125">
        <v>1</v>
      </c>
      <c r="M190" s="125">
        <v>6</v>
      </c>
      <c r="N190" s="125">
        <v>6</v>
      </c>
      <c r="O190" s="125" t="s">
        <v>2641</v>
      </c>
    </row>
    <row r="191" spans="2:15" x14ac:dyDescent="0.2">
      <c r="B191" s="125">
        <v>561</v>
      </c>
      <c r="C191" s="125" t="s">
        <v>2661</v>
      </c>
      <c r="D191" s="125">
        <v>8</v>
      </c>
      <c r="E191" s="125">
        <v>2</v>
      </c>
      <c r="F191" s="125">
        <v>1</v>
      </c>
      <c r="G191" s="125" t="s">
        <v>2675</v>
      </c>
      <c r="H191" s="125" t="s">
        <v>458</v>
      </c>
      <c r="I191" s="125">
        <v>30</v>
      </c>
      <c r="J191" s="20" t="s">
        <v>334</v>
      </c>
      <c r="K191" s="125">
        <v>0</v>
      </c>
      <c r="L191" s="125">
        <v>1</v>
      </c>
      <c r="M191" s="125">
        <v>6</v>
      </c>
      <c r="N191" s="125">
        <v>6</v>
      </c>
      <c r="O191" s="125" t="s">
        <v>2641</v>
      </c>
    </row>
    <row r="192" spans="2:15" x14ac:dyDescent="0.2">
      <c r="B192" s="125">
        <v>562</v>
      </c>
      <c r="C192" s="125" t="s">
        <v>2662</v>
      </c>
      <c r="D192" s="125">
        <v>8</v>
      </c>
      <c r="E192" s="125">
        <v>2</v>
      </c>
      <c r="F192" s="125">
        <v>1</v>
      </c>
      <c r="G192" s="125" t="s">
        <v>2675</v>
      </c>
      <c r="H192" s="125" t="s">
        <v>473</v>
      </c>
      <c r="I192" s="125">
        <v>31</v>
      </c>
      <c r="J192" s="20" t="s">
        <v>443</v>
      </c>
      <c r="K192" s="125">
        <v>0</v>
      </c>
      <c r="L192" s="125">
        <v>1</v>
      </c>
      <c r="M192" s="125">
        <v>6</v>
      </c>
      <c r="N192" s="125">
        <v>6</v>
      </c>
      <c r="O192" s="125" t="s">
        <v>2641</v>
      </c>
    </row>
    <row r="193" spans="2:15" x14ac:dyDescent="0.2">
      <c r="B193" s="125">
        <v>563</v>
      </c>
      <c r="C193" s="125" t="s">
        <v>2663</v>
      </c>
      <c r="D193" s="125">
        <v>8</v>
      </c>
      <c r="E193" s="125">
        <v>2</v>
      </c>
      <c r="F193" s="125">
        <v>1</v>
      </c>
      <c r="G193" s="125" t="s">
        <v>2675</v>
      </c>
      <c r="H193" s="125" t="s">
        <v>492</v>
      </c>
      <c r="I193" s="125">
        <v>32</v>
      </c>
      <c r="J193" s="20" t="s">
        <v>2664</v>
      </c>
      <c r="K193" s="125">
        <v>0</v>
      </c>
      <c r="L193" s="125">
        <v>1</v>
      </c>
      <c r="M193" s="125">
        <v>5</v>
      </c>
      <c r="N193" s="125">
        <v>5</v>
      </c>
      <c r="O193" s="125" t="s">
        <v>2641</v>
      </c>
    </row>
    <row r="194" spans="2:15" x14ac:dyDescent="0.2">
      <c r="B194" s="125">
        <v>564</v>
      </c>
      <c r="C194" s="125" t="s">
        <v>2665</v>
      </c>
      <c r="D194" s="125">
        <v>8</v>
      </c>
      <c r="E194" s="125">
        <v>2</v>
      </c>
      <c r="F194" s="125">
        <v>1</v>
      </c>
      <c r="G194" s="125" t="s">
        <v>2675</v>
      </c>
      <c r="H194" s="125" t="s">
        <v>496</v>
      </c>
      <c r="I194" s="125">
        <v>33</v>
      </c>
      <c r="J194" s="20" t="s">
        <v>2664</v>
      </c>
      <c r="K194" s="125">
        <v>0</v>
      </c>
      <c r="L194" s="125">
        <v>1</v>
      </c>
      <c r="M194" s="125">
        <v>5</v>
      </c>
      <c r="N194" s="125">
        <v>5</v>
      </c>
      <c r="O194" s="125" t="s">
        <v>2641</v>
      </c>
    </row>
    <row r="195" spans="2:15" x14ac:dyDescent="0.2">
      <c r="B195" s="125">
        <v>565</v>
      </c>
      <c r="C195" s="125" t="s">
        <v>2666</v>
      </c>
      <c r="D195" s="125">
        <v>8</v>
      </c>
      <c r="E195" s="125">
        <v>2</v>
      </c>
      <c r="F195" s="125">
        <v>1</v>
      </c>
      <c r="G195" s="125" t="s">
        <v>2675</v>
      </c>
      <c r="H195" s="125" t="s">
        <v>490</v>
      </c>
      <c r="I195" s="125">
        <v>34</v>
      </c>
      <c r="J195" s="20" t="s">
        <v>2664</v>
      </c>
      <c r="K195" s="125">
        <v>0</v>
      </c>
      <c r="L195" s="125">
        <v>1</v>
      </c>
      <c r="M195" s="125">
        <v>5</v>
      </c>
      <c r="N195" s="125">
        <v>5</v>
      </c>
      <c r="O195" s="125" t="s">
        <v>2641</v>
      </c>
    </row>
    <row r="196" spans="2:15" x14ac:dyDescent="0.2">
      <c r="B196" s="125">
        <v>566</v>
      </c>
      <c r="C196" s="125" t="s">
        <v>2667</v>
      </c>
      <c r="D196" s="125">
        <v>8</v>
      </c>
      <c r="E196" s="125">
        <v>2</v>
      </c>
      <c r="F196" s="125">
        <v>1</v>
      </c>
      <c r="G196" s="125" t="s">
        <v>2675</v>
      </c>
      <c r="H196" s="125" t="s">
        <v>494</v>
      </c>
      <c r="I196" s="125">
        <v>35</v>
      </c>
      <c r="J196" s="20" t="s">
        <v>2664</v>
      </c>
      <c r="K196" s="125">
        <v>0</v>
      </c>
      <c r="L196" s="125">
        <v>1</v>
      </c>
      <c r="M196" s="125">
        <v>5</v>
      </c>
      <c r="N196" s="125">
        <v>5</v>
      </c>
      <c r="O196" s="125" t="s">
        <v>2641</v>
      </c>
    </row>
    <row r="197" spans="2:15" x14ac:dyDescent="0.2">
      <c r="B197" s="125">
        <v>567</v>
      </c>
      <c r="C197" s="125" t="s">
        <v>2668</v>
      </c>
      <c r="D197" s="125">
        <v>8</v>
      </c>
      <c r="E197" s="125">
        <v>2</v>
      </c>
      <c r="F197" s="125">
        <v>1</v>
      </c>
      <c r="G197" s="125" t="s">
        <v>2675</v>
      </c>
      <c r="H197" s="125" t="s">
        <v>454</v>
      </c>
      <c r="I197" s="125">
        <v>36</v>
      </c>
      <c r="J197" s="20" t="s">
        <v>2664</v>
      </c>
      <c r="K197" s="125">
        <v>0</v>
      </c>
      <c r="L197" s="125">
        <v>1</v>
      </c>
      <c r="M197" s="125">
        <v>5</v>
      </c>
      <c r="N197" s="125">
        <v>5</v>
      </c>
      <c r="O197" s="125" t="s">
        <v>2641</v>
      </c>
    </row>
    <row r="198" spans="2:15" x14ac:dyDescent="0.2">
      <c r="B198" s="125">
        <v>568</v>
      </c>
      <c r="C198" s="125" t="s">
        <v>2640</v>
      </c>
      <c r="D198" s="125">
        <v>8</v>
      </c>
      <c r="E198" s="125">
        <v>2</v>
      </c>
      <c r="F198" s="125">
        <v>1</v>
      </c>
      <c r="G198" s="125" t="s">
        <v>2675</v>
      </c>
      <c r="H198" s="125" t="s">
        <v>2176</v>
      </c>
      <c r="I198" s="125">
        <v>37</v>
      </c>
      <c r="J198" s="20" t="s">
        <v>2188</v>
      </c>
      <c r="K198" s="125">
        <v>0</v>
      </c>
      <c r="L198" s="125">
        <v>1</v>
      </c>
      <c r="M198" s="125">
        <v>5</v>
      </c>
      <c r="N198" s="125">
        <v>5</v>
      </c>
      <c r="O198" s="125" t="s">
        <v>2669</v>
      </c>
    </row>
    <row r="199" spans="2:15" x14ac:dyDescent="0.2">
      <c r="B199" s="125">
        <v>569</v>
      </c>
      <c r="C199" s="125" t="s">
        <v>2642</v>
      </c>
      <c r="D199" s="125">
        <v>8</v>
      </c>
      <c r="E199" s="125">
        <v>2</v>
      </c>
      <c r="F199" s="125">
        <v>1</v>
      </c>
      <c r="G199" s="125" t="s">
        <v>2675</v>
      </c>
      <c r="H199" s="125" t="s">
        <v>2643</v>
      </c>
      <c r="I199" s="125">
        <v>38</v>
      </c>
      <c r="J199" s="20" t="s">
        <v>2670</v>
      </c>
      <c r="K199" s="125">
        <v>0</v>
      </c>
      <c r="L199" s="125">
        <v>1</v>
      </c>
      <c r="M199" s="125">
        <v>5</v>
      </c>
      <c r="N199" s="125">
        <v>5</v>
      </c>
      <c r="O199" s="125" t="s">
        <v>2669</v>
      </c>
    </row>
    <row r="200" spans="2:15" x14ac:dyDescent="0.2">
      <c r="B200" s="125">
        <v>570</v>
      </c>
      <c r="C200" s="125" t="s">
        <v>2644</v>
      </c>
      <c r="D200" s="125">
        <v>8</v>
      </c>
      <c r="E200" s="125">
        <v>2</v>
      </c>
      <c r="F200" s="125">
        <v>1</v>
      </c>
      <c r="G200" s="125" t="s">
        <v>2675</v>
      </c>
      <c r="H200" s="125" t="s">
        <v>2645</v>
      </c>
      <c r="I200" s="125">
        <v>39</v>
      </c>
      <c r="J200" s="20" t="s">
        <v>2671</v>
      </c>
      <c r="K200" s="125">
        <v>0</v>
      </c>
      <c r="L200" s="125">
        <v>1</v>
      </c>
      <c r="M200" s="125">
        <v>5</v>
      </c>
      <c r="N200" s="125">
        <v>5</v>
      </c>
      <c r="O200" s="125" t="s">
        <v>2669</v>
      </c>
    </row>
    <row r="201" spans="2:15" x14ac:dyDescent="0.2">
      <c r="B201" s="125">
        <v>571</v>
      </c>
      <c r="C201" s="125" t="s">
        <v>2658</v>
      </c>
      <c r="D201" s="125">
        <v>8</v>
      </c>
      <c r="E201" s="125">
        <v>2</v>
      </c>
      <c r="F201" s="125">
        <v>1</v>
      </c>
      <c r="G201" s="125" t="s">
        <v>2675</v>
      </c>
      <c r="H201" s="125" t="s">
        <v>2659</v>
      </c>
      <c r="I201" s="125">
        <v>40</v>
      </c>
      <c r="J201" s="20" t="s">
        <v>2672</v>
      </c>
      <c r="K201" s="125">
        <v>0</v>
      </c>
      <c r="L201" s="125">
        <v>1</v>
      </c>
      <c r="M201" s="125">
        <v>5</v>
      </c>
      <c r="N201" s="125">
        <v>5</v>
      </c>
      <c r="O201" s="125" t="s">
        <v>2669</v>
      </c>
    </row>
    <row r="202" spans="2:15" x14ac:dyDescent="0.2">
      <c r="B202" s="125">
        <v>572</v>
      </c>
      <c r="C202" s="125" t="s">
        <v>2661</v>
      </c>
      <c r="D202" s="125">
        <v>8</v>
      </c>
      <c r="E202" s="125">
        <v>2</v>
      </c>
      <c r="F202" s="125">
        <v>1</v>
      </c>
      <c r="G202" s="125" t="s">
        <v>2675</v>
      </c>
      <c r="H202" s="125" t="s">
        <v>458</v>
      </c>
      <c r="I202" s="125">
        <v>41</v>
      </c>
      <c r="J202" s="20" t="s">
        <v>2188</v>
      </c>
      <c r="K202" s="125">
        <v>0</v>
      </c>
      <c r="L202" s="125">
        <v>1</v>
      </c>
      <c r="M202" s="125">
        <v>5</v>
      </c>
      <c r="N202" s="125">
        <v>5</v>
      </c>
      <c r="O202" s="125" t="s">
        <v>2669</v>
      </c>
    </row>
    <row r="203" spans="2:15" x14ac:dyDescent="0.2">
      <c r="B203" s="125">
        <v>573</v>
      </c>
      <c r="C203" s="125" t="s">
        <v>2662</v>
      </c>
      <c r="D203" s="125">
        <v>8</v>
      </c>
      <c r="E203" s="125">
        <v>2</v>
      </c>
      <c r="F203" s="125">
        <v>1</v>
      </c>
      <c r="G203" s="125" t="s">
        <v>2675</v>
      </c>
      <c r="H203" s="125" t="s">
        <v>473</v>
      </c>
      <c r="I203" s="125">
        <v>42</v>
      </c>
      <c r="J203" s="20" t="s">
        <v>2670</v>
      </c>
      <c r="K203" s="125">
        <v>0</v>
      </c>
      <c r="L203" s="125">
        <v>1</v>
      </c>
      <c r="M203" s="125">
        <v>5</v>
      </c>
      <c r="N203" s="125">
        <v>5</v>
      </c>
      <c r="O203" s="125" t="s">
        <v>2669</v>
      </c>
    </row>
    <row r="204" spans="2:15" x14ac:dyDescent="0.2">
      <c r="B204" s="125">
        <v>574</v>
      </c>
      <c r="C204" s="125" t="s">
        <v>2655</v>
      </c>
      <c r="D204" s="125">
        <v>8</v>
      </c>
      <c r="E204" s="125">
        <v>2</v>
      </c>
      <c r="F204" s="125">
        <v>1</v>
      </c>
      <c r="G204" s="125" t="s">
        <v>2675</v>
      </c>
      <c r="H204" s="125" t="s">
        <v>2656</v>
      </c>
      <c r="I204" s="125">
        <v>43</v>
      </c>
      <c r="J204" s="20" t="s">
        <v>2673</v>
      </c>
      <c r="K204" s="125">
        <v>0</v>
      </c>
      <c r="L204" s="125">
        <v>1</v>
      </c>
      <c r="M204" s="125">
        <v>5</v>
      </c>
      <c r="N204" s="125">
        <v>5</v>
      </c>
      <c r="O204" s="125" t="s">
        <v>2669</v>
      </c>
    </row>
    <row r="205" spans="2:15" x14ac:dyDescent="0.2">
      <c r="B205" s="125">
        <v>575</v>
      </c>
      <c r="C205" s="125" t="s">
        <v>2657</v>
      </c>
      <c r="D205" s="125">
        <v>8</v>
      </c>
      <c r="E205" s="125">
        <v>2</v>
      </c>
      <c r="F205" s="125">
        <v>1</v>
      </c>
      <c r="G205" s="125" t="s">
        <v>2675</v>
      </c>
      <c r="H205" s="125" t="s">
        <v>456</v>
      </c>
      <c r="I205" s="125">
        <v>44</v>
      </c>
      <c r="J205" s="20" t="s">
        <v>2674</v>
      </c>
      <c r="K205" s="125">
        <v>0</v>
      </c>
      <c r="L205" s="125">
        <v>1</v>
      </c>
      <c r="M205" s="125">
        <v>5</v>
      </c>
      <c r="N205" s="125">
        <v>5</v>
      </c>
      <c r="O205" s="125" t="s">
        <v>2669</v>
      </c>
    </row>
    <row r="206" spans="2:15" x14ac:dyDescent="0.2">
      <c r="B206" s="125">
        <v>576</v>
      </c>
      <c r="C206" s="125" t="s">
        <v>2640</v>
      </c>
      <c r="D206" s="125">
        <v>8</v>
      </c>
      <c r="E206" s="125">
        <v>3</v>
      </c>
      <c r="F206" s="125">
        <v>1</v>
      </c>
      <c r="G206" s="125" t="s">
        <v>2675</v>
      </c>
      <c r="H206" s="125" t="s">
        <v>2176</v>
      </c>
      <c r="I206" s="125">
        <v>16</v>
      </c>
      <c r="J206" s="20" t="s">
        <v>334</v>
      </c>
      <c r="K206" s="125">
        <v>0</v>
      </c>
      <c r="L206" s="125">
        <v>1</v>
      </c>
      <c r="M206" s="125">
        <v>5</v>
      </c>
      <c r="N206" s="125">
        <v>5</v>
      </c>
      <c r="O206" s="125" t="s">
        <v>2641</v>
      </c>
    </row>
    <row r="207" spans="2:15" x14ac:dyDescent="0.2">
      <c r="B207" s="125">
        <v>577</v>
      </c>
      <c r="C207" s="125" t="s">
        <v>2642</v>
      </c>
      <c r="D207" s="125">
        <v>8</v>
      </c>
      <c r="E207" s="125">
        <v>3</v>
      </c>
      <c r="F207" s="125">
        <v>1</v>
      </c>
      <c r="G207" s="125" t="s">
        <v>2675</v>
      </c>
      <c r="H207" s="125" t="s">
        <v>2643</v>
      </c>
      <c r="I207" s="125">
        <v>17</v>
      </c>
      <c r="J207" s="20" t="s">
        <v>443</v>
      </c>
      <c r="K207" s="125">
        <v>0</v>
      </c>
      <c r="L207" s="125">
        <v>1</v>
      </c>
      <c r="M207" s="125">
        <v>5</v>
      </c>
      <c r="N207" s="125">
        <v>5</v>
      </c>
      <c r="O207" s="125" t="s">
        <v>2641</v>
      </c>
    </row>
    <row r="208" spans="2:15" x14ac:dyDescent="0.2">
      <c r="B208" s="125">
        <v>578</v>
      </c>
      <c r="C208" s="125" t="s">
        <v>2644</v>
      </c>
      <c r="D208" s="125">
        <v>8</v>
      </c>
      <c r="E208" s="125">
        <v>3</v>
      </c>
      <c r="F208" s="125">
        <v>1</v>
      </c>
      <c r="G208" s="125" t="s">
        <v>2675</v>
      </c>
      <c r="H208" s="125" t="s">
        <v>2645</v>
      </c>
      <c r="I208" s="125">
        <v>18</v>
      </c>
      <c r="J208" s="20" t="s">
        <v>426</v>
      </c>
      <c r="K208" s="125">
        <v>0</v>
      </c>
      <c r="L208" s="125">
        <v>1</v>
      </c>
      <c r="M208" s="125">
        <v>5</v>
      </c>
      <c r="N208" s="125">
        <v>5</v>
      </c>
      <c r="O208" s="125" t="s">
        <v>2641</v>
      </c>
    </row>
    <row r="209" spans="2:15" x14ac:dyDescent="0.2">
      <c r="B209" s="125">
        <v>579</v>
      </c>
      <c r="C209" s="125" t="s">
        <v>2646</v>
      </c>
      <c r="D209" s="125">
        <v>8</v>
      </c>
      <c r="E209" s="125">
        <v>3</v>
      </c>
      <c r="F209" s="125">
        <v>1</v>
      </c>
      <c r="G209" s="125" t="s">
        <v>2675</v>
      </c>
      <c r="H209" s="125" t="s">
        <v>463</v>
      </c>
      <c r="I209" s="125">
        <v>19</v>
      </c>
      <c r="J209" s="20" t="s">
        <v>475</v>
      </c>
      <c r="K209" s="125">
        <v>0</v>
      </c>
      <c r="L209" s="125">
        <v>1</v>
      </c>
      <c r="M209" s="125">
        <v>4</v>
      </c>
      <c r="N209" s="125">
        <v>4</v>
      </c>
      <c r="O209" s="125" t="s">
        <v>2641</v>
      </c>
    </row>
    <row r="210" spans="2:15" x14ac:dyDescent="0.2">
      <c r="B210" s="125">
        <v>580</v>
      </c>
      <c r="C210" s="125" t="s">
        <v>2646</v>
      </c>
      <c r="D210" s="125">
        <v>8</v>
      </c>
      <c r="E210" s="125">
        <v>3</v>
      </c>
      <c r="F210" s="125">
        <v>1</v>
      </c>
      <c r="G210" s="125" t="s">
        <v>2675</v>
      </c>
      <c r="H210" s="125" t="s">
        <v>463</v>
      </c>
      <c r="I210" s="125">
        <v>20</v>
      </c>
      <c r="J210" s="20" t="s">
        <v>475</v>
      </c>
      <c r="K210" s="125">
        <v>0</v>
      </c>
      <c r="L210" s="125">
        <v>1</v>
      </c>
      <c r="M210" s="125">
        <v>2</v>
      </c>
      <c r="N210" s="125">
        <v>2</v>
      </c>
      <c r="O210" s="125" t="s">
        <v>2641</v>
      </c>
    </row>
    <row r="211" spans="2:15" x14ac:dyDescent="0.2">
      <c r="B211" s="125">
        <v>581</v>
      </c>
      <c r="C211" s="125" t="s">
        <v>2647</v>
      </c>
      <c r="D211" s="125">
        <v>8</v>
      </c>
      <c r="E211" s="125">
        <v>3</v>
      </c>
      <c r="F211" s="125">
        <v>1</v>
      </c>
      <c r="G211" s="125" t="s">
        <v>2675</v>
      </c>
      <c r="H211" s="125" t="s">
        <v>326</v>
      </c>
      <c r="I211" s="125">
        <v>21</v>
      </c>
      <c r="J211" s="20" t="s">
        <v>327</v>
      </c>
      <c r="K211" s="125">
        <v>0</v>
      </c>
      <c r="L211" s="125">
        <v>1</v>
      </c>
      <c r="M211" s="125">
        <v>6</v>
      </c>
      <c r="N211" s="125">
        <v>6</v>
      </c>
      <c r="O211" s="125" t="s">
        <v>2641</v>
      </c>
    </row>
    <row r="212" spans="2:15" x14ac:dyDescent="0.2">
      <c r="B212" s="125">
        <v>582</v>
      </c>
      <c r="C212" s="125" t="s">
        <v>2648</v>
      </c>
      <c r="D212" s="125">
        <v>8</v>
      </c>
      <c r="E212" s="125">
        <v>3</v>
      </c>
      <c r="F212" s="125">
        <v>1</v>
      </c>
      <c r="G212" s="125" t="s">
        <v>2675</v>
      </c>
      <c r="H212" s="125" t="s">
        <v>459</v>
      </c>
      <c r="I212" s="125">
        <v>22</v>
      </c>
      <c r="J212" s="20" t="s">
        <v>460</v>
      </c>
      <c r="K212" s="125">
        <v>0</v>
      </c>
      <c r="L212" s="125">
        <v>1</v>
      </c>
      <c r="M212" s="125">
        <v>6</v>
      </c>
      <c r="N212" s="125">
        <v>6</v>
      </c>
      <c r="O212" s="125" t="s">
        <v>2641</v>
      </c>
    </row>
    <row r="213" spans="2:15" x14ac:dyDescent="0.2">
      <c r="B213" s="125">
        <v>583</v>
      </c>
      <c r="C213" s="125" t="s">
        <v>2649</v>
      </c>
      <c r="D213" s="125">
        <v>8</v>
      </c>
      <c r="E213" s="125">
        <v>3</v>
      </c>
      <c r="F213" s="125">
        <v>1</v>
      </c>
      <c r="G213" s="125" t="s">
        <v>2675</v>
      </c>
      <c r="H213" s="125" t="s">
        <v>474</v>
      </c>
      <c r="I213" s="125">
        <v>23</v>
      </c>
      <c r="J213" s="20" t="s">
        <v>2510</v>
      </c>
      <c r="K213" s="125">
        <v>0</v>
      </c>
      <c r="L213" s="125">
        <v>1</v>
      </c>
      <c r="M213" s="125">
        <v>6</v>
      </c>
      <c r="N213" s="125">
        <v>6</v>
      </c>
      <c r="O213" s="125" t="s">
        <v>2641</v>
      </c>
    </row>
    <row r="214" spans="2:15" x14ac:dyDescent="0.2">
      <c r="B214" s="125">
        <v>584</v>
      </c>
      <c r="C214" s="125" t="s">
        <v>2650</v>
      </c>
      <c r="D214" s="125">
        <v>8</v>
      </c>
      <c r="E214" s="125">
        <v>3</v>
      </c>
      <c r="F214" s="125">
        <v>1</v>
      </c>
      <c r="G214" s="125" t="s">
        <v>2675</v>
      </c>
      <c r="H214" s="125" t="s">
        <v>2651</v>
      </c>
      <c r="I214" s="125">
        <v>24</v>
      </c>
      <c r="J214" s="20" t="s">
        <v>446</v>
      </c>
      <c r="K214" s="125">
        <v>0</v>
      </c>
      <c r="L214" s="125">
        <v>1</v>
      </c>
      <c r="M214" s="125">
        <v>6</v>
      </c>
      <c r="N214" s="125">
        <v>6</v>
      </c>
      <c r="O214" s="125" t="s">
        <v>2641</v>
      </c>
    </row>
    <row r="215" spans="2:15" x14ac:dyDescent="0.2">
      <c r="B215" s="125">
        <v>585</v>
      </c>
      <c r="C215" s="125" t="s">
        <v>2652</v>
      </c>
      <c r="D215" s="125">
        <v>8</v>
      </c>
      <c r="E215" s="125">
        <v>3</v>
      </c>
      <c r="F215" s="125">
        <v>1</v>
      </c>
      <c r="G215" s="125" t="s">
        <v>2675</v>
      </c>
      <c r="H215" s="125" t="s">
        <v>2653</v>
      </c>
      <c r="I215" s="125">
        <v>25</v>
      </c>
      <c r="J215" s="20" t="s">
        <v>327</v>
      </c>
      <c r="K215" s="125">
        <v>0</v>
      </c>
      <c r="L215" s="125">
        <v>1</v>
      </c>
      <c r="M215" s="125">
        <v>6</v>
      </c>
      <c r="N215" s="125">
        <v>6</v>
      </c>
      <c r="O215" s="125" t="s">
        <v>2641</v>
      </c>
    </row>
    <row r="216" spans="2:15" x14ac:dyDescent="0.2">
      <c r="B216" s="125">
        <v>586</v>
      </c>
      <c r="C216" s="125" t="s">
        <v>2654</v>
      </c>
      <c r="D216" s="125">
        <v>8</v>
      </c>
      <c r="E216" s="125">
        <v>3</v>
      </c>
      <c r="F216" s="125">
        <v>1</v>
      </c>
      <c r="G216" s="125" t="s">
        <v>2675</v>
      </c>
      <c r="H216" s="125" t="s">
        <v>450</v>
      </c>
      <c r="I216" s="125">
        <v>26</v>
      </c>
      <c r="J216" s="20" t="s">
        <v>381</v>
      </c>
      <c r="K216" s="125">
        <v>0</v>
      </c>
      <c r="L216" s="125">
        <v>1</v>
      </c>
      <c r="M216" s="125">
        <v>6</v>
      </c>
      <c r="N216" s="125">
        <v>6</v>
      </c>
      <c r="O216" s="125" t="s">
        <v>2641</v>
      </c>
    </row>
    <row r="217" spans="2:15" x14ac:dyDescent="0.2">
      <c r="B217" s="125">
        <v>587</v>
      </c>
      <c r="C217" s="125" t="s">
        <v>2655</v>
      </c>
      <c r="D217" s="125">
        <v>8</v>
      </c>
      <c r="E217" s="125">
        <v>3</v>
      </c>
      <c r="F217" s="125">
        <v>1</v>
      </c>
      <c r="G217" s="125" t="s">
        <v>2675</v>
      </c>
      <c r="H217" s="125" t="s">
        <v>2656</v>
      </c>
      <c r="I217" s="125">
        <v>27</v>
      </c>
      <c r="J217" s="20" t="s">
        <v>381</v>
      </c>
      <c r="K217" s="125">
        <v>0</v>
      </c>
      <c r="L217" s="125">
        <v>1</v>
      </c>
      <c r="M217" s="125">
        <v>5</v>
      </c>
      <c r="N217" s="125">
        <v>5</v>
      </c>
      <c r="O217" s="125" t="s">
        <v>2641</v>
      </c>
    </row>
    <row r="218" spans="2:15" x14ac:dyDescent="0.2">
      <c r="B218" s="125">
        <v>588</v>
      </c>
      <c r="C218" s="125" t="s">
        <v>2657</v>
      </c>
      <c r="D218" s="125">
        <v>8</v>
      </c>
      <c r="E218" s="125">
        <v>3</v>
      </c>
      <c r="F218" s="125">
        <v>1</v>
      </c>
      <c r="G218" s="125" t="s">
        <v>2675</v>
      </c>
      <c r="H218" s="125" t="s">
        <v>456</v>
      </c>
      <c r="I218" s="125">
        <v>28</v>
      </c>
      <c r="J218" s="20" t="s">
        <v>653</v>
      </c>
      <c r="K218" s="125">
        <v>0</v>
      </c>
      <c r="L218" s="125">
        <v>1</v>
      </c>
      <c r="M218" s="125">
        <v>5</v>
      </c>
      <c r="N218" s="125">
        <v>5</v>
      </c>
      <c r="O218" s="125" t="s">
        <v>2641</v>
      </c>
    </row>
    <row r="219" spans="2:15" x14ac:dyDescent="0.2">
      <c r="B219" s="125">
        <v>589</v>
      </c>
      <c r="C219" s="125" t="s">
        <v>2658</v>
      </c>
      <c r="D219" s="125">
        <v>8</v>
      </c>
      <c r="E219" s="125">
        <v>3</v>
      </c>
      <c r="F219" s="125">
        <v>1</v>
      </c>
      <c r="G219" s="125" t="s">
        <v>2675</v>
      </c>
      <c r="H219" s="125" t="s">
        <v>2659</v>
      </c>
      <c r="I219" s="125">
        <v>29</v>
      </c>
      <c r="J219" s="20" t="s">
        <v>2660</v>
      </c>
      <c r="K219" s="125">
        <v>0</v>
      </c>
      <c r="L219" s="125">
        <v>1</v>
      </c>
      <c r="M219" s="125">
        <v>6</v>
      </c>
      <c r="N219" s="125">
        <v>6</v>
      </c>
      <c r="O219" s="125" t="s">
        <v>2641</v>
      </c>
    </row>
    <row r="220" spans="2:15" x14ac:dyDescent="0.2">
      <c r="B220" s="125">
        <v>590</v>
      </c>
      <c r="C220" s="125" t="s">
        <v>2661</v>
      </c>
      <c r="D220" s="125">
        <v>8</v>
      </c>
      <c r="E220" s="125">
        <v>3</v>
      </c>
      <c r="F220" s="125">
        <v>1</v>
      </c>
      <c r="G220" s="125" t="s">
        <v>2675</v>
      </c>
      <c r="H220" s="125" t="s">
        <v>458</v>
      </c>
      <c r="I220" s="125">
        <v>30</v>
      </c>
      <c r="J220" s="20" t="s">
        <v>334</v>
      </c>
      <c r="K220" s="125">
        <v>0</v>
      </c>
      <c r="L220" s="125">
        <v>1</v>
      </c>
      <c r="M220" s="125">
        <v>6</v>
      </c>
      <c r="N220" s="125">
        <v>6</v>
      </c>
      <c r="O220" s="125" t="s">
        <v>2641</v>
      </c>
    </row>
    <row r="221" spans="2:15" x14ac:dyDescent="0.2">
      <c r="B221" s="125">
        <v>591</v>
      </c>
      <c r="C221" s="125" t="s">
        <v>2662</v>
      </c>
      <c r="D221" s="125">
        <v>8</v>
      </c>
      <c r="E221" s="125">
        <v>3</v>
      </c>
      <c r="F221" s="125">
        <v>1</v>
      </c>
      <c r="G221" s="125" t="s">
        <v>2675</v>
      </c>
      <c r="H221" s="125" t="s">
        <v>473</v>
      </c>
      <c r="I221" s="125">
        <v>31</v>
      </c>
      <c r="J221" s="20" t="s">
        <v>443</v>
      </c>
      <c r="K221" s="125">
        <v>0</v>
      </c>
      <c r="L221" s="125">
        <v>1</v>
      </c>
      <c r="M221" s="125">
        <v>6</v>
      </c>
      <c r="N221" s="125">
        <v>6</v>
      </c>
      <c r="O221" s="125" t="s">
        <v>2641</v>
      </c>
    </row>
    <row r="222" spans="2:15" x14ac:dyDescent="0.2">
      <c r="B222" s="125">
        <v>592</v>
      </c>
      <c r="C222" s="125" t="s">
        <v>2663</v>
      </c>
      <c r="D222" s="125">
        <v>8</v>
      </c>
      <c r="E222" s="125">
        <v>3</v>
      </c>
      <c r="F222" s="125">
        <v>1</v>
      </c>
      <c r="G222" s="125" t="s">
        <v>2675</v>
      </c>
      <c r="H222" s="125" t="s">
        <v>492</v>
      </c>
      <c r="I222" s="125">
        <v>32</v>
      </c>
      <c r="J222" s="20" t="s">
        <v>2664</v>
      </c>
      <c r="K222" s="125">
        <v>0</v>
      </c>
      <c r="L222" s="125">
        <v>1</v>
      </c>
      <c r="M222" s="125">
        <v>5</v>
      </c>
      <c r="N222" s="125">
        <v>5</v>
      </c>
      <c r="O222" s="125" t="s">
        <v>2641</v>
      </c>
    </row>
    <row r="223" spans="2:15" x14ac:dyDescent="0.2">
      <c r="B223" s="125">
        <v>593</v>
      </c>
      <c r="C223" s="125" t="s">
        <v>2665</v>
      </c>
      <c r="D223" s="125">
        <v>8</v>
      </c>
      <c r="E223" s="125">
        <v>3</v>
      </c>
      <c r="F223" s="125">
        <v>1</v>
      </c>
      <c r="G223" s="125" t="s">
        <v>2675</v>
      </c>
      <c r="H223" s="125" t="s">
        <v>496</v>
      </c>
      <c r="I223" s="125">
        <v>33</v>
      </c>
      <c r="J223" s="20" t="s">
        <v>2664</v>
      </c>
      <c r="K223" s="125">
        <v>0</v>
      </c>
      <c r="L223" s="125">
        <v>1</v>
      </c>
      <c r="M223" s="125">
        <v>5</v>
      </c>
      <c r="N223" s="125">
        <v>5</v>
      </c>
      <c r="O223" s="125" t="s">
        <v>2641</v>
      </c>
    </row>
    <row r="224" spans="2:15" x14ac:dyDescent="0.2">
      <c r="B224" s="125">
        <v>594</v>
      </c>
      <c r="C224" s="125" t="s">
        <v>2666</v>
      </c>
      <c r="D224" s="125">
        <v>8</v>
      </c>
      <c r="E224" s="125">
        <v>3</v>
      </c>
      <c r="F224" s="125">
        <v>1</v>
      </c>
      <c r="G224" s="125" t="s">
        <v>2675</v>
      </c>
      <c r="H224" s="125" t="s">
        <v>490</v>
      </c>
      <c r="I224" s="125">
        <v>34</v>
      </c>
      <c r="J224" s="20" t="s">
        <v>2664</v>
      </c>
      <c r="K224" s="125">
        <v>0</v>
      </c>
      <c r="L224" s="125">
        <v>1</v>
      </c>
      <c r="M224" s="125">
        <v>5</v>
      </c>
      <c r="N224" s="125">
        <v>5</v>
      </c>
      <c r="O224" s="125" t="s">
        <v>2641</v>
      </c>
    </row>
    <row r="225" spans="2:15" x14ac:dyDescent="0.2">
      <c r="B225" s="125">
        <v>595</v>
      </c>
      <c r="C225" s="125" t="s">
        <v>2667</v>
      </c>
      <c r="D225" s="125">
        <v>8</v>
      </c>
      <c r="E225" s="125">
        <v>3</v>
      </c>
      <c r="F225" s="125">
        <v>1</v>
      </c>
      <c r="G225" s="125" t="s">
        <v>2675</v>
      </c>
      <c r="H225" s="125" t="s">
        <v>494</v>
      </c>
      <c r="I225" s="125">
        <v>35</v>
      </c>
      <c r="J225" s="20" t="s">
        <v>2664</v>
      </c>
      <c r="K225" s="125">
        <v>0</v>
      </c>
      <c r="L225" s="125">
        <v>1</v>
      </c>
      <c r="M225" s="125">
        <v>5</v>
      </c>
      <c r="N225" s="125">
        <v>5</v>
      </c>
      <c r="O225" s="125" t="s">
        <v>2641</v>
      </c>
    </row>
    <row r="226" spans="2:15" x14ac:dyDescent="0.2">
      <c r="B226" s="125">
        <v>596</v>
      </c>
      <c r="C226" s="125" t="s">
        <v>2668</v>
      </c>
      <c r="D226" s="125">
        <v>8</v>
      </c>
      <c r="E226" s="125">
        <v>3</v>
      </c>
      <c r="F226" s="125">
        <v>1</v>
      </c>
      <c r="G226" s="125" t="s">
        <v>2675</v>
      </c>
      <c r="H226" s="125" t="s">
        <v>454</v>
      </c>
      <c r="I226" s="125">
        <v>36</v>
      </c>
      <c r="J226" s="20" t="s">
        <v>2664</v>
      </c>
      <c r="K226" s="125">
        <v>0</v>
      </c>
      <c r="L226" s="125">
        <v>1</v>
      </c>
      <c r="M226" s="125">
        <v>5</v>
      </c>
      <c r="N226" s="125">
        <v>5</v>
      </c>
      <c r="O226" s="125" t="s">
        <v>2641</v>
      </c>
    </row>
    <row r="227" spans="2:15" x14ac:dyDescent="0.2">
      <c r="B227" s="125">
        <v>597</v>
      </c>
      <c r="C227" s="125" t="s">
        <v>2640</v>
      </c>
      <c r="D227" s="125">
        <v>8</v>
      </c>
      <c r="E227" s="125">
        <v>3</v>
      </c>
      <c r="F227" s="125">
        <v>1</v>
      </c>
      <c r="G227" s="125" t="s">
        <v>2675</v>
      </c>
      <c r="H227" s="125" t="s">
        <v>2176</v>
      </c>
      <c r="I227" s="125">
        <v>37</v>
      </c>
      <c r="J227" s="20" t="s">
        <v>2188</v>
      </c>
      <c r="K227" s="125">
        <v>0</v>
      </c>
      <c r="L227" s="125">
        <v>1</v>
      </c>
      <c r="M227" s="125">
        <v>5</v>
      </c>
      <c r="N227" s="125">
        <v>5</v>
      </c>
      <c r="O227" s="125" t="s">
        <v>2669</v>
      </c>
    </row>
    <row r="228" spans="2:15" x14ac:dyDescent="0.2">
      <c r="B228" s="125">
        <v>598</v>
      </c>
      <c r="C228" s="125" t="s">
        <v>2642</v>
      </c>
      <c r="D228" s="125">
        <v>8</v>
      </c>
      <c r="E228" s="125">
        <v>3</v>
      </c>
      <c r="F228" s="125">
        <v>1</v>
      </c>
      <c r="G228" s="125" t="s">
        <v>2675</v>
      </c>
      <c r="H228" s="125" t="s">
        <v>2643</v>
      </c>
      <c r="I228" s="125">
        <v>38</v>
      </c>
      <c r="J228" s="20" t="s">
        <v>2670</v>
      </c>
      <c r="K228" s="125">
        <v>0</v>
      </c>
      <c r="L228" s="125">
        <v>1</v>
      </c>
      <c r="M228" s="125">
        <v>5</v>
      </c>
      <c r="N228" s="125">
        <v>5</v>
      </c>
      <c r="O228" s="125" t="s">
        <v>2669</v>
      </c>
    </row>
    <row r="229" spans="2:15" x14ac:dyDescent="0.2">
      <c r="B229" s="125">
        <v>599</v>
      </c>
      <c r="C229" s="125" t="s">
        <v>2644</v>
      </c>
      <c r="D229" s="125">
        <v>8</v>
      </c>
      <c r="E229" s="125">
        <v>3</v>
      </c>
      <c r="F229" s="125">
        <v>1</v>
      </c>
      <c r="G229" s="125" t="s">
        <v>2675</v>
      </c>
      <c r="H229" s="125" t="s">
        <v>2645</v>
      </c>
      <c r="I229" s="125">
        <v>39</v>
      </c>
      <c r="J229" s="20" t="s">
        <v>2671</v>
      </c>
      <c r="K229" s="125">
        <v>0</v>
      </c>
      <c r="L229" s="125">
        <v>1</v>
      </c>
      <c r="M229" s="125">
        <v>5</v>
      </c>
      <c r="N229" s="125">
        <v>5</v>
      </c>
      <c r="O229" s="125" t="s">
        <v>2669</v>
      </c>
    </row>
    <row r="230" spans="2:15" x14ac:dyDescent="0.2">
      <c r="B230" s="125">
        <v>600</v>
      </c>
      <c r="C230" s="125" t="s">
        <v>2658</v>
      </c>
      <c r="D230" s="125">
        <v>8</v>
      </c>
      <c r="E230" s="125">
        <v>3</v>
      </c>
      <c r="F230" s="125">
        <v>1</v>
      </c>
      <c r="G230" s="125" t="s">
        <v>2675</v>
      </c>
      <c r="H230" s="125" t="s">
        <v>2659</v>
      </c>
      <c r="I230" s="125">
        <v>40</v>
      </c>
      <c r="J230" s="20" t="s">
        <v>2672</v>
      </c>
      <c r="K230" s="125">
        <v>0</v>
      </c>
      <c r="L230" s="125">
        <v>1</v>
      </c>
      <c r="M230" s="125">
        <v>5</v>
      </c>
      <c r="N230" s="125">
        <v>5</v>
      </c>
      <c r="O230" s="125" t="s">
        <v>2669</v>
      </c>
    </row>
    <row r="231" spans="2:15" x14ac:dyDescent="0.2">
      <c r="B231" s="125">
        <v>601</v>
      </c>
      <c r="C231" s="125" t="s">
        <v>2661</v>
      </c>
      <c r="D231" s="125">
        <v>8</v>
      </c>
      <c r="E231" s="125">
        <v>3</v>
      </c>
      <c r="F231" s="125">
        <v>1</v>
      </c>
      <c r="G231" s="125" t="s">
        <v>2675</v>
      </c>
      <c r="H231" s="125" t="s">
        <v>458</v>
      </c>
      <c r="I231" s="125">
        <v>41</v>
      </c>
      <c r="J231" s="20" t="s">
        <v>2188</v>
      </c>
      <c r="K231" s="125">
        <v>0</v>
      </c>
      <c r="L231" s="125">
        <v>1</v>
      </c>
      <c r="M231" s="125">
        <v>5</v>
      </c>
      <c r="N231" s="125">
        <v>5</v>
      </c>
      <c r="O231" s="125" t="s">
        <v>2669</v>
      </c>
    </row>
    <row r="232" spans="2:15" x14ac:dyDescent="0.2">
      <c r="B232" s="125">
        <v>602</v>
      </c>
      <c r="C232" s="125" t="s">
        <v>2662</v>
      </c>
      <c r="D232" s="125">
        <v>8</v>
      </c>
      <c r="E232" s="125">
        <v>3</v>
      </c>
      <c r="F232" s="125">
        <v>1</v>
      </c>
      <c r="G232" s="125" t="s">
        <v>2675</v>
      </c>
      <c r="H232" s="125" t="s">
        <v>473</v>
      </c>
      <c r="I232" s="125">
        <v>42</v>
      </c>
      <c r="J232" s="20" t="s">
        <v>2670</v>
      </c>
      <c r="K232" s="125">
        <v>0</v>
      </c>
      <c r="L232" s="125">
        <v>1</v>
      </c>
      <c r="M232" s="125">
        <v>5</v>
      </c>
      <c r="N232" s="125">
        <v>5</v>
      </c>
      <c r="O232" s="125" t="s">
        <v>2669</v>
      </c>
    </row>
    <row r="233" spans="2:15" x14ac:dyDescent="0.2">
      <c r="B233" s="125">
        <v>603</v>
      </c>
      <c r="C233" s="125" t="s">
        <v>2655</v>
      </c>
      <c r="D233" s="125">
        <v>8</v>
      </c>
      <c r="E233" s="125">
        <v>3</v>
      </c>
      <c r="F233" s="125">
        <v>1</v>
      </c>
      <c r="G233" s="125" t="s">
        <v>2675</v>
      </c>
      <c r="H233" s="125" t="s">
        <v>2656</v>
      </c>
      <c r="I233" s="125">
        <v>43</v>
      </c>
      <c r="J233" s="20" t="s">
        <v>2673</v>
      </c>
      <c r="K233" s="125">
        <v>0</v>
      </c>
      <c r="L233" s="125">
        <v>1</v>
      </c>
      <c r="M233" s="125">
        <v>5</v>
      </c>
      <c r="N233" s="125">
        <v>5</v>
      </c>
      <c r="O233" s="125" t="s">
        <v>2669</v>
      </c>
    </row>
    <row r="234" spans="2:15" x14ac:dyDescent="0.2">
      <c r="B234" s="125">
        <v>604</v>
      </c>
      <c r="C234" s="125" t="s">
        <v>2657</v>
      </c>
      <c r="D234" s="125">
        <v>8</v>
      </c>
      <c r="E234" s="125">
        <v>3</v>
      </c>
      <c r="F234" s="125">
        <v>1</v>
      </c>
      <c r="G234" s="125" t="s">
        <v>2675</v>
      </c>
      <c r="H234" s="125" t="s">
        <v>456</v>
      </c>
      <c r="I234" s="125">
        <v>44</v>
      </c>
      <c r="J234" s="20" t="s">
        <v>2674</v>
      </c>
      <c r="K234" s="125">
        <v>0</v>
      </c>
      <c r="L234" s="125">
        <v>1</v>
      </c>
      <c r="M234" s="125">
        <v>5</v>
      </c>
      <c r="N234" s="125">
        <v>5</v>
      </c>
      <c r="O234" s="125" t="s">
        <v>2669</v>
      </c>
    </row>
    <row r="235" spans="2:15" x14ac:dyDescent="0.2">
      <c r="B235" s="42">
        <v>201</v>
      </c>
      <c r="C235" s="109" t="s">
        <v>2238</v>
      </c>
      <c r="D235" s="90">
        <v>4</v>
      </c>
      <c r="E235" s="90">
        <v>1</v>
      </c>
      <c r="F235" s="90">
        <v>100</v>
      </c>
      <c r="G235" s="110" t="s">
        <v>447</v>
      </c>
      <c r="H235" s="90" t="s">
        <v>2225</v>
      </c>
      <c r="I235" s="90">
        <v>1</v>
      </c>
      <c r="J235" s="91" t="s">
        <v>2233</v>
      </c>
      <c r="K235" s="90">
        <v>0</v>
      </c>
      <c r="L235" s="90">
        <v>0</v>
      </c>
      <c r="M235" s="90">
        <v>0</v>
      </c>
      <c r="N235" s="90"/>
      <c r="O235" s="90" t="s">
        <v>481</v>
      </c>
    </row>
    <row r="236" spans="2:15" x14ac:dyDescent="0.2">
      <c r="B236" s="42">
        <v>202</v>
      </c>
      <c r="C236" s="109" t="s">
        <v>495</v>
      </c>
      <c r="D236" s="90">
        <v>4</v>
      </c>
      <c r="E236" s="90">
        <v>2</v>
      </c>
      <c r="F236" s="90">
        <v>100</v>
      </c>
      <c r="G236" s="110" t="s">
        <v>447</v>
      </c>
      <c r="H236" s="90" t="s">
        <v>2226</v>
      </c>
      <c r="I236" s="90">
        <v>1</v>
      </c>
      <c r="J236" s="91" t="s">
        <v>2233</v>
      </c>
      <c r="K236" s="90">
        <v>0</v>
      </c>
      <c r="L236" s="90">
        <v>0</v>
      </c>
      <c r="M236" s="90">
        <v>0</v>
      </c>
      <c r="N236" s="90"/>
      <c r="O236" s="90" t="s">
        <v>481</v>
      </c>
    </row>
    <row r="237" spans="2:15" x14ac:dyDescent="0.2">
      <c r="B237" s="42">
        <v>203</v>
      </c>
      <c r="C237" s="109" t="s">
        <v>2239</v>
      </c>
      <c r="D237" s="90">
        <v>4</v>
      </c>
      <c r="E237" s="90">
        <v>3</v>
      </c>
      <c r="F237" s="90">
        <v>100</v>
      </c>
      <c r="G237" s="110" t="s">
        <v>447</v>
      </c>
      <c r="H237" s="90" t="s">
        <v>2227</v>
      </c>
      <c r="I237" s="90">
        <v>1</v>
      </c>
      <c r="J237" s="91" t="s">
        <v>2233</v>
      </c>
      <c r="K237" s="90">
        <v>0</v>
      </c>
      <c r="L237" s="90">
        <v>0</v>
      </c>
      <c r="M237" s="90">
        <v>0</v>
      </c>
      <c r="N237" s="90"/>
      <c r="O237" s="90" t="s">
        <v>481</v>
      </c>
    </row>
    <row r="238" spans="2:15" x14ac:dyDescent="0.2">
      <c r="B238" s="42">
        <v>204</v>
      </c>
      <c r="C238" s="109" t="s">
        <v>493</v>
      </c>
      <c r="D238" s="90">
        <v>4</v>
      </c>
      <c r="E238" s="90">
        <v>4</v>
      </c>
      <c r="F238" s="90">
        <v>100</v>
      </c>
      <c r="G238" s="110" t="s">
        <v>447</v>
      </c>
      <c r="H238" s="90" t="s">
        <v>2228</v>
      </c>
      <c r="I238" s="90">
        <v>1</v>
      </c>
      <c r="J238" s="91" t="s">
        <v>2233</v>
      </c>
      <c r="K238" s="90">
        <v>0</v>
      </c>
      <c r="L238" s="90">
        <v>0</v>
      </c>
      <c r="M238" s="90">
        <v>0</v>
      </c>
      <c r="N238" s="90"/>
      <c r="O238" s="90" t="s">
        <v>481</v>
      </c>
    </row>
    <row r="239" spans="2:15" x14ac:dyDescent="0.2">
      <c r="B239" s="42">
        <v>205</v>
      </c>
      <c r="C239" s="109" t="s">
        <v>2240</v>
      </c>
      <c r="D239" s="90">
        <v>4</v>
      </c>
      <c r="E239" s="90">
        <v>5</v>
      </c>
      <c r="F239" s="90">
        <v>100</v>
      </c>
      <c r="G239" s="90" t="s">
        <v>82</v>
      </c>
      <c r="H239" s="90" t="s">
        <v>463</v>
      </c>
      <c r="I239" s="90">
        <v>1</v>
      </c>
      <c r="J239" s="91" t="s">
        <v>2234</v>
      </c>
      <c r="K239" s="90">
        <v>0</v>
      </c>
      <c r="L239" s="90">
        <v>0</v>
      </c>
      <c r="M239" s="90">
        <v>0</v>
      </c>
      <c r="N239" s="90"/>
      <c r="O239" s="90" t="s">
        <v>481</v>
      </c>
    </row>
    <row r="240" spans="2:15" x14ac:dyDescent="0.2">
      <c r="B240" s="42">
        <v>206</v>
      </c>
      <c r="C240" s="109" t="s">
        <v>2241</v>
      </c>
      <c r="D240" s="90">
        <v>4</v>
      </c>
      <c r="E240" s="90">
        <v>6</v>
      </c>
      <c r="F240" s="90">
        <v>100</v>
      </c>
      <c r="G240" s="90" t="s">
        <v>83</v>
      </c>
      <c r="H240" s="90" t="s">
        <v>2229</v>
      </c>
      <c r="I240" s="90">
        <v>1</v>
      </c>
      <c r="J240" s="91" t="s">
        <v>2235</v>
      </c>
      <c r="K240" s="90">
        <v>0</v>
      </c>
      <c r="L240" s="90">
        <v>0</v>
      </c>
      <c r="M240" s="90">
        <v>0</v>
      </c>
      <c r="N240" s="90"/>
      <c r="O240" s="90" t="s">
        <v>481</v>
      </c>
    </row>
    <row r="241" spans="1:15" x14ac:dyDescent="0.2">
      <c r="B241" s="42">
        <v>207</v>
      </c>
      <c r="C241" s="109" t="s">
        <v>2242</v>
      </c>
      <c r="D241" s="90">
        <v>4</v>
      </c>
      <c r="E241" s="90">
        <v>7</v>
      </c>
      <c r="F241" s="90">
        <v>100</v>
      </c>
      <c r="G241" s="90" t="s">
        <v>84</v>
      </c>
      <c r="H241" s="90" t="s">
        <v>688</v>
      </c>
      <c r="I241" s="90">
        <v>1</v>
      </c>
      <c r="J241" s="91" t="s">
        <v>2236</v>
      </c>
      <c r="K241" s="90">
        <v>0</v>
      </c>
      <c r="L241" s="90">
        <v>0</v>
      </c>
      <c r="M241" s="90">
        <v>0</v>
      </c>
      <c r="N241" s="90"/>
      <c r="O241" s="90" t="s">
        <v>481</v>
      </c>
    </row>
    <row r="242" spans="1:15" x14ac:dyDescent="0.2">
      <c r="B242" s="42">
        <v>208</v>
      </c>
      <c r="C242" s="109" t="s">
        <v>2403</v>
      </c>
      <c r="D242" s="90">
        <v>4</v>
      </c>
      <c r="E242" s="90">
        <v>8</v>
      </c>
      <c r="F242" s="90">
        <v>100</v>
      </c>
      <c r="G242" s="90" t="s">
        <v>85</v>
      </c>
      <c r="H242" s="90" t="s">
        <v>2230</v>
      </c>
      <c r="I242" s="90">
        <v>1</v>
      </c>
      <c r="J242" s="91" t="s">
        <v>2236</v>
      </c>
      <c r="K242" s="90">
        <v>0</v>
      </c>
      <c r="L242" s="90">
        <v>0</v>
      </c>
      <c r="M242" s="90">
        <v>0</v>
      </c>
      <c r="N242" s="90"/>
      <c r="O242" s="90" t="s">
        <v>481</v>
      </c>
    </row>
    <row r="243" spans="1:15" x14ac:dyDescent="0.2">
      <c r="B243" s="42">
        <v>209</v>
      </c>
      <c r="C243" s="109" t="s">
        <v>2599</v>
      </c>
      <c r="D243" s="90">
        <v>4</v>
      </c>
      <c r="E243" s="90">
        <v>9</v>
      </c>
      <c r="F243" s="90">
        <v>100</v>
      </c>
      <c r="G243" s="90" t="s">
        <v>86</v>
      </c>
      <c r="H243" s="90" t="s">
        <v>2231</v>
      </c>
      <c r="I243" s="90">
        <v>1</v>
      </c>
      <c r="J243" s="91" t="s">
        <v>2236</v>
      </c>
      <c r="K243" s="90">
        <v>0</v>
      </c>
      <c r="L243" s="90">
        <v>0</v>
      </c>
      <c r="M243" s="90">
        <v>0</v>
      </c>
      <c r="N243" s="90"/>
      <c r="O243" s="90" t="s">
        <v>481</v>
      </c>
    </row>
    <row r="244" spans="1:15" x14ac:dyDescent="0.2">
      <c r="B244" s="42">
        <v>210</v>
      </c>
      <c r="C244" s="109" t="s">
        <v>2390</v>
      </c>
      <c r="D244" s="90">
        <v>4</v>
      </c>
      <c r="E244" s="90">
        <v>10</v>
      </c>
      <c r="F244" s="90">
        <v>100</v>
      </c>
      <c r="G244" s="90" t="s">
        <v>448</v>
      </c>
      <c r="H244" s="90" t="s">
        <v>2232</v>
      </c>
      <c r="I244" s="90">
        <v>1</v>
      </c>
      <c r="J244" s="91" t="s">
        <v>2236</v>
      </c>
      <c r="K244" s="90">
        <v>0</v>
      </c>
      <c r="L244" s="90">
        <v>0</v>
      </c>
      <c r="M244" s="90">
        <v>0</v>
      </c>
      <c r="N244" s="90"/>
      <c r="O244" s="90" t="s">
        <v>481</v>
      </c>
    </row>
    <row r="245" spans="1:15" x14ac:dyDescent="0.2">
      <c r="B245" s="42">
        <v>211</v>
      </c>
      <c r="C245" s="132" t="s">
        <v>2708</v>
      </c>
      <c r="D245" s="90">
        <v>4</v>
      </c>
      <c r="E245" s="90">
        <v>11</v>
      </c>
      <c r="F245" s="90">
        <v>100</v>
      </c>
      <c r="G245" s="90" t="s">
        <v>448</v>
      </c>
      <c r="H245" s="132" t="s">
        <v>2709</v>
      </c>
      <c r="I245" s="90">
        <v>1</v>
      </c>
      <c r="J245" s="91" t="s">
        <v>2237</v>
      </c>
      <c r="K245" s="90">
        <v>0</v>
      </c>
      <c r="L245" s="90">
        <v>1</v>
      </c>
      <c r="M245" s="90">
        <v>0</v>
      </c>
      <c r="N245" s="90"/>
      <c r="O245" s="90" t="s">
        <v>481</v>
      </c>
    </row>
    <row r="246" spans="1:15" x14ac:dyDescent="0.2">
      <c r="B246" s="71">
        <v>222</v>
      </c>
      <c r="C246" s="71" t="s">
        <v>479</v>
      </c>
      <c r="D246" s="71">
        <v>21</v>
      </c>
      <c r="E246" s="71">
        <v>1</v>
      </c>
      <c r="F246" s="71">
        <v>100</v>
      </c>
      <c r="G246" s="71" t="s">
        <v>448</v>
      </c>
      <c r="H246" s="71" t="s">
        <v>480</v>
      </c>
      <c r="I246" s="71">
        <v>1</v>
      </c>
      <c r="J246" s="74" t="s">
        <v>509</v>
      </c>
      <c r="K246" s="71">
        <v>0</v>
      </c>
      <c r="L246" s="71">
        <v>1</v>
      </c>
      <c r="M246" s="71">
        <v>0</v>
      </c>
      <c r="N246" s="71"/>
      <c r="O246" s="71" t="s">
        <v>510</v>
      </c>
    </row>
    <row r="247" spans="1:15" x14ac:dyDescent="0.2">
      <c r="B247" s="71">
        <v>223</v>
      </c>
      <c r="C247" s="71" t="s">
        <v>482</v>
      </c>
      <c r="D247" s="71">
        <v>21</v>
      </c>
      <c r="E247" s="71">
        <v>1</v>
      </c>
      <c r="F247" s="71">
        <v>100</v>
      </c>
      <c r="G247" s="71" t="s">
        <v>448</v>
      </c>
      <c r="H247" s="71" t="s">
        <v>483</v>
      </c>
      <c r="I247" s="71">
        <v>1</v>
      </c>
      <c r="J247" s="74" t="s">
        <v>509</v>
      </c>
      <c r="K247" s="71">
        <v>0</v>
      </c>
      <c r="L247" s="71">
        <v>1</v>
      </c>
      <c r="M247" s="71">
        <v>0</v>
      </c>
      <c r="N247" s="71"/>
      <c r="O247" s="71" t="s">
        <v>510</v>
      </c>
    </row>
    <row r="248" spans="1:15" x14ac:dyDescent="0.2">
      <c r="B248" s="71">
        <v>224</v>
      </c>
      <c r="C248" s="71" t="s">
        <v>484</v>
      </c>
      <c r="D248" s="71">
        <v>21</v>
      </c>
      <c r="E248" s="71">
        <v>1</v>
      </c>
      <c r="F248" s="71">
        <v>100</v>
      </c>
      <c r="G248" s="71" t="s">
        <v>448</v>
      </c>
      <c r="H248" s="71" t="s">
        <v>485</v>
      </c>
      <c r="I248" s="71">
        <v>1</v>
      </c>
      <c r="J248" s="74" t="s">
        <v>509</v>
      </c>
      <c r="K248" s="71">
        <v>0</v>
      </c>
      <c r="L248" s="71">
        <v>1</v>
      </c>
      <c r="M248" s="71">
        <v>0</v>
      </c>
      <c r="N248" s="71"/>
      <c r="O248" s="71" t="s">
        <v>510</v>
      </c>
    </row>
    <row r="249" spans="1:15" x14ac:dyDescent="0.2">
      <c r="B249" s="71">
        <v>225</v>
      </c>
      <c r="C249" s="71" t="s">
        <v>486</v>
      </c>
      <c r="D249" s="71">
        <v>21</v>
      </c>
      <c r="E249" s="71">
        <v>1</v>
      </c>
      <c r="F249" s="71">
        <v>100</v>
      </c>
      <c r="G249" s="71" t="s">
        <v>448</v>
      </c>
      <c r="H249" s="71" t="s">
        <v>487</v>
      </c>
      <c r="I249" s="71">
        <v>1</v>
      </c>
      <c r="J249" s="74" t="s">
        <v>509</v>
      </c>
      <c r="K249" s="71">
        <v>0</v>
      </c>
      <c r="L249" s="71">
        <v>1</v>
      </c>
      <c r="M249" s="71">
        <v>0</v>
      </c>
      <c r="N249" s="71"/>
      <c r="O249" s="71" t="s">
        <v>510</v>
      </c>
    </row>
    <row r="250" spans="1:15" x14ac:dyDescent="0.2">
      <c r="B250" s="71">
        <v>226</v>
      </c>
      <c r="C250" s="71" t="s">
        <v>488</v>
      </c>
      <c r="D250" s="71">
        <v>21</v>
      </c>
      <c r="E250" s="71">
        <v>2</v>
      </c>
      <c r="F250" s="71">
        <v>100</v>
      </c>
      <c r="G250" s="71" t="s">
        <v>448</v>
      </c>
      <c r="H250" s="71" t="s">
        <v>454</v>
      </c>
      <c r="I250" s="71">
        <v>1</v>
      </c>
      <c r="J250" s="74" t="s">
        <v>511</v>
      </c>
      <c r="K250" s="71">
        <v>0</v>
      </c>
      <c r="L250" s="71">
        <v>1</v>
      </c>
      <c r="M250" s="71">
        <v>0</v>
      </c>
      <c r="N250" s="71"/>
      <c r="O250" s="71" t="s">
        <v>510</v>
      </c>
    </row>
    <row r="251" spans="1:15" x14ac:dyDescent="0.2">
      <c r="B251" s="71">
        <v>227</v>
      </c>
      <c r="C251" s="71" t="s">
        <v>489</v>
      </c>
      <c r="D251" s="71">
        <v>21</v>
      </c>
      <c r="E251" s="71">
        <v>3</v>
      </c>
      <c r="F251" s="71">
        <v>100</v>
      </c>
      <c r="G251" s="71" t="s">
        <v>448</v>
      </c>
      <c r="H251" s="71" t="s">
        <v>490</v>
      </c>
      <c r="I251" s="71">
        <v>1</v>
      </c>
      <c r="J251" s="74" t="s">
        <v>511</v>
      </c>
      <c r="K251" s="71">
        <v>0</v>
      </c>
      <c r="L251" s="71">
        <v>1</v>
      </c>
      <c r="M251" s="71">
        <v>0</v>
      </c>
      <c r="N251" s="71"/>
      <c r="O251" s="71" t="s">
        <v>510</v>
      </c>
    </row>
    <row r="252" spans="1:15" x14ac:dyDescent="0.2">
      <c r="B252" s="71">
        <v>228</v>
      </c>
      <c r="C252" s="71" t="s">
        <v>491</v>
      </c>
      <c r="D252" s="71">
        <v>21</v>
      </c>
      <c r="E252" s="71">
        <v>4</v>
      </c>
      <c r="F252" s="71">
        <v>100</v>
      </c>
      <c r="G252" s="71" t="s">
        <v>448</v>
      </c>
      <c r="H252" s="71" t="s">
        <v>492</v>
      </c>
      <c r="I252" s="71">
        <v>1</v>
      </c>
      <c r="J252" s="74" t="s">
        <v>511</v>
      </c>
      <c r="K252" s="71">
        <v>0</v>
      </c>
      <c r="L252" s="71">
        <v>1</v>
      </c>
      <c r="M252" s="71">
        <v>0</v>
      </c>
      <c r="N252" s="71"/>
      <c r="O252" s="71" t="s">
        <v>510</v>
      </c>
    </row>
    <row r="253" spans="1:15" x14ac:dyDescent="0.2">
      <c r="B253" s="71">
        <v>229</v>
      </c>
      <c r="C253" s="71" t="s">
        <v>493</v>
      </c>
      <c r="D253" s="71">
        <v>21</v>
      </c>
      <c r="E253" s="71">
        <v>5</v>
      </c>
      <c r="F253" s="71">
        <v>100</v>
      </c>
      <c r="G253" s="71" t="s">
        <v>448</v>
      </c>
      <c r="H253" s="71" t="s">
        <v>494</v>
      </c>
      <c r="I253" s="71">
        <v>1</v>
      </c>
      <c r="J253" s="74" t="s">
        <v>511</v>
      </c>
      <c r="K253" s="71">
        <v>0</v>
      </c>
      <c r="L253" s="71">
        <v>1</v>
      </c>
      <c r="M253" s="71">
        <v>0</v>
      </c>
      <c r="N253" s="71"/>
      <c r="O253" s="71" t="s">
        <v>510</v>
      </c>
    </row>
    <row r="254" spans="1:15" x14ac:dyDescent="0.2">
      <c r="B254" s="71">
        <v>230</v>
      </c>
      <c r="C254" s="71" t="s">
        <v>495</v>
      </c>
      <c r="D254" s="71">
        <v>21</v>
      </c>
      <c r="E254" s="71">
        <v>6</v>
      </c>
      <c r="F254" s="71">
        <v>100</v>
      </c>
      <c r="G254" s="71" t="s">
        <v>448</v>
      </c>
      <c r="H254" s="71" t="s">
        <v>496</v>
      </c>
      <c r="I254" s="71">
        <v>1</v>
      </c>
      <c r="J254" s="74" t="s">
        <v>511</v>
      </c>
      <c r="K254" s="71">
        <v>0</v>
      </c>
      <c r="L254" s="71">
        <v>1</v>
      </c>
      <c r="M254" s="71">
        <v>0</v>
      </c>
      <c r="N254" s="71"/>
      <c r="O254" s="71" t="s">
        <v>510</v>
      </c>
    </row>
    <row r="255" spans="1:15" x14ac:dyDescent="0.3">
      <c r="A255" s="56"/>
      <c r="B255" s="71">
        <v>231</v>
      </c>
      <c r="C255" s="71" t="s">
        <v>55</v>
      </c>
      <c r="D255" s="71">
        <v>21</v>
      </c>
      <c r="E255" s="71">
        <v>7</v>
      </c>
      <c r="F255" s="71">
        <v>100</v>
      </c>
      <c r="G255" s="71" t="s">
        <v>448</v>
      </c>
      <c r="H255" s="71" t="s">
        <v>57</v>
      </c>
      <c r="I255" s="71">
        <v>1</v>
      </c>
      <c r="J255" s="74" t="s">
        <v>512</v>
      </c>
      <c r="K255" s="71">
        <v>0</v>
      </c>
      <c r="L255" s="71">
        <v>1</v>
      </c>
      <c r="M255" s="71">
        <v>0</v>
      </c>
      <c r="N255" s="71"/>
      <c r="O255" s="71" t="s">
        <v>510</v>
      </c>
    </row>
    <row r="256" spans="1:15" x14ac:dyDescent="0.3">
      <c r="A256" s="56"/>
      <c r="B256" s="71">
        <v>232</v>
      </c>
      <c r="C256" s="71" t="s">
        <v>2403</v>
      </c>
      <c r="D256" s="71">
        <v>21</v>
      </c>
      <c r="E256" s="71">
        <v>8</v>
      </c>
      <c r="F256" s="71">
        <v>100</v>
      </c>
      <c r="G256" s="71" t="s">
        <v>448</v>
      </c>
      <c r="H256" s="71" t="s">
        <v>514</v>
      </c>
      <c r="I256" s="71">
        <v>1</v>
      </c>
      <c r="J256" s="74" t="s">
        <v>515</v>
      </c>
      <c r="K256" s="71">
        <v>0</v>
      </c>
      <c r="L256" s="71">
        <v>1</v>
      </c>
      <c r="M256" s="71">
        <v>0</v>
      </c>
      <c r="N256" s="71"/>
      <c r="O256" s="71" t="s">
        <v>510</v>
      </c>
    </row>
    <row r="257" spans="1:15" x14ac:dyDescent="0.3">
      <c r="A257" s="56"/>
      <c r="B257" s="71">
        <v>233</v>
      </c>
      <c r="C257" s="97" t="s">
        <v>2436</v>
      </c>
      <c r="D257" s="71">
        <v>21</v>
      </c>
      <c r="E257" s="71">
        <v>9</v>
      </c>
      <c r="F257" s="71">
        <v>100</v>
      </c>
      <c r="G257" s="71" t="s">
        <v>448</v>
      </c>
      <c r="H257" s="71" t="s">
        <v>516</v>
      </c>
      <c r="I257" s="71">
        <v>1</v>
      </c>
      <c r="J257" s="74" t="s">
        <v>517</v>
      </c>
      <c r="K257" s="71">
        <v>0</v>
      </c>
      <c r="L257" s="71">
        <v>1</v>
      </c>
      <c r="M257" s="71">
        <v>0</v>
      </c>
      <c r="N257" s="71"/>
      <c r="O257" s="71" t="s">
        <v>510</v>
      </c>
    </row>
    <row r="258" spans="1:15" x14ac:dyDescent="0.2">
      <c r="B258" s="42">
        <v>701</v>
      </c>
      <c r="C258" s="60" t="s">
        <v>108</v>
      </c>
      <c r="D258" s="60">
        <v>9</v>
      </c>
      <c r="E258" s="60">
        <v>1</v>
      </c>
      <c r="F258" s="60">
        <v>100</v>
      </c>
      <c r="G258" s="60" t="s">
        <v>88</v>
      </c>
      <c r="H258" s="60" t="s">
        <v>109</v>
      </c>
      <c r="I258" s="60">
        <v>1</v>
      </c>
      <c r="J258" s="75" t="s">
        <v>110</v>
      </c>
      <c r="K258" s="60"/>
      <c r="L258" s="60">
        <v>1</v>
      </c>
      <c r="M258" s="60">
        <v>0</v>
      </c>
      <c r="N258" s="60">
        <v>0</v>
      </c>
      <c r="O258" s="60" t="s">
        <v>91</v>
      </c>
    </row>
    <row r="259" spans="1:15" x14ac:dyDescent="0.2">
      <c r="B259" s="42">
        <v>702</v>
      </c>
      <c r="C259" s="60" t="s">
        <v>111</v>
      </c>
      <c r="D259" s="60">
        <v>9</v>
      </c>
      <c r="E259" s="60">
        <v>1</v>
      </c>
      <c r="F259" s="60">
        <v>100</v>
      </c>
      <c r="G259" s="60" t="s">
        <v>96</v>
      </c>
      <c r="H259" s="60" t="s">
        <v>113</v>
      </c>
      <c r="I259" s="60">
        <v>1</v>
      </c>
      <c r="J259" s="75" t="s">
        <v>110</v>
      </c>
      <c r="K259" s="60"/>
      <c r="L259" s="60">
        <v>1</v>
      </c>
      <c r="M259" s="60">
        <v>0</v>
      </c>
      <c r="N259" s="60">
        <v>0</v>
      </c>
      <c r="O259" s="60" t="s">
        <v>91</v>
      </c>
    </row>
    <row r="260" spans="1:15" x14ac:dyDescent="0.2">
      <c r="B260" s="42">
        <v>703</v>
      </c>
      <c r="C260" s="60" t="s">
        <v>114</v>
      </c>
      <c r="D260" s="60">
        <v>9</v>
      </c>
      <c r="E260" s="60">
        <v>2</v>
      </c>
      <c r="F260" s="60">
        <v>100</v>
      </c>
      <c r="G260" s="60" t="s">
        <v>102</v>
      </c>
      <c r="H260" s="60" t="s">
        <v>116</v>
      </c>
      <c r="I260" s="60">
        <v>1</v>
      </c>
      <c r="J260" s="75" t="s">
        <v>110</v>
      </c>
      <c r="K260" s="60"/>
      <c r="L260" s="60">
        <v>1</v>
      </c>
      <c r="M260" s="60">
        <v>0</v>
      </c>
      <c r="N260" s="60">
        <v>0</v>
      </c>
      <c r="O260" s="60" t="s">
        <v>91</v>
      </c>
    </row>
    <row r="261" spans="1:15" x14ac:dyDescent="0.2">
      <c r="B261" s="42">
        <v>704</v>
      </c>
      <c r="C261" s="60" t="s">
        <v>117</v>
      </c>
      <c r="D261" s="60">
        <v>9</v>
      </c>
      <c r="E261" s="60">
        <v>2</v>
      </c>
      <c r="F261" s="60">
        <v>100</v>
      </c>
      <c r="G261" s="60" t="s">
        <v>104</v>
      </c>
      <c r="H261" s="60" t="s">
        <v>119</v>
      </c>
      <c r="I261" s="60">
        <v>1</v>
      </c>
      <c r="J261" s="75" t="s">
        <v>110</v>
      </c>
      <c r="K261" s="60"/>
      <c r="L261" s="60">
        <v>1</v>
      </c>
      <c r="M261" s="60">
        <v>0</v>
      </c>
      <c r="N261" s="60">
        <v>0</v>
      </c>
      <c r="O261" s="60" t="s">
        <v>91</v>
      </c>
    </row>
    <row r="262" spans="1:15" x14ac:dyDescent="0.2">
      <c r="B262" s="42">
        <v>705</v>
      </c>
      <c r="C262" s="60" t="s">
        <v>120</v>
      </c>
      <c r="D262" s="60">
        <v>9</v>
      </c>
      <c r="E262" s="60">
        <v>3</v>
      </c>
      <c r="F262" s="60">
        <v>100</v>
      </c>
      <c r="G262" s="60" t="s">
        <v>105</v>
      </c>
      <c r="H262" s="60" t="s">
        <v>122</v>
      </c>
      <c r="I262" s="60">
        <v>1</v>
      </c>
      <c r="J262" s="75" t="s">
        <v>110</v>
      </c>
      <c r="K262" s="60"/>
      <c r="L262" s="60">
        <v>1</v>
      </c>
      <c r="M262" s="60">
        <v>0</v>
      </c>
      <c r="N262" s="60">
        <v>0</v>
      </c>
      <c r="O262" s="60" t="s">
        <v>91</v>
      </c>
    </row>
    <row r="263" spans="1:15" x14ac:dyDescent="0.2">
      <c r="B263" s="42">
        <v>706</v>
      </c>
      <c r="C263" s="60" t="s">
        <v>108</v>
      </c>
      <c r="D263" s="60">
        <v>9</v>
      </c>
      <c r="E263" s="60">
        <v>4</v>
      </c>
      <c r="F263" s="60">
        <v>100</v>
      </c>
      <c r="G263" s="60" t="s">
        <v>106</v>
      </c>
      <c r="H263" s="60" t="s">
        <v>109</v>
      </c>
      <c r="I263" s="60">
        <v>1</v>
      </c>
      <c r="J263" s="75" t="s">
        <v>110</v>
      </c>
      <c r="K263" s="60"/>
      <c r="L263" s="60">
        <v>1</v>
      </c>
      <c r="M263" s="60">
        <v>0</v>
      </c>
      <c r="N263" s="60">
        <v>0</v>
      </c>
      <c r="O263" s="60" t="s">
        <v>91</v>
      </c>
    </row>
    <row r="264" spans="1:15" x14ac:dyDescent="0.2">
      <c r="B264" s="42">
        <v>707</v>
      </c>
      <c r="C264" s="60" t="s">
        <v>111</v>
      </c>
      <c r="D264" s="60">
        <v>9</v>
      </c>
      <c r="E264" s="60">
        <v>4</v>
      </c>
      <c r="F264" s="60">
        <v>100</v>
      </c>
      <c r="G264" s="60" t="s">
        <v>107</v>
      </c>
      <c r="H264" s="60" t="s">
        <v>113</v>
      </c>
      <c r="I264" s="60">
        <v>1</v>
      </c>
      <c r="J264" s="75" t="s">
        <v>110</v>
      </c>
      <c r="K264" s="60"/>
      <c r="L264" s="60">
        <v>1</v>
      </c>
      <c r="M264" s="60">
        <v>0</v>
      </c>
      <c r="N264" s="60">
        <v>0</v>
      </c>
      <c r="O264" s="60" t="s">
        <v>91</v>
      </c>
    </row>
    <row r="265" spans="1:15" x14ac:dyDescent="0.2">
      <c r="B265" s="42">
        <v>708</v>
      </c>
      <c r="C265" s="60" t="s">
        <v>114</v>
      </c>
      <c r="D265" s="60">
        <v>9</v>
      </c>
      <c r="E265" s="60">
        <v>4</v>
      </c>
      <c r="F265" s="60">
        <v>100</v>
      </c>
      <c r="G265" s="60" t="s">
        <v>518</v>
      </c>
      <c r="H265" s="60" t="s">
        <v>116</v>
      </c>
      <c r="I265" s="60">
        <v>1</v>
      </c>
      <c r="J265" s="75" t="s">
        <v>110</v>
      </c>
      <c r="K265" s="60"/>
      <c r="L265" s="60">
        <v>1</v>
      </c>
      <c r="M265" s="60">
        <v>0</v>
      </c>
      <c r="N265" s="60">
        <v>0</v>
      </c>
      <c r="O265" s="60" t="s">
        <v>91</v>
      </c>
    </row>
    <row r="266" spans="1:15" x14ac:dyDescent="0.2">
      <c r="B266" s="42">
        <v>709</v>
      </c>
      <c r="C266" s="60" t="s">
        <v>117</v>
      </c>
      <c r="D266" s="60">
        <v>9</v>
      </c>
      <c r="E266" s="60">
        <v>4</v>
      </c>
      <c r="F266" s="60">
        <v>100</v>
      </c>
      <c r="G266" s="60" t="s">
        <v>519</v>
      </c>
      <c r="H266" s="60" t="s">
        <v>119</v>
      </c>
      <c r="I266" s="60">
        <v>1</v>
      </c>
      <c r="J266" s="75" t="s">
        <v>110</v>
      </c>
      <c r="K266" s="60"/>
      <c r="L266" s="60">
        <v>1</v>
      </c>
      <c r="M266" s="60">
        <v>0</v>
      </c>
      <c r="N266" s="60">
        <v>0</v>
      </c>
      <c r="O266" s="60" t="s">
        <v>91</v>
      </c>
    </row>
    <row r="267" spans="1:15" x14ac:dyDescent="0.2">
      <c r="B267" s="42">
        <v>710</v>
      </c>
      <c r="C267" s="60" t="s">
        <v>120</v>
      </c>
      <c r="D267" s="60">
        <v>9</v>
      </c>
      <c r="E267" s="60">
        <v>4</v>
      </c>
      <c r="F267" s="60">
        <v>100</v>
      </c>
      <c r="G267" s="60" t="s">
        <v>112</v>
      </c>
      <c r="H267" s="60" t="s">
        <v>122</v>
      </c>
      <c r="I267" s="60">
        <v>1</v>
      </c>
      <c r="J267" s="75" t="s">
        <v>110</v>
      </c>
      <c r="K267" s="60"/>
      <c r="L267" s="60">
        <v>1</v>
      </c>
      <c r="M267" s="60">
        <v>0</v>
      </c>
      <c r="N267" s="60">
        <v>0</v>
      </c>
      <c r="O267" s="60" t="s">
        <v>91</v>
      </c>
    </row>
    <row r="268" spans="1:15" x14ac:dyDescent="0.2">
      <c r="B268" s="42">
        <v>711</v>
      </c>
      <c r="C268" s="60" t="s">
        <v>108</v>
      </c>
      <c r="D268" s="60">
        <v>9</v>
      </c>
      <c r="E268" s="60">
        <v>5</v>
      </c>
      <c r="F268" s="60">
        <v>100</v>
      </c>
      <c r="G268" s="60" t="s">
        <v>115</v>
      </c>
      <c r="H268" s="60" t="s">
        <v>109</v>
      </c>
      <c r="I268" s="60">
        <v>1</v>
      </c>
      <c r="J268" s="75" t="s">
        <v>110</v>
      </c>
      <c r="K268" s="60"/>
      <c r="L268" s="60">
        <v>1</v>
      </c>
      <c r="M268" s="60">
        <v>0</v>
      </c>
      <c r="N268" s="60">
        <v>0</v>
      </c>
      <c r="O268" s="60" t="s">
        <v>91</v>
      </c>
    </row>
    <row r="269" spans="1:15" x14ac:dyDescent="0.2">
      <c r="B269" s="42">
        <v>712</v>
      </c>
      <c r="C269" s="60" t="s">
        <v>111</v>
      </c>
      <c r="D269" s="60">
        <v>9</v>
      </c>
      <c r="E269" s="60">
        <v>5</v>
      </c>
      <c r="F269" s="60">
        <v>100</v>
      </c>
      <c r="G269" s="60" t="s">
        <v>118</v>
      </c>
      <c r="H269" s="60" t="s">
        <v>113</v>
      </c>
      <c r="I269" s="60">
        <v>1</v>
      </c>
      <c r="J269" s="75" t="s">
        <v>110</v>
      </c>
      <c r="K269" s="60"/>
      <c r="L269" s="60">
        <v>1</v>
      </c>
      <c r="M269" s="60">
        <v>0</v>
      </c>
      <c r="N269" s="60">
        <v>0</v>
      </c>
      <c r="O269" s="60" t="s">
        <v>91</v>
      </c>
    </row>
    <row r="270" spans="1:15" x14ac:dyDescent="0.2">
      <c r="B270" s="42">
        <v>713</v>
      </c>
      <c r="C270" s="60" t="s">
        <v>114</v>
      </c>
      <c r="D270" s="60">
        <v>9</v>
      </c>
      <c r="E270" s="60">
        <v>5</v>
      </c>
      <c r="F270" s="60">
        <v>100</v>
      </c>
      <c r="G270" s="60" t="s">
        <v>121</v>
      </c>
      <c r="H270" s="60" t="s">
        <v>116</v>
      </c>
      <c r="I270" s="60">
        <v>1</v>
      </c>
      <c r="J270" s="75" t="s">
        <v>110</v>
      </c>
      <c r="K270" s="60"/>
      <c r="L270" s="60">
        <v>1</v>
      </c>
      <c r="M270" s="60">
        <v>0</v>
      </c>
      <c r="N270" s="60">
        <v>0</v>
      </c>
      <c r="O270" s="60" t="s">
        <v>91</v>
      </c>
    </row>
    <row r="271" spans="1:15" x14ac:dyDescent="0.2">
      <c r="B271" s="42">
        <v>714</v>
      </c>
      <c r="C271" s="60" t="s">
        <v>117</v>
      </c>
      <c r="D271" s="60">
        <v>9</v>
      </c>
      <c r="E271" s="60">
        <v>5</v>
      </c>
      <c r="F271" s="60">
        <v>100</v>
      </c>
      <c r="G271" s="60" t="s">
        <v>123</v>
      </c>
      <c r="H271" s="60" t="s">
        <v>119</v>
      </c>
      <c r="I271" s="60">
        <v>1</v>
      </c>
      <c r="J271" s="75" t="s">
        <v>110</v>
      </c>
      <c r="K271" s="60"/>
      <c r="L271" s="60">
        <v>1</v>
      </c>
      <c r="M271" s="60">
        <v>0</v>
      </c>
      <c r="N271" s="60">
        <v>0</v>
      </c>
      <c r="O271" s="60" t="s">
        <v>91</v>
      </c>
    </row>
    <row r="272" spans="1:15" x14ac:dyDescent="0.2">
      <c r="B272" s="42">
        <v>715</v>
      </c>
      <c r="C272" s="60" t="s">
        <v>120</v>
      </c>
      <c r="D272" s="60">
        <v>9</v>
      </c>
      <c r="E272" s="60">
        <v>5</v>
      </c>
      <c r="F272" s="60">
        <v>100</v>
      </c>
      <c r="G272" s="60" t="s">
        <v>124</v>
      </c>
      <c r="H272" s="60" t="s">
        <v>122</v>
      </c>
      <c r="I272" s="60">
        <v>1</v>
      </c>
      <c r="J272" s="75" t="s">
        <v>110</v>
      </c>
      <c r="K272" s="60"/>
      <c r="L272" s="60">
        <v>1</v>
      </c>
      <c r="M272" s="60">
        <v>0</v>
      </c>
      <c r="N272" s="60">
        <v>0</v>
      </c>
      <c r="O272" s="60" t="s">
        <v>91</v>
      </c>
    </row>
    <row r="273" spans="2:15" x14ac:dyDescent="0.2">
      <c r="B273" s="42">
        <v>716</v>
      </c>
      <c r="C273" s="60" t="s">
        <v>520</v>
      </c>
      <c r="D273" s="60">
        <v>9</v>
      </c>
      <c r="E273" s="60">
        <v>5</v>
      </c>
      <c r="F273" s="60">
        <v>80</v>
      </c>
      <c r="G273" s="60" t="s">
        <v>125</v>
      </c>
      <c r="H273" s="60" t="s">
        <v>521</v>
      </c>
      <c r="I273" s="60">
        <v>1</v>
      </c>
      <c r="J273" s="75" t="s">
        <v>522</v>
      </c>
      <c r="K273" s="60"/>
      <c r="L273" s="60">
        <v>1</v>
      </c>
      <c r="M273" s="60">
        <v>0</v>
      </c>
      <c r="N273" s="60">
        <v>0</v>
      </c>
      <c r="O273" s="60" t="s">
        <v>91</v>
      </c>
    </row>
    <row r="274" spans="2:15" x14ac:dyDescent="0.2">
      <c r="B274" s="42">
        <v>717</v>
      </c>
      <c r="C274" s="60" t="s">
        <v>523</v>
      </c>
      <c r="D274" s="60">
        <v>9</v>
      </c>
      <c r="E274" s="60">
        <v>5</v>
      </c>
      <c r="F274" s="60">
        <v>80</v>
      </c>
      <c r="G274" s="60" t="s">
        <v>126</v>
      </c>
      <c r="H274" s="60" t="s">
        <v>524</v>
      </c>
      <c r="I274" s="60">
        <v>1</v>
      </c>
      <c r="J274" s="75" t="s">
        <v>522</v>
      </c>
      <c r="K274" s="60"/>
      <c r="L274" s="60">
        <v>1</v>
      </c>
      <c r="M274" s="60">
        <v>0</v>
      </c>
      <c r="N274" s="60">
        <v>0</v>
      </c>
      <c r="O274" s="60" t="s">
        <v>91</v>
      </c>
    </row>
    <row r="275" spans="2:15" x14ac:dyDescent="0.2">
      <c r="B275" s="42">
        <v>718</v>
      </c>
      <c r="C275" s="60" t="s">
        <v>525</v>
      </c>
      <c r="D275" s="60">
        <v>9</v>
      </c>
      <c r="E275" s="60">
        <v>5</v>
      </c>
      <c r="F275" s="60">
        <v>80</v>
      </c>
      <c r="G275" s="60" t="s">
        <v>136</v>
      </c>
      <c r="H275" s="60" t="s">
        <v>526</v>
      </c>
      <c r="I275" s="60">
        <v>1</v>
      </c>
      <c r="J275" s="75" t="s">
        <v>522</v>
      </c>
      <c r="K275" s="60"/>
      <c r="L275" s="60">
        <v>1</v>
      </c>
      <c r="M275" s="60">
        <v>0</v>
      </c>
      <c r="N275" s="60">
        <v>0</v>
      </c>
      <c r="O275" s="60" t="s">
        <v>91</v>
      </c>
    </row>
    <row r="276" spans="2:15" x14ac:dyDescent="0.2">
      <c r="B276" s="42">
        <v>719</v>
      </c>
      <c r="C276" s="60" t="s">
        <v>527</v>
      </c>
      <c r="D276" s="60">
        <v>9</v>
      </c>
      <c r="E276" s="60">
        <v>5</v>
      </c>
      <c r="F276" s="60">
        <v>80</v>
      </c>
      <c r="G276" s="60" t="s">
        <v>140</v>
      </c>
      <c r="H276" s="60" t="s">
        <v>528</v>
      </c>
      <c r="I276" s="60">
        <v>1</v>
      </c>
      <c r="J276" s="75" t="s">
        <v>522</v>
      </c>
      <c r="K276" s="60"/>
      <c r="L276" s="60">
        <v>1</v>
      </c>
      <c r="M276" s="60">
        <v>0</v>
      </c>
      <c r="N276" s="60">
        <v>0</v>
      </c>
      <c r="O276" s="60" t="s">
        <v>91</v>
      </c>
    </row>
    <row r="277" spans="2:15" x14ac:dyDescent="0.2">
      <c r="B277" s="42">
        <v>720</v>
      </c>
      <c r="C277" s="60" t="s">
        <v>529</v>
      </c>
      <c r="D277" s="60">
        <v>9</v>
      </c>
      <c r="E277" s="60">
        <v>5</v>
      </c>
      <c r="F277" s="60">
        <v>80</v>
      </c>
      <c r="G277" s="60" t="s">
        <v>146</v>
      </c>
      <c r="H277" s="60" t="s">
        <v>530</v>
      </c>
      <c r="I277" s="60">
        <v>1</v>
      </c>
      <c r="J277" s="75" t="s">
        <v>522</v>
      </c>
      <c r="K277" s="60"/>
      <c r="L277" s="60">
        <v>1</v>
      </c>
      <c r="M277" s="60">
        <v>0</v>
      </c>
      <c r="N277" s="60">
        <v>0</v>
      </c>
      <c r="O277" s="60" t="s">
        <v>91</v>
      </c>
    </row>
    <row r="278" spans="2:15" x14ac:dyDescent="0.2">
      <c r="B278" s="42">
        <v>721</v>
      </c>
      <c r="C278" s="60" t="s">
        <v>531</v>
      </c>
      <c r="D278" s="60">
        <v>9</v>
      </c>
      <c r="E278" s="60">
        <v>5</v>
      </c>
      <c r="F278" s="60">
        <v>80</v>
      </c>
      <c r="G278" s="60" t="s">
        <v>149</v>
      </c>
      <c r="H278" s="60" t="s">
        <v>532</v>
      </c>
      <c r="I278" s="60">
        <v>1</v>
      </c>
      <c r="J278" s="75" t="s">
        <v>522</v>
      </c>
      <c r="K278" s="60"/>
      <c r="L278" s="60">
        <v>1</v>
      </c>
      <c r="M278" s="60">
        <v>0</v>
      </c>
      <c r="N278" s="60">
        <v>0</v>
      </c>
      <c r="O278" s="60" t="s">
        <v>91</v>
      </c>
    </row>
    <row r="279" spans="2:15" x14ac:dyDescent="0.2">
      <c r="B279" s="42">
        <v>722</v>
      </c>
      <c r="C279" s="60" t="s">
        <v>520</v>
      </c>
      <c r="D279" s="60">
        <v>9</v>
      </c>
      <c r="E279" s="60">
        <v>6</v>
      </c>
      <c r="F279" s="60">
        <v>100</v>
      </c>
      <c r="G279" s="60" t="s">
        <v>533</v>
      </c>
      <c r="H279" s="60" t="s">
        <v>521</v>
      </c>
      <c r="I279" s="60">
        <v>1</v>
      </c>
      <c r="J279" s="75" t="s">
        <v>522</v>
      </c>
      <c r="K279" s="60"/>
      <c r="L279" s="60">
        <v>1</v>
      </c>
      <c r="M279" s="60">
        <v>0</v>
      </c>
      <c r="N279" s="60">
        <v>0</v>
      </c>
      <c r="O279" s="60" t="s">
        <v>91</v>
      </c>
    </row>
    <row r="280" spans="2:15" x14ac:dyDescent="0.2">
      <c r="B280" s="42">
        <v>723</v>
      </c>
      <c r="C280" s="60" t="s">
        <v>523</v>
      </c>
      <c r="D280" s="60">
        <v>9</v>
      </c>
      <c r="E280" s="60">
        <v>6</v>
      </c>
      <c r="F280" s="60">
        <v>100</v>
      </c>
      <c r="G280" s="60" t="s">
        <v>534</v>
      </c>
      <c r="H280" s="60" t="s">
        <v>524</v>
      </c>
      <c r="I280" s="60">
        <v>1</v>
      </c>
      <c r="J280" s="75" t="s">
        <v>522</v>
      </c>
      <c r="K280" s="60"/>
      <c r="L280" s="60">
        <v>1</v>
      </c>
      <c r="M280" s="60">
        <v>0</v>
      </c>
      <c r="N280" s="60">
        <v>0</v>
      </c>
      <c r="O280" s="60" t="s">
        <v>91</v>
      </c>
    </row>
    <row r="281" spans="2:15" x14ac:dyDescent="0.2">
      <c r="B281" s="42">
        <v>724</v>
      </c>
      <c r="C281" s="60" t="s">
        <v>525</v>
      </c>
      <c r="D281" s="60">
        <v>9</v>
      </c>
      <c r="E281" s="60">
        <v>6</v>
      </c>
      <c r="F281" s="60">
        <v>100</v>
      </c>
      <c r="G281" s="60" t="s">
        <v>535</v>
      </c>
      <c r="H281" s="60" t="s">
        <v>526</v>
      </c>
      <c r="I281" s="60">
        <v>1</v>
      </c>
      <c r="J281" s="75" t="s">
        <v>522</v>
      </c>
      <c r="K281" s="60"/>
      <c r="L281" s="60">
        <v>1</v>
      </c>
      <c r="M281" s="60">
        <v>0</v>
      </c>
      <c r="N281" s="60">
        <v>0</v>
      </c>
      <c r="O281" s="60" t="s">
        <v>91</v>
      </c>
    </row>
    <row r="282" spans="2:15" x14ac:dyDescent="0.2">
      <c r="B282" s="42">
        <v>725</v>
      </c>
      <c r="C282" s="60" t="s">
        <v>527</v>
      </c>
      <c r="D282" s="60">
        <v>9</v>
      </c>
      <c r="E282" s="60">
        <v>6</v>
      </c>
      <c r="F282" s="60">
        <v>100</v>
      </c>
      <c r="G282" s="60" t="s">
        <v>536</v>
      </c>
      <c r="H282" s="60" t="s">
        <v>528</v>
      </c>
      <c r="I282" s="60">
        <v>1</v>
      </c>
      <c r="J282" s="75" t="s">
        <v>522</v>
      </c>
      <c r="K282" s="60"/>
      <c r="L282" s="60">
        <v>1</v>
      </c>
      <c r="M282" s="60">
        <v>0</v>
      </c>
      <c r="N282" s="60">
        <v>0</v>
      </c>
      <c r="O282" s="60" t="s">
        <v>91</v>
      </c>
    </row>
    <row r="283" spans="2:15" x14ac:dyDescent="0.2">
      <c r="B283" s="42">
        <v>726</v>
      </c>
      <c r="C283" s="60" t="s">
        <v>529</v>
      </c>
      <c r="D283" s="60">
        <v>9</v>
      </c>
      <c r="E283" s="60">
        <v>6</v>
      </c>
      <c r="F283" s="60">
        <v>100</v>
      </c>
      <c r="G283" s="60" t="s">
        <v>537</v>
      </c>
      <c r="H283" s="60" t="s">
        <v>530</v>
      </c>
      <c r="I283" s="60">
        <v>1</v>
      </c>
      <c r="J283" s="75" t="s">
        <v>522</v>
      </c>
      <c r="K283" s="60"/>
      <c r="L283" s="60">
        <v>1</v>
      </c>
      <c r="M283" s="60">
        <v>0</v>
      </c>
      <c r="N283" s="60">
        <v>0</v>
      </c>
      <c r="O283" s="60" t="s">
        <v>91</v>
      </c>
    </row>
    <row r="284" spans="2:15" x14ac:dyDescent="0.2">
      <c r="B284" s="42">
        <v>727</v>
      </c>
      <c r="C284" s="60" t="s">
        <v>531</v>
      </c>
      <c r="D284" s="60">
        <v>9</v>
      </c>
      <c r="E284" s="60">
        <v>6</v>
      </c>
      <c r="F284" s="60">
        <v>100</v>
      </c>
      <c r="G284" s="60" t="s">
        <v>538</v>
      </c>
      <c r="H284" s="60" t="s">
        <v>532</v>
      </c>
      <c r="I284" s="60">
        <v>1</v>
      </c>
      <c r="J284" s="75" t="s">
        <v>522</v>
      </c>
      <c r="K284" s="60"/>
      <c r="L284" s="60">
        <v>1</v>
      </c>
      <c r="M284" s="60">
        <v>0</v>
      </c>
      <c r="N284" s="60">
        <v>0</v>
      </c>
      <c r="O284" s="60" t="s">
        <v>91</v>
      </c>
    </row>
    <row r="285" spans="2:15" x14ac:dyDescent="0.2">
      <c r="B285" s="42">
        <v>728</v>
      </c>
      <c r="C285" s="72" t="s">
        <v>525</v>
      </c>
      <c r="D285" s="72">
        <v>9</v>
      </c>
      <c r="E285" s="72">
        <v>5</v>
      </c>
      <c r="F285" s="72">
        <v>0</v>
      </c>
      <c r="G285" s="72" t="s">
        <v>539</v>
      </c>
      <c r="H285" s="72" t="s">
        <v>526</v>
      </c>
      <c r="I285" s="72">
        <v>1</v>
      </c>
      <c r="J285" s="72" t="s">
        <v>522</v>
      </c>
      <c r="K285" s="60"/>
      <c r="L285" s="60">
        <v>1</v>
      </c>
      <c r="M285" s="60">
        <v>0</v>
      </c>
      <c r="N285" s="60">
        <v>0</v>
      </c>
      <c r="O285" s="60" t="s">
        <v>91</v>
      </c>
    </row>
    <row r="286" spans="2:15" x14ac:dyDescent="0.2">
      <c r="B286" s="42">
        <v>729</v>
      </c>
      <c r="C286" s="72" t="s">
        <v>527</v>
      </c>
      <c r="D286" s="72">
        <v>9</v>
      </c>
      <c r="E286" s="72">
        <v>5</v>
      </c>
      <c r="F286" s="72">
        <v>0</v>
      </c>
      <c r="G286" s="72" t="s">
        <v>540</v>
      </c>
      <c r="H286" s="72" t="s">
        <v>528</v>
      </c>
      <c r="I286" s="72">
        <v>1</v>
      </c>
      <c r="J286" s="72" t="s">
        <v>522</v>
      </c>
      <c r="K286" s="60"/>
      <c r="L286" s="60">
        <v>1</v>
      </c>
      <c r="M286" s="60">
        <v>0</v>
      </c>
      <c r="N286" s="60">
        <v>0</v>
      </c>
      <c r="O286" s="60" t="s">
        <v>91</v>
      </c>
    </row>
    <row r="287" spans="2:15" x14ac:dyDescent="0.2">
      <c r="B287" s="42">
        <v>730</v>
      </c>
      <c r="C287" s="72" t="s">
        <v>529</v>
      </c>
      <c r="D287" s="72">
        <v>9</v>
      </c>
      <c r="E287" s="72">
        <v>5</v>
      </c>
      <c r="F287" s="72">
        <v>0</v>
      </c>
      <c r="G287" s="72" t="s">
        <v>541</v>
      </c>
      <c r="H287" s="72" t="s">
        <v>530</v>
      </c>
      <c r="I287" s="72">
        <v>1</v>
      </c>
      <c r="J287" s="72" t="s">
        <v>522</v>
      </c>
      <c r="K287" s="60"/>
      <c r="L287" s="60">
        <v>1</v>
      </c>
      <c r="M287" s="60">
        <v>0</v>
      </c>
      <c r="N287" s="60">
        <v>0</v>
      </c>
      <c r="O287" s="60" t="s">
        <v>91</v>
      </c>
    </row>
    <row r="288" spans="2:15" x14ac:dyDescent="0.2">
      <c r="B288" s="42">
        <v>731</v>
      </c>
      <c r="C288" s="72" t="s">
        <v>531</v>
      </c>
      <c r="D288" s="72">
        <v>9</v>
      </c>
      <c r="E288" s="72">
        <v>5</v>
      </c>
      <c r="F288" s="72">
        <v>0</v>
      </c>
      <c r="G288" s="72" t="s">
        <v>542</v>
      </c>
      <c r="H288" s="72" t="s">
        <v>532</v>
      </c>
      <c r="I288" s="72">
        <v>1</v>
      </c>
      <c r="J288" s="72" t="s">
        <v>522</v>
      </c>
      <c r="K288" s="60"/>
      <c r="L288" s="60">
        <v>1</v>
      </c>
      <c r="M288" s="60">
        <v>0</v>
      </c>
      <c r="N288" s="60">
        <v>0</v>
      </c>
      <c r="O288" s="60" t="s">
        <v>91</v>
      </c>
    </row>
    <row r="289" spans="2:15" x14ac:dyDescent="0.2">
      <c r="B289" s="42">
        <v>732</v>
      </c>
      <c r="C289" s="73" t="s">
        <v>520</v>
      </c>
      <c r="D289" s="60">
        <v>9</v>
      </c>
      <c r="E289" s="60">
        <v>6</v>
      </c>
      <c r="F289" s="72">
        <v>0</v>
      </c>
      <c r="G289" s="60" t="s">
        <v>543</v>
      </c>
      <c r="H289" s="60" t="s">
        <v>521</v>
      </c>
      <c r="I289" s="60">
        <v>1</v>
      </c>
      <c r="J289" s="75" t="s">
        <v>522</v>
      </c>
      <c r="K289" s="60"/>
      <c r="L289" s="60">
        <v>1</v>
      </c>
      <c r="M289" s="60">
        <v>0</v>
      </c>
      <c r="N289" s="60">
        <v>0</v>
      </c>
      <c r="O289" s="60" t="s">
        <v>91</v>
      </c>
    </row>
    <row r="290" spans="2:15" x14ac:dyDescent="0.2">
      <c r="B290" s="42">
        <v>733</v>
      </c>
      <c r="C290" s="73" t="s">
        <v>523</v>
      </c>
      <c r="D290" s="60">
        <v>9</v>
      </c>
      <c r="E290" s="60">
        <v>6</v>
      </c>
      <c r="F290" s="72">
        <v>0</v>
      </c>
      <c r="G290" s="60" t="s">
        <v>544</v>
      </c>
      <c r="H290" s="60" t="s">
        <v>524</v>
      </c>
      <c r="I290" s="60">
        <v>1</v>
      </c>
      <c r="J290" s="75" t="s">
        <v>522</v>
      </c>
      <c r="K290" s="60"/>
      <c r="L290" s="60">
        <v>1</v>
      </c>
      <c r="M290" s="60">
        <v>0</v>
      </c>
      <c r="N290" s="60">
        <v>0</v>
      </c>
      <c r="O290" s="60" t="s">
        <v>91</v>
      </c>
    </row>
    <row r="291" spans="2:15" x14ac:dyDescent="0.2">
      <c r="B291" s="42">
        <v>734</v>
      </c>
      <c r="C291" s="76" t="s">
        <v>525</v>
      </c>
      <c r="D291" s="60">
        <v>9</v>
      </c>
      <c r="E291" s="60">
        <v>6</v>
      </c>
      <c r="F291" s="72">
        <v>0</v>
      </c>
      <c r="G291" s="60" t="s">
        <v>545</v>
      </c>
      <c r="H291" s="60" t="s">
        <v>526</v>
      </c>
      <c r="I291" s="60">
        <v>1</v>
      </c>
      <c r="J291" s="75" t="s">
        <v>522</v>
      </c>
      <c r="K291" s="60"/>
      <c r="L291" s="60">
        <v>1</v>
      </c>
      <c r="M291" s="60">
        <v>0</v>
      </c>
      <c r="N291" s="60">
        <v>0</v>
      </c>
      <c r="O291" s="60" t="s">
        <v>91</v>
      </c>
    </row>
    <row r="292" spans="2:15" x14ac:dyDescent="0.2">
      <c r="B292" s="42">
        <v>735</v>
      </c>
      <c r="C292" s="76" t="s">
        <v>527</v>
      </c>
      <c r="D292" s="60">
        <v>9</v>
      </c>
      <c r="E292" s="60">
        <v>6</v>
      </c>
      <c r="F292" s="72">
        <v>0</v>
      </c>
      <c r="G292" s="60" t="s">
        <v>546</v>
      </c>
      <c r="H292" s="60" t="s">
        <v>528</v>
      </c>
      <c r="I292" s="60">
        <v>1</v>
      </c>
      <c r="J292" s="75" t="s">
        <v>522</v>
      </c>
      <c r="K292" s="60"/>
      <c r="L292" s="60">
        <v>1</v>
      </c>
      <c r="M292" s="60">
        <v>0</v>
      </c>
      <c r="N292" s="60">
        <v>0</v>
      </c>
      <c r="O292" s="60" t="s">
        <v>91</v>
      </c>
    </row>
    <row r="293" spans="2:15" x14ac:dyDescent="0.2">
      <c r="B293" s="42">
        <v>736</v>
      </c>
      <c r="C293" s="76" t="s">
        <v>529</v>
      </c>
      <c r="D293" s="60">
        <v>9</v>
      </c>
      <c r="E293" s="60">
        <v>6</v>
      </c>
      <c r="F293" s="72">
        <v>0</v>
      </c>
      <c r="G293" s="60" t="s">
        <v>547</v>
      </c>
      <c r="H293" s="60" t="s">
        <v>530</v>
      </c>
      <c r="I293" s="60">
        <v>1</v>
      </c>
      <c r="J293" s="75" t="s">
        <v>522</v>
      </c>
      <c r="K293" s="60"/>
      <c r="L293" s="60">
        <v>1</v>
      </c>
      <c r="M293" s="60">
        <v>0</v>
      </c>
      <c r="N293" s="60">
        <v>0</v>
      </c>
      <c r="O293" s="60" t="s">
        <v>91</v>
      </c>
    </row>
    <row r="294" spans="2:15" x14ac:dyDescent="0.2">
      <c r="B294" s="42">
        <v>737</v>
      </c>
      <c r="C294" s="76" t="s">
        <v>531</v>
      </c>
      <c r="D294" s="60">
        <v>9</v>
      </c>
      <c r="E294" s="60">
        <v>6</v>
      </c>
      <c r="F294" s="72">
        <v>0</v>
      </c>
      <c r="G294" s="60" t="s">
        <v>548</v>
      </c>
      <c r="H294" s="60" t="s">
        <v>532</v>
      </c>
      <c r="I294" s="60">
        <v>1</v>
      </c>
      <c r="J294" s="75" t="s">
        <v>522</v>
      </c>
      <c r="K294" s="60"/>
      <c r="L294" s="60">
        <v>1</v>
      </c>
      <c r="M294" s="60">
        <v>0</v>
      </c>
      <c r="N294" s="60">
        <v>0</v>
      </c>
      <c r="O294" s="60" t="s">
        <v>91</v>
      </c>
    </row>
    <row r="295" spans="2:15" x14ac:dyDescent="0.2">
      <c r="B295" s="42">
        <v>738</v>
      </c>
      <c r="C295" s="76" t="s">
        <v>549</v>
      </c>
      <c r="D295" s="60">
        <v>9</v>
      </c>
      <c r="E295" s="60">
        <v>1</v>
      </c>
      <c r="F295" s="72">
        <v>0</v>
      </c>
      <c r="G295" s="60" t="s">
        <v>550</v>
      </c>
      <c r="H295" s="60" t="s">
        <v>551</v>
      </c>
      <c r="I295" s="60">
        <v>1</v>
      </c>
      <c r="J295" s="75" t="s">
        <v>552</v>
      </c>
      <c r="K295" s="60"/>
      <c r="L295" s="60">
        <v>1</v>
      </c>
      <c r="M295" s="60">
        <v>0</v>
      </c>
      <c r="N295" s="60">
        <v>0</v>
      </c>
      <c r="O295" s="60" t="s">
        <v>91</v>
      </c>
    </row>
    <row r="296" spans="2:15" x14ac:dyDescent="0.2">
      <c r="B296" s="42">
        <v>739</v>
      </c>
      <c r="C296" s="76" t="s">
        <v>553</v>
      </c>
      <c r="D296" s="60">
        <v>9</v>
      </c>
      <c r="E296" s="60">
        <v>1</v>
      </c>
      <c r="F296" s="72">
        <v>0</v>
      </c>
      <c r="G296" s="60" t="s">
        <v>554</v>
      </c>
      <c r="H296" s="60" t="s">
        <v>555</v>
      </c>
      <c r="I296" s="60">
        <v>1</v>
      </c>
      <c r="J296" s="75" t="s">
        <v>552</v>
      </c>
      <c r="K296" s="60"/>
      <c r="L296" s="60">
        <v>1</v>
      </c>
      <c r="M296" s="60">
        <v>0</v>
      </c>
      <c r="N296" s="60">
        <v>0</v>
      </c>
      <c r="O296" s="60" t="s">
        <v>91</v>
      </c>
    </row>
    <row r="297" spans="2:15" x14ac:dyDescent="0.2">
      <c r="B297" s="42">
        <v>740</v>
      </c>
      <c r="C297" s="76" t="s">
        <v>556</v>
      </c>
      <c r="D297" s="60">
        <v>9</v>
      </c>
      <c r="E297" s="60">
        <v>1</v>
      </c>
      <c r="F297" s="72">
        <v>0</v>
      </c>
      <c r="G297" s="60" t="s">
        <v>557</v>
      </c>
      <c r="H297" s="60" t="s">
        <v>558</v>
      </c>
      <c r="I297" s="60">
        <v>1</v>
      </c>
      <c r="J297" s="75" t="s">
        <v>552</v>
      </c>
      <c r="K297" s="60"/>
      <c r="L297" s="60">
        <v>1</v>
      </c>
      <c r="M297" s="60">
        <v>0</v>
      </c>
      <c r="N297" s="60">
        <v>0</v>
      </c>
      <c r="O297" s="60" t="s">
        <v>91</v>
      </c>
    </row>
    <row r="298" spans="2:15" x14ac:dyDescent="0.2">
      <c r="B298" s="42">
        <v>741</v>
      </c>
      <c r="C298" s="76" t="s">
        <v>559</v>
      </c>
      <c r="D298" s="60">
        <v>9</v>
      </c>
      <c r="E298" s="60">
        <v>1</v>
      </c>
      <c r="F298" s="72">
        <v>0</v>
      </c>
      <c r="G298" s="60" t="s">
        <v>560</v>
      </c>
      <c r="H298" s="60" t="s">
        <v>561</v>
      </c>
      <c r="I298" s="60">
        <v>1</v>
      </c>
      <c r="J298" s="75" t="s">
        <v>552</v>
      </c>
      <c r="K298" s="60"/>
      <c r="L298" s="60">
        <v>1</v>
      </c>
      <c r="M298" s="60">
        <v>0</v>
      </c>
      <c r="N298" s="60">
        <v>0</v>
      </c>
      <c r="O298" s="60" t="s">
        <v>91</v>
      </c>
    </row>
    <row r="299" spans="2:15" x14ac:dyDescent="0.2">
      <c r="B299" s="42">
        <v>742</v>
      </c>
      <c r="C299" s="76" t="s">
        <v>562</v>
      </c>
      <c r="D299" s="60">
        <v>9</v>
      </c>
      <c r="E299" s="60">
        <v>1</v>
      </c>
      <c r="F299" s="72">
        <v>0</v>
      </c>
      <c r="G299" s="60" t="s">
        <v>563</v>
      </c>
      <c r="H299" s="60" t="s">
        <v>564</v>
      </c>
      <c r="I299" s="60">
        <v>1</v>
      </c>
      <c r="J299" s="75" t="s">
        <v>552</v>
      </c>
      <c r="K299" s="60"/>
      <c r="L299" s="60">
        <v>1</v>
      </c>
      <c r="M299" s="60">
        <v>0</v>
      </c>
      <c r="N299" s="60">
        <v>0</v>
      </c>
      <c r="O299" s="60" t="s">
        <v>91</v>
      </c>
    </row>
    <row r="300" spans="2:15" x14ac:dyDescent="0.2">
      <c r="B300" s="42">
        <v>743</v>
      </c>
      <c r="C300" s="76" t="s">
        <v>565</v>
      </c>
      <c r="D300" s="60">
        <v>9</v>
      </c>
      <c r="E300" s="60">
        <v>1</v>
      </c>
      <c r="F300" s="72">
        <v>0</v>
      </c>
      <c r="G300" s="60" t="s">
        <v>566</v>
      </c>
      <c r="H300" s="60" t="s">
        <v>567</v>
      </c>
      <c r="I300" s="60">
        <v>1</v>
      </c>
      <c r="J300" s="75" t="s">
        <v>552</v>
      </c>
      <c r="K300" s="60"/>
      <c r="L300" s="60">
        <v>1</v>
      </c>
      <c r="M300" s="60">
        <v>0</v>
      </c>
      <c r="N300" s="60">
        <v>0</v>
      </c>
      <c r="O300" s="60" t="s">
        <v>91</v>
      </c>
    </row>
    <row r="301" spans="2:15" x14ac:dyDescent="0.2">
      <c r="B301" s="42">
        <v>744</v>
      </c>
      <c r="C301" s="76" t="s">
        <v>568</v>
      </c>
      <c r="D301" s="60">
        <v>9</v>
      </c>
      <c r="E301" s="60">
        <v>1</v>
      </c>
      <c r="F301" s="72">
        <v>0</v>
      </c>
      <c r="G301" s="60" t="s">
        <v>569</v>
      </c>
      <c r="H301" s="60" t="s">
        <v>570</v>
      </c>
      <c r="I301" s="60">
        <v>1</v>
      </c>
      <c r="J301" s="75" t="s">
        <v>552</v>
      </c>
      <c r="K301" s="60"/>
      <c r="L301" s="60">
        <v>1</v>
      </c>
      <c r="M301" s="60">
        <v>0</v>
      </c>
      <c r="N301" s="60">
        <v>0</v>
      </c>
      <c r="O301" s="60" t="s">
        <v>91</v>
      </c>
    </row>
    <row r="302" spans="2:15" x14ac:dyDescent="0.2">
      <c r="B302" s="42">
        <v>745</v>
      </c>
      <c r="C302" s="60" t="s">
        <v>571</v>
      </c>
      <c r="D302" s="60">
        <v>9</v>
      </c>
      <c r="E302" s="60">
        <v>1</v>
      </c>
      <c r="F302" s="72">
        <v>0</v>
      </c>
      <c r="G302" s="60" t="s">
        <v>572</v>
      </c>
      <c r="H302" s="60" t="s">
        <v>573</v>
      </c>
      <c r="I302" s="60">
        <v>1</v>
      </c>
      <c r="J302" s="75" t="s">
        <v>552</v>
      </c>
      <c r="K302" s="60"/>
      <c r="L302" s="60">
        <v>1</v>
      </c>
      <c r="M302" s="60">
        <v>0</v>
      </c>
      <c r="N302" s="60">
        <v>0</v>
      </c>
      <c r="O302" s="60" t="s">
        <v>91</v>
      </c>
    </row>
    <row r="303" spans="2:15" x14ac:dyDescent="0.2">
      <c r="B303" s="42">
        <v>746</v>
      </c>
      <c r="C303" s="60" t="s">
        <v>574</v>
      </c>
      <c r="D303" s="60">
        <v>9</v>
      </c>
      <c r="E303" s="60">
        <v>1</v>
      </c>
      <c r="F303" s="72">
        <v>0</v>
      </c>
      <c r="G303" s="60" t="s">
        <v>575</v>
      </c>
      <c r="H303" s="60" t="s">
        <v>576</v>
      </c>
      <c r="I303" s="60">
        <v>1</v>
      </c>
      <c r="J303" s="75" t="s">
        <v>552</v>
      </c>
      <c r="K303" s="60"/>
      <c r="L303" s="60">
        <v>1</v>
      </c>
      <c r="M303" s="60">
        <v>0</v>
      </c>
      <c r="N303" s="60">
        <v>0</v>
      </c>
      <c r="O303" s="60" t="s">
        <v>91</v>
      </c>
    </row>
    <row r="304" spans="2:15" x14ac:dyDescent="0.2">
      <c r="B304" s="42">
        <v>747</v>
      </c>
      <c r="C304" s="60" t="s">
        <v>577</v>
      </c>
      <c r="D304" s="60">
        <v>9</v>
      </c>
      <c r="E304" s="60">
        <v>1</v>
      </c>
      <c r="F304" s="72">
        <v>0</v>
      </c>
      <c r="G304" s="60" t="s">
        <v>578</v>
      </c>
      <c r="H304" s="60" t="s">
        <v>579</v>
      </c>
      <c r="I304" s="60">
        <v>1</v>
      </c>
      <c r="J304" s="75" t="s">
        <v>552</v>
      </c>
      <c r="K304" s="60"/>
      <c r="L304" s="60">
        <v>1</v>
      </c>
      <c r="M304" s="60">
        <v>0</v>
      </c>
      <c r="N304" s="60">
        <v>0</v>
      </c>
      <c r="O304" s="60" t="s">
        <v>91</v>
      </c>
    </row>
    <row r="305" spans="2:15" x14ac:dyDescent="0.2">
      <c r="B305" s="42">
        <v>748</v>
      </c>
      <c r="C305" s="60" t="s">
        <v>580</v>
      </c>
      <c r="D305" s="60">
        <v>9</v>
      </c>
      <c r="E305" s="60">
        <v>1</v>
      </c>
      <c r="F305" s="72">
        <v>0</v>
      </c>
      <c r="G305" s="60" t="s">
        <v>581</v>
      </c>
      <c r="H305" s="60" t="s">
        <v>582</v>
      </c>
      <c r="I305" s="60">
        <v>1</v>
      </c>
      <c r="J305" s="75" t="s">
        <v>552</v>
      </c>
      <c r="K305" s="60"/>
      <c r="L305" s="60">
        <v>1</v>
      </c>
      <c r="M305" s="60">
        <v>0</v>
      </c>
      <c r="N305" s="60">
        <v>0</v>
      </c>
      <c r="O305" s="60" t="s">
        <v>91</v>
      </c>
    </row>
    <row r="306" spans="2:15" x14ac:dyDescent="0.2">
      <c r="B306" s="42">
        <v>749</v>
      </c>
      <c r="C306" s="60" t="s">
        <v>583</v>
      </c>
      <c r="D306" s="60">
        <v>9</v>
      </c>
      <c r="E306" s="60">
        <v>1</v>
      </c>
      <c r="F306" s="72">
        <v>0</v>
      </c>
      <c r="G306" s="60" t="s">
        <v>584</v>
      </c>
      <c r="H306" s="60" t="s">
        <v>585</v>
      </c>
      <c r="I306" s="60">
        <v>1</v>
      </c>
      <c r="J306" s="75" t="s">
        <v>552</v>
      </c>
      <c r="K306" s="60"/>
      <c r="L306" s="60">
        <v>1</v>
      </c>
      <c r="M306" s="60">
        <v>0</v>
      </c>
      <c r="N306" s="60">
        <v>0</v>
      </c>
      <c r="O306" s="60" t="s">
        <v>91</v>
      </c>
    </row>
    <row r="307" spans="2:15" x14ac:dyDescent="0.2">
      <c r="B307" s="42">
        <v>750</v>
      </c>
      <c r="C307" s="60" t="s">
        <v>571</v>
      </c>
      <c r="D307" s="60">
        <v>9</v>
      </c>
      <c r="E307" s="60">
        <v>1</v>
      </c>
      <c r="F307" s="72">
        <v>0</v>
      </c>
      <c r="G307" s="60" t="s">
        <v>584</v>
      </c>
      <c r="H307" s="60" t="s">
        <v>573</v>
      </c>
      <c r="I307" s="60">
        <v>1</v>
      </c>
      <c r="J307" s="75" t="s">
        <v>552</v>
      </c>
      <c r="K307" s="60"/>
      <c r="L307" s="60">
        <v>1</v>
      </c>
      <c r="M307" s="60">
        <v>0</v>
      </c>
      <c r="N307" s="60">
        <v>0</v>
      </c>
      <c r="O307" s="60" t="s">
        <v>91</v>
      </c>
    </row>
    <row r="308" spans="2:15" x14ac:dyDescent="0.2">
      <c r="B308" s="42">
        <v>751</v>
      </c>
      <c r="C308" s="60" t="s">
        <v>574</v>
      </c>
      <c r="D308" s="60">
        <v>9</v>
      </c>
      <c r="E308" s="60">
        <v>1</v>
      </c>
      <c r="F308" s="72">
        <v>0</v>
      </c>
      <c r="G308" s="60" t="s">
        <v>584</v>
      </c>
      <c r="H308" s="60" t="s">
        <v>576</v>
      </c>
      <c r="I308" s="60">
        <v>1</v>
      </c>
      <c r="J308" s="75" t="s">
        <v>552</v>
      </c>
      <c r="K308" s="60"/>
      <c r="L308" s="60">
        <v>1</v>
      </c>
      <c r="M308" s="60">
        <v>0</v>
      </c>
      <c r="N308" s="60">
        <v>0</v>
      </c>
      <c r="O308" s="60" t="s">
        <v>91</v>
      </c>
    </row>
    <row r="309" spans="2:15" x14ac:dyDescent="0.2">
      <c r="B309" s="42">
        <v>752</v>
      </c>
      <c r="C309" s="60" t="s">
        <v>577</v>
      </c>
      <c r="D309" s="60">
        <v>9</v>
      </c>
      <c r="E309" s="60">
        <v>1</v>
      </c>
      <c r="F309" s="72">
        <v>0</v>
      </c>
      <c r="G309" s="60" t="s">
        <v>584</v>
      </c>
      <c r="H309" s="60" t="s">
        <v>579</v>
      </c>
      <c r="I309" s="60">
        <v>1</v>
      </c>
      <c r="J309" s="75" t="s">
        <v>552</v>
      </c>
      <c r="K309" s="60"/>
      <c r="L309" s="60">
        <v>1</v>
      </c>
      <c r="M309" s="60">
        <v>0</v>
      </c>
      <c r="N309" s="60">
        <v>0</v>
      </c>
      <c r="O309" s="60" t="s">
        <v>91</v>
      </c>
    </row>
    <row r="310" spans="2:15" x14ac:dyDescent="0.2">
      <c r="B310" s="42">
        <v>753</v>
      </c>
      <c r="C310" s="60" t="s">
        <v>580</v>
      </c>
      <c r="D310" s="60">
        <v>9</v>
      </c>
      <c r="E310" s="60">
        <v>1</v>
      </c>
      <c r="F310" s="72">
        <v>0</v>
      </c>
      <c r="G310" s="60" t="s">
        <v>584</v>
      </c>
      <c r="H310" s="60" t="s">
        <v>582</v>
      </c>
      <c r="I310" s="60">
        <v>1</v>
      </c>
      <c r="J310" s="75" t="s">
        <v>552</v>
      </c>
      <c r="K310" s="60"/>
      <c r="L310" s="60">
        <v>1</v>
      </c>
      <c r="M310" s="60">
        <v>0</v>
      </c>
      <c r="N310" s="60">
        <v>0</v>
      </c>
      <c r="O310" s="60" t="s">
        <v>91</v>
      </c>
    </row>
    <row r="311" spans="2:15" x14ac:dyDescent="0.2">
      <c r="B311" s="42">
        <v>754</v>
      </c>
      <c r="C311" s="60" t="s">
        <v>583</v>
      </c>
      <c r="D311" s="60">
        <v>9</v>
      </c>
      <c r="E311" s="60">
        <v>1</v>
      </c>
      <c r="F311" s="72">
        <v>0</v>
      </c>
      <c r="G311" s="60" t="s">
        <v>584</v>
      </c>
      <c r="H311" s="60" t="s">
        <v>585</v>
      </c>
      <c r="I311" s="60">
        <v>1</v>
      </c>
      <c r="J311" s="75" t="s">
        <v>552</v>
      </c>
      <c r="K311" s="60"/>
      <c r="L311" s="60">
        <v>1</v>
      </c>
      <c r="M311" s="60">
        <v>0</v>
      </c>
      <c r="N311" s="60">
        <v>0</v>
      </c>
      <c r="O311" s="60" t="s">
        <v>91</v>
      </c>
    </row>
    <row r="312" spans="2:15" x14ac:dyDescent="0.2">
      <c r="B312" s="42">
        <v>755</v>
      </c>
      <c r="C312" s="60" t="s">
        <v>571</v>
      </c>
      <c r="D312" s="60">
        <v>9</v>
      </c>
      <c r="E312" s="60">
        <v>1</v>
      </c>
      <c r="F312" s="72">
        <v>0</v>
      </c>
      <c r="G312" s="60" t="s">
        <v>584</v>
      </c>
      <c r="H312" s="60" t="s">
        <v>573</v>
      </c>
      <c r="I312" s="60">
        <v>1</v>
      </c>
      <c r="J312" s="75" t="s">
        <v>552</v>
      </c>
      <c r="K312" s="60"/>
      <c r="L312" s="60">
        <v>1</v>
      </c>
      <c r="M312" s="60">
        <v>0</v>
      </c>
      <c r="N312" s="60">
        <v>0</v>
      </c>
      <c r="O312" s="60" t="s">
        <v>91</v>
      </c>
    </row>
    <row r="313" spans="2:15" x14ac:dyDescent="0.2">
      <c r="B313" s="42">
        <v>756</v>
      </c>
      <c r="C313" s="60" t="s">
        <v>574</v>
      </c>
      <c r="D313" s="60">
        <v>9</v>
      </c>
      <c r="E313" s="60">
        <v>1</v>
      </c>
      <c r="F313" s="72">
        <v>0</v>
      </c>
      <c r="G313" s="60" t="s">
        <v>584</v>
      </c>
      <c r="H313" s="60" t="s">
        <v>576</v>
      </c>
      <c r="I313" s="60">
        <v>1</v>
      </c>
      <c r="J313" s="75" t="s">
        <v>552</v>
      </c>
      <c r="K313" s="60"/>
      <c r="L313" s="60">
        <v>1</v>
      </c>
      <c r="M313" s="60">
        <v>0</v>
      </c>
      <c r="N313" s="60">
        <v>0</v>
      </c>
      <c r="O313" s="60" t="s">
        <v>91</v>
      </c>
    </row>
    <row r="314" spans="2:15" x14ac:dyDescent="0.2">
      <c r="B314" s="42">
        <v>757</v>
      </c>
      <c r="C314" s="60" t="s">
        <v>577</v>
      </c>
      <c r="D314" s="60">
        <v>9</v>
      </c>
      <c r="E314" s="60">
        <v>1</v>
      </c>
      <c r="F314" s="72">
        <v>0</v>
      </c>
      <c r="G314" s="60" t="s">
        <v>584</v>
      </c>
      <c r="H314" s="60" t="s">
        <v>579</v>
      </c>
      <c r="I314" s="60">
        <v>1</v>
      </c>
      <c r="J314" s="75" t="s">
        <v>552</v>
      </c>
      <c r="K314" s="60"/>
      <c r="L314" s="60">
        <v>1</v>
      </c>
      <c r="M314" s="60">
        <v>0</v>
      </c>
      <c r="N314" s="60">
        <v>0</v>
      </c>
      <c r="O314" s="60" t="s">
        <v>91</v>
      </c>
    </row>
    <row r="315" spans="2:15" x14ac:dyDescent="0.2">
      <c r="B315" s="42">
        <v>758</v>
      </c>
      <c r="C315" s="60" t="s">
        <v>580</v>
      </c>
      <c r="D315" s="60">
        <v>9</v>
      </c>
      <c r="E315" s="60">
        <v>1</v>
      </c>
      <c r="F315" s="72">
        <v>0</v>
      </c>
      <c r="G315" s="60" t="s">
        <v>584</v>
      </c>
      <c r="H315" s="60" t="s">
        <v>582</v>
      </c>
      <c r="I315" s="60">
        <v>1</v>
      </c>
      <c r="J315" s="75" t="s">
        <v>552</v>
      </c>
      <c r="K315" s="60"/>
      <c r="L315" s="60">
        <v>1</v>
      </c>
      <c r="M315" s="60">
        <v>0</v>
      </c>
      <c r="N315" s="60">
        <v>0</v>
      </c>
      <c r="O315" s="60" t="s">
        <v>91</v>
      </c>
    </row>
    <row r="316" spans="2:15" x14ac:dyDescent="0.2">
      <c r="B316" s="42">
        <v>759</v>
      </c>
      <c r="C316" s="60" t="s">
        <v>583</v>
      </c>
      <c r="D316" s="60">
        <v>9</v>
      </c>
      <c r="E316" s="60">
        <v>1</v>
      </c>
      <c r="F316" s="72">
        <v>0</v>
      </c>
      <c r="G316" s="60" t="s">
        <v>584</v>
      </c>
      <c r="H316" s="60" t="s">
        <v>585</v>
      </c>
      <c r="I316" s="60">
        <v>1</v>
      </c>
      <c r="J316" s="75" t="s">
        <v>552</v>
      </c>
      <c r="K316" s="60"/>
      <c r="L316" s="60">
        <v>1</v>
      </c>
      <c r="M316" s="60">
        <v>0</v>
      </c>
      <c r="N316" s="60">
        <v>0</v>
      </c>
      <c r="O316" s="60" t="s">
        <v>91</v>
      </c>
    </row>
    <row r="317" spans="2:15" x14ac:dyDescent="0.2">
      <c r="B317" s="42">
        <v>760</v>
      </c>
      <c r="C317" s="60" t="s">
        <v>571</v>
      </c>
      <c r="D317" s="60">
        <v>9</v>
      </c>
      <c r="E317" s="60">
        <v>1</v>
      </c>
      <c r="F317" s="72">
        <v>0</v>
      </c>
      <c r="G317" s="60" t="s">
        <v>584</v>
      </c>
      <c r="H317" s="60" t="s">
        <v>573</v>
      </c>
      <c r="I317" s="60">
        <v>1</v>
      </c>
      <c r="J317" s="75" t="s">
        <v>552</v>
      </c>
      <c r="K317" s="60"/>
      <c r="L317" s="60">
        <v>1</v>
      </c>
      <c r="M317" s="60">
        <v>0</v>
      </c>
      <c r="N317" s="60">
        <v>0</v>
      </c>
      <c r="O317" s="60" t="s">
        <v>91</v>
      </c>
    </row>
    <row r="318" spans="2:15" x14ac:dyDescent="0.2">
      <c r="B318" s="42">
        <v>761</v>
      </c>
      <c r="C318" s="60" t="s">
        <v>574</v>
      </c>
      <c r="D318" s="60">
        <v>9</v>
      </c>
      <c r="E318" s="60">
        <v>1</v>
      </c>
      <c r="F318" s="72">
        <v>0</v>
      </c>
      <c r="G318" s="60" t="s">
        <v>584</v>
      </c>
      <c r="H318" s="60" t="s">
        <v>576</v>
      </c>
      <c r="I318" s="60">
        <v>1</v>
      </c>
      <c r="J318" s="75" t="s">
        <v>552</v>
      </c>
      <c r="K318" s="60"/>
      <c r="L318" s="60">
        <v>1</v>
      </c>
      <c r="M318" s="60">
        <v>0</v>
      </c>
      <c r="N318" s="60">
        <v>0</v>
      </c>
      <c r="O318" s="60" t="s">
        <v>91</v>
      </c>
    </row>
    <row r="319" spans="2:15" x14ac:dyDescent="0.2">
      <c r="B319" s="42">
        <v>762</v>
      </c>
      <c r="C319" s="60" t="s">
        <v>577</v>
      </c>
      <c r="D319" s="60">
        <v>9</v>
      </c>
      <c r="E319" s="60">
        <v>1</v>
      </c>
      <c r="F319" s="72">
        <v>0</v>
      </c>
      <c r="G319" s="60" t="s">
        <v>584</v>
      </c>
      <c r="H319" s="60" t="s">
        <v>579</v>
      </c>
      <c r="I319" s="60">
        <v>1</v>
      </c>
      <c r="J319" s="75" t="s">
        <v>552</v>
      </c>
      <c r="K319" s="60"/>
      <c r="L319" s="60">
        <v>1</v>
      </c>
      <c r="M319" s="60">
        <v>0</v>
      </c>
      <c r="N319" s="60">
        <v>0</v>
      </c>
      <c r="O319" s="60" t="s">
        <v>91</v>
      </c>
    </row>
    <row r="320" spans="2:15" x14ac:dyDescent="0.2">
      <c r="B320" s="42">
        <v>763</v>
      </c>
      <c r="C320" s="60" t="s">
        <v>580</v>
      </c>
      <c r="D320" s="60">
        <v>9</v>
      </c>
      <c r="E320" s="60">
        <v>1</v>
      </c>
      <c r="F320" s="72">
        <v>0</v>
      </c>
      <c r="G320" s="60" t="s">
        <v>584</v>
      </c>
      <c r="H320" s="60" t="s">
        <v>582</v>
      </c>
      <c r="I320" s="60">
        <v>1</v>
      </c>
      <c r="J320" s="75" t="s">
        <v>552</v>
      </c>
      <c r="K320" s="60"/>
      <c r="L320" s="60">
        <v>1</v>
      </c>
      <c r="M320" s="60">
        <v>0</v>
      </c>
      <c r="N320" s="60">
        <v>0</v>
      </c>
      <c r="O320" s="60" t="s">
        <v>91</v>
      </c>
    </row>
    <row r="321" spans="2:15" x14ac:dyDescent="0.2">
      <c r="B321" s="42">
        <v>764</v>
      </c>
      <c r="C321" s="60" t="s">
        <v>583</v>
      </c>
      <c r="D321" s="60">
        <v>9</v>
      </c>
      <c r="E321" s="60">
        <v>1</v>
      </c>
      <c r="F321" s="72">
        <v>0</v>
      </c>
      <c r="G321" s="60" t="s">
        <v>584</v>
      </c>
      <c r="H321" s="60" t="s">
        <v>585</v>
      </c>
      <c r="I321" s="60">
        <v>1</v>
      </c>
      <c r="J321" s="75" t="s">
        <v>552</v>
      </c>
      <c r="K321" s="60"/>
      <c r="L321" s="60">
        <v>1</v>
      </c>
      <c r="M321" s="60">
        <v>0</v>
      </c>
      <c r="N321" s="60">
        <v>0</v>
      </c>
      <c r="O321" s="60" t="s">
        <v>91</v>
      </c>
    </row>
    <row r="322" spans="2:15" x14ac:dyDescent="0.2">
      <c r="B322" s="42">
        <v>765</v>
      </c>
      <c r="C322" s="60" t="s">
        <v>583</v>
      </c>
      <c r="D322" s="60">
        <v>9</v>
      </c>
      <c r="E322" s="60">
        <v>1</v>
      </c>
      <c r="F322" s="72">
        <v>0</v>
      </c>
      <c r="G322" s="60" t="s">
        <v>584</v>
      </c>
      <c r="H322" s="60" t="s">
        <v>585</v>
      </c>
      <c r="I322" s="60">
        <v>1</v>
      </c>
      <c r="J322" s="75" t="s">
        <v>552</v>
      </c>
      <c r="K322" s="60"/>
      <c r="L322" s="60">
        <v>1</v>
      </c>
      <c r="M322" s="60">
        <v>0</v>
      </c>
      <c r="N322" s="60">
        <v>0</v>
      </c>
      <c r="O322" s="60" t="s">
        <v>91</v>
      </c>
    </row>
    <row r="323" spans="2:15" x14ac:dyDescent="0.2">
      <c r="B323" s="42">
        <v>766</v>
      </c>
      <c r="C323" s="60" t="s">
        <v>586</v>
      </c>
      <c r="D323" s="60">
        <v>9</v>
      </c>
      <c r="E323" s="60">
        <v>1</v>
      </c>
      <c r="F323" s="72">
        <v>0</v>
      </c>
      <c r="G323" s="60" t="s">
        <v>152</v>
      </c>
      <c r="H323" s="60" t="s">
        <v>587</v>
      </c>
      <c r="I323" s="60">
        <v>1</v>
      </c>
      <c r="J323" s="75" t="s">
        <v>588</v>
      </c>
      <c r="K323" s="60"/>
      <c r="L323" s="60">
        <v>1</v>
      </c>
      <c r="M323" s="60">
        <v>0</v>
      </c>
      <c r="N323" s="60">
        <v>0</v>
      </c>
      <c r="O323" s="60" t="s">
        <v>91</v>
      </c>
    </row>
    <row r="324" spans="2:15" x14ac:dyDescent="0.2">
      <c r="B324" s="42">
        <v>767</v>
      </c>
      <c r="C324" s="60" t="s">
        <v>589</v>
      </c>
      <c r="D324" s="60">
        <v>9</v>
      </c>
      <c r="E324" s="60">
        <v>1</v>
      </c>
      <c r="F324" s="72">
        <v>0</v>
      </c>
      <c r="G324" s="60" t="s">
        <v>155</v>
      </c>
      <c r="H324" s="60" t="s">
        <v>590</v>
      </c>
      <c r="I324" s="60">
        <f t="shared" ref="I324:I340" si="6">I323</f>
        <v>1</v>
      </c>
      <c r="J324" s="75" t="s">
        <v>588</v>
      </c>
      <c r="K324" s="60"/>
      <c r="L324" s="60">
        <v>1</v>
      </c>
      <c r="M324" s="60">
        <v>0</v>
      </c>
      <c r="N324" s="60">
        <v>0</v>
      </c>
      <c r="O324" s="60" t="s">
        <v>91</v>
      </c>
    </row>
    <row r="325" spans="2:15" x14ac:dyDescent="0.2">
      <c r="B325" s="42">
        <v>768</v>
      </c>
      <c r="C325" s="60" t="s">
        <v>591</v>
      </c>
      <c r="D325" s="60">
        <v>9</v>
      </c>
      <c r="E325" s="60">
        <v>1</v>
      </c>
      <c r="F325" s="72">
        <v>0</v>
      </c>
      <c r="G325" s="60" t="s">
        <v>158</v>
      </c>
      <c r="H325" s="60" t="s">
        <v>592</v>
      </c>
      <c r="I325" s="60">
        <f t="shared" si="6"/>
        <v>1</v>
      </c>
      <c r="J325" s="75" t="s">
        <v>588</v>
      </c>
      <c r="K325" s="60"/>
      <c r="L325" s="60">
        <v>1</v>
      </c>
      <c r="M325" s="60">
        <v>0</v>
      </c>
      <c r="N325" s="60">
        <v>0</v>
      </c>
      <c r="O325" s="60" t="s">
        <v>91</v>
      </c>
    </row>
    <row r="326" spans="2:15" x14ac:dyDescent="0.2">
      <c r="B326" s="42">
        <v>769</v>
      </c>
      <c r="C326" s="60" t="s">
        <v>593</v>
      </c>
      <c r="D326" s="60">
        <v>9</v>
      </c>
      <c r="E326" s="60">
        <v>1</v>
      </c>
      <c r="F326" s="72">
        <v>0</v>
      </c>
      <c r="G326" s="60" t="s">
        <v>161</v>
      </c>
      <c r="H326" s="60" t="s">
        <v>594</v>
      </c>
      <c r="I326" s="60">
        <f t="shared" si="6"/>
        <v>1</v>
      </c>
      <c r="J326" s="75" t="s">
        <v>588</v>
      </c>
      <c r="K326" s="60"/>
      <c r="L326" s="60">
        <v>1</v>
      </c>
      <c r="M326" s="60">
        <v>0</v>
      </c>
      <c r="N326" s="60">
        <v>0</v>
      </c>
      <c r="O326" s="60" t="s">
        <v>91</v>
      </c>
    </row>
    <row r="327" spans="2:15" x14ac:dyDescent="0.2">
      <c r="B327" s="42">
        <v>770</v>
      </c>
      <c r="C327" s="60" t="s">
        <v>595</v>
      </c>
      <c r="D327" s="60">
        <v>9</v>
      </c>
      <c r="E327" s="60">
        <v>1</v>
      </c>
      <c r="F327" s="72">
        <v>0</v>
      </c>
      <c r="G327" s="60" t="s">
        <v>164</v>
      </c>
      <c r="H327" s="60" t="s">
        <v>596</v>
      </c>
      <c r="I327" s="60">
        <f t="shared" si="6"/>
        <v>1</v>
      </c>
      <c r="J327" s="75" t="s">
        <v>588</v>
      </c>
      <c r="K327" s="60"/>
      <c r="L327" s="60">
        <v>1</v>
      </c>
      <c r="M327" s="60">
        <v>0</v>
      </c>
      <c r="N327" s="60">
        <v>0</v>
      </c>
      <c r="O327" s="60" t="s">
        <v>91</v>
      </c>
    </row>
    <row r="328" spans="2:15" x14ac:dyDescent="0.2">
      <c r="B328" s="42">
        <v>771</v>
      </c>
      <c r="C328" s="60" t="s">
        <v>597</v>
      </c>
      <c r="D328" s="60">
        <v>9</v>
      </c>
      <c r="E328" s="60">
        <v>1</v>
      </c>
      <c r="F328" s="72">
        <v>0</v>
      </c>
      <c r="G328" s="60" t="s">
        <v>167</v>
      </c>
      <c r="H328" s="60" t="s">
        <v>598</v>
      </c>
      <c r="I328" s="60">
        <f t="shared" si="6"/>
        <v>1</v>
      </c>
      <c r="J328" s="75" t="s">
        <v>588</v>
      </c>
      <c r="K328" s="60"/>
      <c r="L328" s="60">
        <v>1</v>
      </c>
      <c r="M328" s="60">
        <v>0</v>
      </c>
      <c r="N328" s="60">
        <v>0</v>
      </c>
      <c r="O328" s="60" t="s">
        <v>91</v>
      </c>
    </row>
    <row r="329" spans="2:15" x14ac:dyDescent="0.2">
      <c r="B329" s="42">
        <v>772</v>
      </c>
      <c r="C329" s="60" t="s">
        <v>599</v>
      </c>
      <c r="D329" s="60">
        <v>9</v>
      </c>
      <c r="E329" s="60">
        <v>1</v>
      </c>
      <c r="F329" s="72">
        <v>0</v>
      </c>
      <c r="G329" s="60" t="s">
        <v>170</v>
      </c>
      <c r="H329" s="60" t="s">
        <v>600</v>
      </c>
      <c r="I329" s="60">
        <f t="shared" si="6"/>
        <v>1</v>
      </c>
      <c r="J329" s="75" t="s">
        <v>588</v>
      </c>
      <c r="K329" s="60"/>
      <c r="L329" s="60">
        <v>1</v>
      </c>
      <c r="M329" s="60">
        <v>0</v>
      </c>
      <c r="N329" s="60">
        <v>0</v>
      </c>
      <c r="O329" s="60" t="s">
        <v>91</v>
      </c>
    </row>
    <row r="330" spans="2:15" x14ac:dyDescent="0.2">
      <c r="B330" s="42">
        <v>773</v>
      </c>
      <c r="C330" s="60" t="s">
        <v>601</v>
      </c>
      <c r="D330" s="60">
        <v>9</v>
      </c>
      <c r="E330" s="60">
        <v>1</v>
      </c>
      <c r="F330" s="72">
        <v>0</v>
      </c>
      <c r="G330" s="60" t="s">
        <v>173</v>
      </c>
      <c r="H330" s="60" t="s">
        <v>602</v>
      </c>
      <c r="I330" s="60">
        <f t="shared" si="6"/>
        <v>1</v>
      </c>
      <c r="J330" s="75" t="s">
        <v>588</v>
      </c>
      <c r="K330" s="60"/>
      <c r="L330" s="60">
        <v>1</v>
      </c>
      <c r="M330" s="60">
        <v>0</v>
      </c>
      <c r="N330" s="60">
        <v>0</v>
      </c>
      <c r="O330" s="60" t="s">
        <v>91</v>
      </c>
    </row>
    <row r="331" spans="2:15" x14ac:dyDescent="0.2">
      <c r="B331" s="42">
        <v>774</v>
      </c>
      <c r="C331" s="60" t="s">
        <v>603</v>
      </c>
      <c r="D331" s="60">
        <v>9</v>
      </c>
      <c r="E331" s="60">
        <v>1</v>
      </c>
      <c r="F331" s="72">
        <v>0</v>
      </c>
      <c r="G331" s="60" t="s">
        <v>176</v>
      </c>
      <c r="H331" s="60" t="s">
        <v>604</v>
      </c>
      <c r="I331" s="60">
        <f t="shared" si="6"/>
        <v>1</v>
      </c>
      <c r="J331" s="75" t="s">
        <v>588</v>
      </c>
      <c r="K331" s="60"/>
      <c r="L331" s="60">
        <v>1</v>
      </c>
      <c r="M331" s="60">
        <v>0</v>
      </c>
      <c r="N331" s="60">
        <v>0</v>
      </c>
      <c r="O331" s="60" t="s">
        <v>91</v>
      </c>
    </row>
    <row r="332" spans="2:15" x14ac:dyDescent="0.2">
      <c r="B332" s="42">
        <v>775</v>
      </c>
      <c r="C332" s="60" t="s">
        <v>605</v>
      </c>
      <c r="D332" s="60">
        <v>9</v>
      </c>
      <c r="E332" s="60">
        <v>1</v>
      </c>
      <c r="F332" s="72">
        <v>0</v>
      </c>
      <c r="G332" s="60" t="s">
        <v>179</v>
      </c>
      <c r="H332" s="60" t="s">
        <v>606</v>
      </c>
      <c r="I332" s="60">
        <f t="shared" si="6"/>
        <v>1</v>
      </c>
      <c r="J332" s="75" t="s">
        <v>588</v>
      </c>
      <c r="K332" s="60"/>
      <c r="L332" s="60">
        <v>1</v>
      </c>
      <c r="M332" s="60">
        <v>0</v>
      </c>
      <c r="N332" s="60">
        <v>0</v>
      </c>
      <c r="O332" s="60" t="s">
        <v>91</v>
      </c>
    </row>
    <row r="333" spans="2:15" x14ac:dyDescent="0.2">
      <c r="B333" s="42">
        <v>776</v>
      </c>
      <c r="C333" s="60" t="s">
        <v>607</v>
      </c>
      <c r="D333" s="60">
        <v>9</v>
      </c>
      <c r="E333" s="60">
        <v>1</v>
      </c>
      <c r="F333" s="72">
        <v>0</v>
      </c>
      <c r="G333" s="60" t="s">
        <v>182</v>
      </c>
      <c r="H333" s="60" t="s">
        <v>608</v>
      </c>
      <c r="I333" s="60">
        <f t="shared" si="6"/>
        <v>1</v>
      </c>
      <c r="J333" s="75" t="s">
        <v>588</v>
      </c>
      <c r="K333" s="60"/>
      <c r="L333" s="60">
        <v>1</v>
      </c>
      <c r="M333" s="60">
        <v>0</v>
      </c>
      <c r="N333" s="60">
        <v>0</v>
      </c>
      <c r="O333" s="60" t="s">
        <v>91</v>
      </c>
    </row>
    <row r="334" spans="2:15" x14ac:dyDescent="0.2">
      <c r="B334" s="42">
        <v>777</v>
      </c>
      <c r="C334" s="60" t="s">
        <v>607</v>
      </c>
      <c r="D334" s="60">
        <v>9</v>
      </c>
      <c r="E334" s="60">
        <v>1</v>
      </c>
      <c r="F334" s="72">
        <v>0</v>
      </c>
      <c r="G334" s="60" t="s">
        <v>184</v>
      </c>
      <c r="H334" s="60" t="s">
        <v>609</v>
      </c>
      <c r="I334" s="60">
        <f t="shared" si="6"/>
        <v>1</v>
      </c>
      <c r="J334" s="75" t="s">
        <v>588</v>
      </c>
      <c r="K334" s="60"/>
      <c r="L334" s="60">
        <v>1</v>
      </c>
      <c r="M334" s="60">
        <v>0</v>
      </c>
      <c r="N334" s="60">
        <v>0</v>
      </c>
      <c r="O334" s="60" t="s">
        <v>91</v>
      </c>
    </row>
    <row r="335" spans="2:15" x14ac:dyDescent="0.2">
      <c r="B335" s="42">
        <v>778</v>
      </c>
      <c r="C335" s="60" t="s">
        <v>610</v>
      </c>
      <c r="D335" s="60">
        <v>9</v>
      </c>
      <c r="E335" s="60">
        <v>1</v>
      </c>
      <c r="F335" s="72">
        <v>0</v>
      </c>
      <c r="G335" s="60" t="s">
        <v>184</v>
      </c>
      <c r="H335" s="60" t="s">
        <v>611</v>
      </c>
      <c r="I335" s="60">
        <f t="shared" si="6"/>
        <v>1</v>
      </c>
      <c r="J335" s="75" t="s">
        <v>588</v>
      </c>
      <c r="K335" s="60"/>
      <c r="L335" s="60">
        <v>1</v>
      </c>
      <c r="M335" s="60">
        <v>0</v>
      </c>
      <c r="N335" s="60">
        <v>0</v>
      </c>
      <c r="O335" s="60" t="s">
        <v>91</v>
      </c>
    </row>
    <row r="336" spans="2:15" x14ac:dyDescent="0.2">
      <c r="B336" s="42">
        <v>779</v>
      </c>
      <c r="C336" s="60" t="s">
        <v>610</v>
      </c>
      <c r="D336" s="60">
        <v>9</v>
      </c>
      <c r="E336" s="60">
        <v>1</v>
      </c>
      <c r="F336" s="72">
        <v>0</v>
      </c>
      <c r="G336" s="60" t="s">
        <v>184</v>
      </c>
      <c r="H336" s="60" t="s">
        <v>612</v>
      </c>
      <c r="I336" s="60">
        <f t="shared" si="6"/>
        <v>1</v>
      </c>
      <c r="J336" s="75" t="s">
        <v>588</v>
      </c>
      <c r="K336" s="60"/>
      <c r="L336" s="60">
        <v>1</v>
      </c>
      <c r="M336" s="60">
        <v>0</v>
      </c>
      <c r="N336" s="60">
        <v>0</v>
      </c>
      <c r="O336" s="60" t="s">
        <v>91</v>
      </c>
    </row>
    <row r="337" spans="2:15" x14ac:dyDescent="0.2">
      <c r="B337" s="42">
        <v>780</v>
      </c>
      <c r="C337" s="60" t="s">
        <v>613</v>
      </c>
      <c r="D337" s="60">
        <v>9</v>
      </c>
      <c r="E337" s="60">
        <v>1</v>
      </c>
      <c r="F337" s="72">
        <v>0</v>
      </c>
      <c r="G337" s="60" t="s">
        <v>184</v>
      </c>
      <c r="H337" s="60" t="s">
        <v>614</v>
      </c>
      <c r="I337" s="60">
        <f t="shared" si="6"/>
        <v>1</v>
      </c>
      <c r="J337" s="75" t="s">
        <v>588</v>
      </c>
      <c r="K337" s="60"/>
      <c r="L337" s="60">
        <v>1</v>
      </c>
      <c r="M337" s="60">
        <v>0</v>
      </c>
      <c r="N337" s="60">
        <v>0</v>
      </c>
      <c r="O337" s="60" t="s">
        <v>91</v>
      </c>
    </row>
    <row r="338" spans="2:15" x14ac:dyDescent="0.2">
      <c r="B338" s="42">
        <v>781</v>
      </c>
      <c r="C338" s="60" t="s">
        <v>615</v>
      </c>
      <c r="D338" s="60">
        <v>9</v>
      </c>
      <c r="E338" s="60">
        <v>1</v>
      </c>
      <c r="F338" s="72">
        <v>0</v>
      </c>
      <c r="G338" s="60" t="s">
        <v>184</v>
      </c>
      <c r="H338" s="60" t="s">
        <v>616</v>
      </c>
      <c r="I338" s="60">
        <f t="shared" si="6"/>
        <v>1</v>
      </c>
      <c r="J338" s="75" t="s">
        <v>588</v>
      </c>
      <c r="K338" s="60"/>
      <c r="L338" s="60">
        <v>1</v>
      </c>
      <c r="M338" s="60">
        <v>0</v>
      </c>
      <c r="N338" s="60">
        <v>0</v>
      </c>
      <c r="O338" s="60" t="s">
        <v>91</v>
      </c>
    </row>
    <row r="339" spans="2:15" x14ac:dyDescent="0.2">
      <c r="B339" s="42">
        <v>782</v>
      </c>
      <c r="C339" s="60" t="s">
        <v>617</v>
      </c>
      <c r="D339" s="60">
        <v>9</v>
      </c>
      <c r="E339" s="60">
        <v>1</v>
      </c>
      <c r="F339" s="60">
        <v>0</v>
      </c>
      <c r="G339" s="60" t="s">
        <v>184</v>
      </c>
      <c r="H339" s="60" t="s">
        <v>618</v>
      </c>
      <c r="I339" s="60">
        <f t="shared" si="6"/>
        <v>1</v>
      </c>
      <c r="J339" s="75" t="s">
        <v>588</v>
      </c>
      <c r="K339" s="60"/>
      <c r="L339" s="60">
        <v>1</v>
      </c>
      <c r="M339" s="60">
        <v>0</v>
      </c>
      <c r="N339" s="60">
        <v>0</v>
      </c>
      <c r="O339" s="60" t="s">
        <v>91</v>
      </c>
    </row>
    <row r="340" spans="2:15" x14ac:dyDescent="0.2">
      <c r="B340" s="42">
        <v>783</v>
      </c>
      <c r="C340" s="60" t="s">
        <v>619</v>
      </c>
      <c r="D340" s="60">
        <v>9</v>
      </c>
      <c r="E340" s="60">
        <v>1</v>
      </c>
      <c r="F340" s="60">
        <v>0</v>
      </c>
      <c r="G340" s="60" t="s">
        <v>184</v>
      </c>
      <c r="H340" s="60" t="s">
        <v>620</v>
      </c>
      <c r="I340" s="60">
        <f t="shared" si="6"/>
        <v>1</v>
      </c>
      <c r="J340" s="75" t="s">
        <v>588</v>
      </c>
      <c r="K340" s="60"/>
      <c r="L340" s="60">
        <v>1</v>
      </c>
      <c r="M340" s="60">
        <v>0</v>
      </c>
      <c r="N340" s="60">
        <v>0</v>
      </c>
      <c r="O340" s="60" t="s">
        <v>91</v>
      </c>
    </row>
    <row r="341" spans="2:15" x14ac:dyDescent="0.2">
      <c r="B341" s="77">
        <v>20001</v>
      </c>
      <c r="C341" s="77" t="s">
        <v>621</v>
      </c>
      <c r="D341" s="77">
        <v>27</v>
      </c>
      <c r="E341" s="77">
        <v>1</v>
      </c>
      <c r="F341" s="77">
        <v>100</v>
      </c>
      <c r="G341" s="77" t="s">
        <v>184</v>
      </c>
      <c r="H341" s="77" t="s">
        <v>622</v>
      </c>
      <c r="I341" s="77">
        <v>2</v>
      </c>
      <c r="J341" s="78" t="s">
        <v>623</v>
      </c>
      <c r="K341" s="77">
        <v>0</v>
      </c>
      <c r="L341" s="77">
        <v>3</v>
      </c>
      <c r="M341" s="77">
        <v>0</v>
      </c>
      <c r="N341" s="77">
        <v>0</v>
      </c>
      <c r="O341" s="77" t="s">
        <v>624</v>
      </c>
    </row>
    <row r="342" spans="2:15" x14ac:dyDescent="0.2">
      <c r="B342" s="77">
        <v>20002</v>
      </c>
      <c r="C342" s="77" t="s">
        <v>621</v>
      </c>
      <c r="D342" s="77">
        <v>27</v>
      </c>
      <c r="E342" s="77">
        <v>1</v>
      </c>
      <c r="F342" s="77">
        <v>100</v>
      </c>
      <c r="G342" s="77" t="s">
        <v>184</v>
      </c>
      <c r="H342" s="77" t="s">
        <v>625</v>
      </c>
      <c r="I342" s="77">
        <v>2</v>
      </c>
      <c r="J342" s="78" t="s">
        <v>626</v>
      </c>
      <c r="K342" s="77">
        <v>0</v>
      </c>
      <c r="L342" s="77">
        <v>3</v>
      </c>
      <c r="M342" s="77">
        <v>0</v>
      </c>
      <c r="N342" s="77">
        <v>0</v>
      </c>
      <c r="O342" s="77" t="s">
        <v>624</v>
      </c>
    </row>
    <row r="343" spans="2:15" x14ac:dyDescent="0.2">
      <c r="B343" s="77">
        <v>20003</v>
      </c>
      <c r="C343" s="77" t="s">
        <v>621</v>
      </c>
      <c r="D343" s="77">
        <v>27</v>
      </c>
      <c r="E343" s="77">
        <v>1</v>
      </c>
      <c r="F343" s="77">
        <v>100</v>
      </c>
      <c r="G343" s="77" t="s">
        <v>184</v>
      </c>
      <c r="H343" s="77" t="s">
        <v>627</v>
      </c>
      <c r="I343" s="77">
        <v>2</v>
      </c>
      <c r="J343" s="78" t="s">
        <v>628</v>
      </c>
      <c r="K343" s="77">
        <v>0</v>
      </c>
      <c r="L343" s="77">
        <v>3</v>
      </c>
      <c r="M343" s="77">
        <v>0</v>
      </c>
      <c r="N343" s="77">
        <v>0</v>
      </c>
      <c r="O343" s="77" t="s">
        <v>624</v>
      </c>
    </row>
    <row r="344" spans="2:15" x14ac:dyDescent="0.2">
      <c r="B344" s="77">
        <v>20004</v>
      </c>
      <c r="C344" s="77" t="s">
        <v>629</v>
      </c>
      <c r="D344" s="77">
        <v>27</v>
      </c>
      <c r="E344" s="77">
        <v>2</v>
      </c>
      <c r="F344" s="77">
        <v>100</v>
      </c>
      <c r="G344" s="77" t="s">
        <v>184</v>
      </c>
      <c r="H344" s="60" t="s">
        <v>630</v>
      </c>
      <c r="I344" s="77">
        <v>2</v>
      </c>
      <c r="J344" s="78" t="s">
        <v>623</v>
      </c>
      <c r="K344" s="77">
        <v>0</v>
      </c>
      <c r="L344" s="77">
        <v>3</v>
      </c>
      <c r="M344" s="77">
        <v>0</v>
      </c>
      <c r="N344" s="77">
        <v>0</v>
      </c>
      <c r="O344" s="77" t="s">
        <v>624</v>
      </c>
    </row>
    <row r="345" spans="2:15" x14ac:dyDescent="0.2">
      <c r="B345" s="77">
        <v>20005</v>
      </c>
      <c r="C345" s="77" t="s">
        <v>629</v>
      </c>
      <c r="D345" s="77">
        <v>27</v>
      </c>
      <c r="E345" s="77">
        <v>2</v>
      </c>
      <c r="F345" s="77">
        <v>100</v>
      </c>
      <c r="G345" s="77" t="s">
        <v>184</v>
      </c>
      <c r="H345" s="60" t="s">
        <v>631</v>
      </c>
      <c r="I345" s="77">
        <v>2</v>
      </c>
      <c r="J345" s="78" t="s">
        <v>626</v>
      </c>
      <c r="K345" s="77">
        <v>0</v>
      </c>
      <c r="L345" s="77">
        <v>3</v>
      </c>
      <c r="M345" s="77">
        <v>0</v>
      </c>
      <c r="N345" s="77">
        <v>0</v>
      </c>
      <c r="O345" s="77" t="s">
        <v>624</v>
      </c>
    </row>
    <row r="346" spans="2:15" x14ac:dyDescent="0.2">
      <c r="B346" s="77">
        <v>20006</v>
      </c>
      <c r="C346" s="77" t="s">
        <v>629</v>
      </c>
      <c r="D346" s="77">
        <v>27</v>
      </c>
      <c r="E346" s="77">
        <v>2</v>
      </c>
      <c r="F346" s="77">
        <v>100</v>
      </c>
      <c r="G346" s="77" t="s">
        <v>184</v>
      </c>
      <c r="H346" s="60" t="s">
        <v>632</v>
      </c>
      <c r="I346" s="77">
        <v>2</v>
      </c>
      <c r="J346" s="78" t="s">
        <v>628</v>
      </c>
      <c r="K346" s="77">
        <v>0</v>
      </c>
      <c r="L346" s="77">
        <v>3</v>
      </c>
      <c r="M346" s="77">
        <v>0</v>
      </c>
      <c r="N346" s="77">
        <v>0</v>
      </c>
      <c r="O346" s="77" t="s">
        <v>624</v>
      </c>
    </row>
    <row r="347" spans="2:15" x14ac:dyDescent="0.2">
      <c r="B347" s="77">
        <v>20007</v>
      </c>
      <c r="C347" s="77" t="s">
        <v>633</v>
      </c>
      <c r="D347" s="77">
        <v>27</v>
      </c>
      <c r="E347" s="77">
        <v>3</v>
      </c>
      <c r="F347" s="77">
        <v>100</v>
      </c>
      <c r="G347" s="77" t="s">
        <v>184</v>
      </c>
      <c r="H347" s="77" t="s">
        <v>199</v>
      </c>
      <c r="I347" s="77">
        <v>2</v>
      </c>
      <c r="J347" s="78" t="s">
        <v>623</v>
      </c>
      <c r="K347" s="77">
        <v>0</v>
      </c>
      <c r="L347" s="77">
        <v>3</v>
      </c>
      <c r="M347" s="77">
        <v>0</v>
      </c>
      <c r="N347" s="77">
        <v>0</v>
      </c>
      <c r="O347" s="77" t="s">
        <v>624</v>
      </c>
    </row>
    <row r="348" spans="2:15" x14ac:dyDescent="0.2">
      <c r="B348" s="77">
        <v>20008</v>
      </c>
      <c r="C348" s="77" t="s">
        <v>633</v>
      </c>
      <c r="D348" s="77">
        <v>27</v>
      </c>
      <c r="E348" s="77">
        <v>3</v>
      </c>
      <c r="F348" s="77">
        <v>100</v>
      </c>
      <c r="G348" s="77" t="s">
        <v>184</v>
      </c>
      <c r="H348" s="77" t="s">
        <v>204</v>
      </c>
      <c r="I348" s="77">
        <v>2</v>
      </c>
      <c r="J348" s="78" t="s">
        <v>626</v>
      </c>
      <c r="K348" s="77">
        <v>0</v>
      </c>
      <c r="L348" s="77">
        <v>3</v>
      </c>
      <c r="M348" s="77">
        <v>0</v>
      </c>
      <c r="N348" s="77">
        <v>0</v>
      </c>
      <c r="O348" s="77" t="s">
        <v>624</v>
      </c>
    </row>
    <row r="349" spans="2:15" x14ac:dyDescent="0.2">
      <c r="B349" s="77">
        <v>20009</v>
      </c>
      <c r="C349" s="77" t="s">
        <v>633</v>
      </c>
      <c r="D349" s="77">
        <v>27</v>
      </c>
      <c r="E349" s="77">
        <v>3</v>
      </c>
      <c r="F349" s="77">
        <v>100</v>
      </c>
      <c r="G349" s="77" t="s">
        <v>184</v>
      </c>
      <c r="H349" s="77" t="s">
        <v>207</v>
      </c>
      <c r="I349" s="77">
        <v>2</v>
      </c>
      <c r="J349" s="78" t="s">
        <v>628</v>
      </c>
      <c r="K349" s="77">
        <v>0</v>
      </c>
      <c r="L349" s="77">
        <v>3</v>
      </c>
      <c r="M349" s="77">
        <v>0</v>
      </c>
      <c r="N349" s="77">
        <v>0</v>
      </c>
      <c r="O349" s="77" t="s">
        <v>624</v>
      </c>
    </row>
    <row r="350" spans="2:15" x14ac:dyDescent="0.2">
      <c r="B350" s="77">
        <v>20010</v>
      </c>
      <c r="C350" s="77" t="s">
        <v>634</v>
      </c>
      <c r="D350" s="77">
        <v>27</v>
      </c>
      <c r="E350" s="77">
        <v>4</v>
      </c>
      <c r="F350" s="77">
        <v>100</v>
      </c>
      <c r="G350" s="77" t="s">
        <v>184</v>
      </c>
      <c r="H350" s="77" t="s">
        <v>635</v>
      </c>
      <c r="I350" s="77">
        <v>2</v>
      </c>
      <c r="J350" s="78" t="s">
        <v>623</v>
      </c>
      <c r="K350" s="77">
        <v>0</v>
      </c>
      <c r="L350" s="77">
        <v>3</v>
      </c>
      <c r="M350" s="77">
        <v>0</v>
      </c>
      <c r="N350" s="77">
        <v>0</v>
      </c>
      <c r="O350" s="77" t="s">
        <v>624</v>
      </c>
    </row>
    <row r="351" spans="2:15" x14ac:dyDescent="0.2">
      <c r="B351" s="77">
        <v>20011</v>
      </c>
      <c r="C351" s="77" t="s">
        <v>634</v>
      </c>
      <c r="D351" s="77">
        <v>27</v>
      </c>
      <c r="E351" s="77">
        <v>4</v>
      </c>
      <c r="F351" s="77">
        <v>100</v>
      </c>
      <c r="G351" s="77" t="s">
        <v>184</v>
      </c>
      <c r="H351" s="77" t="s">
        <v>636</v>
      </c>
      <c r="I351" s="77">
        <v>2</v>
      </c>
      <c r="J351" s="78" t="s">
        <v>626</v>
      </c>
      <c r="K351" s="77">
        <v>0</v>
      </c>
      <c r="L351" s="77">
        <v>3</v>
      </c>
      <c r="M351" s="77">
        <v>0</v>
      </c>
      <c r="N351" s="77">
        <v>0</v>
      </c>
      <c r="O351" s="77" t="s">
        <v>624</v>
      </c>
    </row>
    <row r="352" spans="2:15" x14ac:dyDescent="0.2">
      <c r="B352" s="77">
        <v>20012</v>
      </c>
      <c r="C352" s="77" t="s">
        <v>634</v>
      </c>
      <c r="D352" s="77">
        <v>27</v>
      </c>
      <c r="E352" s="77">
        <v>4</v>
      </c>
      <c r="F352" s="77">
        <v>100</v>
      </c>
      <c r="G352" s="77" t="s">
        <v>184</v>
      </c>
      <c r="H352" s="77" t="s">
        <v>637</v>
      </c>
      <c r="I352" s="77">
        <v>2</v>
      </c>
      <c r="J352" s="78" t="s">
        <v>628</v>
      </c>
      <c r="K352" s="77">
        <v>0</v>
      </c>
      <c r="L352" s="77">
        <v>3</v>
      </c>
      <c r="M352" s="77">
        <v>0</v>
      </c>
      <c r="N352" s="77">
        <v>0</v>
      </c>
      <c r="O352" s="77" t="s">
        <v>624</v>
      </c>
    </row>
    <row r="353" spans="2:15" x14ac:dyDescent="0.2">
      <c r="B353" s="77">
        <v>20013</v>
      </c>
      <c r="C353" s="77" t="s">
        <v>638</v>
      </c>
      <c r="D353" s="77">
        <v>27</v>
      </c>
      <c r="E353" s="77">
        <v>5</v>
      </c>
      <c r="F353" s="77">
        <v>100</v>
      </c>
      <c r="G353" s="77" t="s">
        <v>184</v>
      </c>
      <c r="H353" s="77" t="s">
        <v>639</v>
      </c>
      <c r="I353" s="77">
        <v>2</v>
      </c>
      <c r="J353" s="78" t="s">
        <v>623</v>
      </c>
      <c r="K353" s="77">
        <v>0</v>
      </c>
      <c r="L353" s="77">
        <v>3</v>
      </c>
      <c r="M353" s="77">
        <v>0</v>
      </c>
      <c r="N353" s="77">
        <v>0</v>
      </c>
      <c r="O353" s="77" t="s">
        <v>624</v>
      </c>
    </row>
    <row r="354" spans="2:15" x14ac:dyDescent="0.2">
      <c r="B354" s="77">
        <v>20014</v>
      </c>
      <c r="C354" s="77" t="s">
        <v>638</v>
      </c>
      <c r="D354" s="77">
        <v>27</v>
      </c>
      <c r="E354" s="77">
        <v>5</v>
      </c>
      <c r="F354" s="77">
        <v>100</v>
      </c>
      <c r="G354" s="77" t="s">
        <v>184</v>
      </c>
      <c r="H354" s="77" t="s">
        <v>640</v>
      </c>
      <c r="I354" s="77">
        <v>2</v>
      </c>
      <c r="J354" s="78" t="s">
        <v>626</v>
      </c>
      <c r="K354" s="77">
        <v>0</v>
      </c>
      <c r="L354" s="77">
        <v>3</v>
      </c>
      <c r="M354" s="77">
        <v>0</v>
      </c>
      <c r="N354" s="77">
        <v>0</v>
      </c>
      <c r="O354" s="77" t="s">
        <v>624</v>
      </c>
    </row>
    <row r="355" spans="2:15" x14ac:dyDescent="0.2">
      <c r="B355" s="77">
        <v>20015</v>
      </c>
      <c r="C355" s="77" t="s">
        <v>638</v>
      </c>
      <c r="D355" s="77">
        <v>27</v>
      </c>
      <c r="E355" s="77">
        <v>5</v>
      </c>
      <c r="F355" s="77">
        <v>100</v>
      </c>
      <c r="G355" s="77" t="s">
        <v>184</v>
      </c>
      <c r="H355" s="77" t="s">
        <v>641</v>
      </c>
      <c r="I355" s="77">
        <v>2</v>
      </c>
      <c r="J355" s="78" t="s">
        <v>628</v>
      </c>
      <c r="K355" s="77">
        <v>0</v>
      </c>
      <c r="L355" s="77">
        <v>3</v>
      </c>
      <c r="M355" s="77">
        <v>0</v>
      </c>
      <c r="N355" s="77">
        <v>0</v>
      </c>
      <c r="O355" s="77" t="s">
        <v>624</v>
      </c>
    </row>
    <row r="356" spans="2:15" x14ac:dyDescent="0.2">
      <c r="B356" s="77">
        <v>20016</v>
      </c>
      <c r="C356" s="77" t="s">
        <v>621</v>
      </c>
      <c r="D356" s="77">
        <v>27</v>
      </c>
      <c r="E356" s="77">
        <v>6</v>
      </c>
      <c r="F356" s="77">
        <v>100</v>
      </c>
      <c r="G356" s="77" t="s">
        <v>184</v>
      </c>
      <c r="H356" s="77" t="s">
        <v>622</v>
      </c>
      <c r="I356" s="77">
        <v>2</v>
      </c>
      <c r="J356" s="78" t="s">
        <v>623</v>
      </c>
      <c r="K356" s="77">
        <v>0</v>
      </c>
      <c r="L356" s="77">
        <v>3</v>
      </c>
      <c r="M356" s="77">
        <v>0</v>
      </c>
      <c r="N356" s="77">
        <v>0</v>
      </c>
      <c r="O356" s="77" t="s">
        <v>624</v>
      </c>
    </row>
    <row r="357" spans="2:15" x14ac:dyDescent="0.2">
      <c r="B357" s="77">
        <v>20017</v>
      </c>
      <c r="C357" s="77" t="s">
        <v>621</v>
      </c>
      <c r="D357" s="77">
        <v>27</v>
      </c>
      <c r="E357" s="77">
        <v>6</v>
      </c>
      <c r="F357" s="77">
        <v>100</v>
      </c>
      <c r="G357" s="77" t="s">
        <v>184</v>
      </c>
      <c r="H357" s="77" t="s">
        <v>625</v>
      </c>
      <c r="I357" s="77">
        <v>2</v>
      </c>
      <c r="J357" s="78" t="s">
        <v>626</v>
      </c>
      <c r="K357" s="77">
        <v>0</v>
      </c>
      <c r="L357" s="77">
        <v>3</v>
      </c>
      <c r="M357" s="77">
        <v>0</v>
      </c>
      <c r="N357" s="77">
        <v>0</v>
      </c>
      <c r="O357" s="77" t="s">
        <v>624</v>
      </c>
    </row>
    <row r="358" spans="2:15" x14ac:dyDescent="0.2">
      <c r="B358" s="77">
        <v>20018</v>
      </c>
      <c r="C358" s="77" t="s">
        <v>621</v>
      </c>
      <c r="D358" s="77">
        <v>27</v>
      </c>
      <c r="E358" s="77">
        <v>6</v>
      </c>
      <c r="F358" s="77">
        <v>100</v>
      </c>
      <c r="G358" s="77" t="s">
        <v>184</v>
      </c>
      <c r="H358" s="77" t="s">
        <v>627</v>
      </c>
      <c r="I358" s="77">
        <v>2</v>
      </c>
      <c r="J358" s="78" t="s">
        <v>628</v>
      </c>
      <c r="K358" s="77">
        <v>0</v>
      </c>
      <c r="L358" s="77">
        <v>3</v>
      </c>
      <c r="M358" s="77">
        <v>0</v>
      </c>
      <c r="N358" s="77">
        <v>0</v>
      </c>
      <c r="O358" s="77" t="s">
        <v>624</v>
      </c>
    </row>
    <row r="359" spans="2:15" x14ac:dyDescent="0.2">
      <c r="B359" s="79">
        <v>20019</v>
      </c>
      <c r="C359" s="79" t="s">
        <v>621</v>
      </c>
      <c r="D359" s="79">
        <v>28</v>
      </c>
      <c r="E359" s="79">
        <v>1</v>
      </c>
      <c r="F359" s="79">
        <v>100</v>
      </c>
      <c r="G359" s="79" t="s">
        <v>184</v>
      </c>
      <c r="H359" s="79" t="s">
        <v>622</v>
      </c>
      <c r="I359" s="79">
        <v>2</v>
      </c>
      <c r="J359" s="85" t="s">
        <v>623</v>
      </c>
      <c r="K359" s="79">
        <v>0</v>
      </c>
      <c r="L359" s="79">
        <v>3</v>
      </c>
      <c r="M359" s="79">
        <v>0</v>
      </c>
      <c r="N359" s="79">
        <v>0</v>
      </c>
      <c r="O359" s="79" t="s">
        <v>624</v>
      </c>
    </row>
    <row r="360" spans="2:15" x14ac:dyDescent="0.2">
      <c r="B360" s="79">
        <v>20020</v>
      </c>
      <c r="C360" s="79" t="s">
        <v>621</v>
      </c>
      <c r="D360" s="79">
        <v>28</v>
      </c>
      <c r="E360" s="79">
        <v>1</v>
      </c>
      <c r="F360" s="79">
        <v>100</v>
      </c>
      <c r="G360" s="79" t="s">
        <v>184</v>
      </c>
      <c r="H360" s="79" t="s">
        <v>625</v>
      </c>
      <c r="I360" s="79">
        <v>2</v>
      </c>
      <c r="J360" s="85" t="s">
        <v>626</v>
      </c>
      <c r="K360" s="79">
        <v>0</v>
      </c>
      <c r="L360" s="79">
        <v>3</v>
      </c>
      <c r="M360" s="79">
        <v>0</v>
      </c>
      <c r="N360" s="79">
        <v>0</v>
      </c>
      <c r="O360" s="79" t="s">
        <v>624</v>
      </c>
    </row>
    <row r="361" spans="2:15" x14ac:dyDescent="0.2">
      <c r="B361" s="79">
        <v>20021</v>
      </c>
      <c r="C361" s="79" t="s">
        <v>621</v>
      </c>
      <c r="D361" s="79">
        <v>28</v>
      </c>
      <c r="E361" s="79">
        <v>1</v>
      </c>
      <c r="F361" s="79">
        <v>100</v>
      </c>
      <c r="G361" s="79" t="s">
        <v>184</v>
      </c>
      <c r="H361" s="79" t="s">
        <v>627</v>
      </c>
      <c r="I361" s="79">
        <v>2</v>
      </c>
      <c r="J361" s="85" t="s">
        <v>628</v>
      </c>
      <c r="K361" s="79">
        <v>0</v>
      </c>
      <c r="L361" s="79">
        <v>3</v>
      </c>
      <c r="M361" s="79">
        <v>0</v>
      </c>
      <c r="N361" s="79">
        <v>0</v>
      </c>
      <c r="O361" s="79" t="s">
        <v>624</v>
      </c>
    </row>
    <row r="362" spans="2:15" x14ac:dyDescent="0.2">
      <c r="B362" s="79">
        <v>20022</v>
      </c>
      <c r="C362" s="79" t="s">
        <v>629</v>
      </c>
      <c r="D362" s="79">
        <v>28</v>
      </c>
      <c r="E362" s="79">
        <v>2</v>
      </c>
      <c r="F362" s="79">
        <v>100</v>
      </c>
      <c r="G362" s="79" t="s">
        <v>184</v>
      </c>
      <c r="H362" s="60" t="s">
        <v>630</v>
      </c>
      <c r="I362" s="79">
        <v>2</v>
      </c>
      <c r="J362" s="85" t="s">
        <v>623</v>
      </c>
      <c r="K362" s="79">
        <v>0</v>
      </c>
      <c r="L362" s="79">
        <v>3</v>
      </c>
      <c r="M362" s="79">
        <v>0</v>
      </c>
      <c r="N362" s="79">
        <v>0</v>
      </c>
      <c r="O362" s="79" t="s">
        <v>624</v>
      </c>
    </row>
    <row r="363" spans="2:15" x14ac:dyDescent="0.2">
      <c r="B363" s="79">
        <v>20023</v>
      </c>
      <c r="C363" s="79" t="s">
        <v>629</v>
      </c>
      <c r="D363" s="79">
        <v>28</v>
      </c>
      <c r="E363" s="79">
        <v>2</v>
      </c>
      <c r="F363" s="79">
        <v>100</v>
      </c>
      <c r="G363" s="79" t="s">
        <v>184</v>
      </c>
      <c r="H363" s="60" t="s">
        <v>631</v>
      </c>
      <c r="I363" s="79">
        <v>2</v>
      </c>
      <c r="J363" s="85" t="s">
        <v>626</v>
      </c>
      <c r="K363" s="79">
        <v>0</v>
      </c>
      <c r="L363" s="79">
        <v>3</v>
      </c>
      <c r="M363" s="79">
        <v>0</v>
      </c>
      <c r="N363" s="79">
        <v>0</v>
      </c>
      <c r="O363" s="79" t="s">
        <v>624</v>
      </c>
    </row>
    <row r="364" spans="2:15" x14ac:dyDescent="0.2">
      <c r="B364" s="79">
        <v>20024</v>
      </c>
      <c r="C364" s="79" t="s">
        <v>629</v>
      </c>
      <c r="D364" s="79">
        <v>28</v>
      </c>
      <c r="E364" s="79">
        <v>2</v>
      </c>
      <c r="F364" s="79">
        <v>100</v>
      </c>
      <c r="G364" s="79" t="s">
        <v>184</v>
      </c>
      <c r="H364" s="60" t="s">
        <v>632</v>
      </c>
      <c r="I364" s="79">
        <v>2</v>
      </c>
      <c r="J364" s="85" t="s">
        <v>628</v>
      </c>
      <c r="K364" s="79">
        <v>0</v>
      </c>
      <c r="L364" s="79">
        <v>3</v>
      </c>
      <c r="M364" s="79">
        <v>0</v>
      </c>
      <c r="N364" s="79">
        <v>0</v>
      </c>
      <c r="O364" s="79" t="s">
        <v>624</v>
      </c>
    </row>
    <row r="365" spans="2:15" x14ac:dyDescent="0.2">
      <c r="B365" s="79">
        <v>20025</v>
      </c>
      <c r="C365" s="79" t="s">
        <v>633</v>
      </c>
      <c r="D365" s="79">
        <v>28</v>
      </c>
      <c r="E365" s="79">
        <v>3</v>
      </c>
      <c r="F365" s="79">
        <v>100</v>
      </c>
      <c r="G365" s="79" t="s">
        <v>184</v>
      </c>
      <c r="H365" s="79" t="s">
        <v>199</v>
      </c>
      <c r="I365" s="79">
        <v>2</v>
      </c>
      <c r="J365" s="85" t="s">
        <v>623</v>
      </c>
      <c r="K365" s="79">
        <v>0</v>
      </c>
      <c r="L365" s="79">
        <v>3</v>
      </c>
      <c r="M365" s="79">
        <v>0</v>
      </c>
      <c r="N365" s="79">
        <v>0</v>
      </c>
      <c r="O365" s="79" t="s">
        <v>624</v>
      </c>
    </row>
    <row r="366" spans="2:15" x14ac:dyDescent="0.2">
      <c r="B366" s="79">
        <v>20026</v>
      </c>
      <c r="C366" s="79" t="s">
        <v>633</v>
      </c>
      <c r="D366" s="79">
        <v>28</v>
      </c>
      <c r="E366" s="79">
        <v>3</v>
      </c>
      <c r="F366" s="79">
        <v>100</v>
      </c>
      <c r="G366" s="79" t="s">
        <v>184</v>
      </c>
      <c r="H366" s="79" t="s">
        <v>204</v>
      </c>
      <c r="I366" s="79">
        <v>2</v>
      </c>
      <c r="J366" s="85" t="s">
        <v>626</v>
      </c>
      <c r="K366" s="79">
        <v>0</v>
      </c>
      <c r="L366" s="79">
        <v>3</v>
      </c>
      <c r="M366" s="79">
        <v>0</v>
      </c>
      <c r="N366" s="79">
        <v>0</v>
      </c>
      <c r="O366" s="79" t="s">
        <v>624</v>
      </c>
    </row>
    <row r="367" spans="2:15" x14ac:dyDescent="0.2">
      <c r="B367" s="79">
        <v>20027</v>
      </c>
      <c r="C367" s="79" t="s">
        <v>633</v>
      </c>
      <c r="D367" s="79">
        <v>28</v>
      </c>
      <c r="E367" s="79">
        <v>3</v>
      </c>
      <c r="F367" s="79">
        <v>100</v>
      </c>
      <c r="G367" s="79" t="s">
        <v>184</v>
      </c>
      <c r="H367" s="79" t="s">
        <v>207</v>
      </c>
      <c r="I367" s="79">
        <v>2</v>
      </c>
      <c r="J367" s="85" t="s">
        <v>628</v>
      </c>
      <c r="K367" s="79">
        <v>0</v>
      </c>
      <c r="L367" s="79">
        <v>3</v>
      </c>
      <c r="M367" s="79">
        <v>0</v>
      </c>
      <c r="N367" s="79">
        <v>0</v>
      </c>
      <c r="O367" s="79" t="s">
        <v>624</v>
      </c>
    </row>
    <row r="368" spans="2:15" x14ac:dyDescent="0.2">
      <c r="B368" s="79">
        <v>20028</v>
      </c>
      <c r="C368" s="79" t="s">
        <v>634</v>
      </c>
      <c r="D368" s="79">
        <v>28</v>
      </c>
      <c r="E368" s="79">
        <v>4</v>
      </c>
      <c r="F368" s="79">
        <v>100</v>
      </c>
      <c r="G368" s="79" t="s">
        <v>184</v>
      </c>
      <c r="H368" s="79" t="s">
        <v>635</v>
      </c>
      <c r="I368" s="79">
        <v>2</v>
      </c>
      <c r="J368" s="85" t="s">
        <v>623</v>
      </c>
      <c r="K368" s="79">
        <v>0</v>
      </c>
      <c r="L368" s="79">
        <v>3</v>
      </c>
      <c r="M368" s="79">
        <v>0</v>
      </c>
      <c r="N368" s="79">
        <v>0</v>
      </c>
      <c r="O368" s="79" t="s">
        <v>624</v>
      </c>
    </row>
    <row r="369" spans="2:15" x14ac:dyDescent="0.2">
      <c r="B369" s="79">
        <v>20029</v>
      </c>
      <c r="C369" s="79" t="s">
        <v>634</v>
      </c>
      <c r="D369" s="79">
        <v>28</v>
      </c>
      <c r="E369" s="79">
        <v>4</v>
      </c>
      <c r="F369" s="79">
        <v>100</v>
      </c>
      <c r="G369" s="79" t="s">
        <v>184</v>
      </c>
      <c r="H369" s="79" t="s">
        <v>636</v>
      </c>
      <c r="I369" s="79">
        <v>2</v>
      </c>
      <c r="J369" s="85" t="s">
        <v>626</v>
      </c>
      <c r="K369" s="79">
        <v>0</v>
      </c>
      <c r="L369" s="79">
        <v>3</v>
      </c>
      <c r="M369" s="79">
        <v>0</v>
      </c>
      <c r="N369" s="79">
        <v>0</v>
      </c>
      <c r="O369" s="79" t="s">
        <v>624</v>
      </c>
    </row>
    <row r="370" spans="2:15" x14ac:dyDescent="0.2">
      <c r="B370" s="79">
        <v>20030</v>
      </c>
      <c r="C370" s="79" t="s">
        <v>634</v>
      </c>
      <c r="D370" s="79">
        <v>28</v>
      </c>
      <c r="E370" s="79">
        <v>4</v>
      </c>
      <c r="F370" s="79">
        <v>100</v>
      </c>
      <c r="G370" s="79" t="s">
        <v>184</v>
      </c>
      <c r="H370" s="79" t="s">
        <v>637</v>
      </c>
      <c r="I370" s="79">
        <v>2</v>
      </c>
      <c r="J370" s="85" t="s">
        <v>628</v>
      </c>
      <c r="K370" s="79">
        <v>0</v>
      </c>
      <c r="L370" s="79">
        <v>3</v>
      </c>
      <c r="M370" s="79">
        <v>0</v>
      </c>
      <c r="N370" s="79">
        <v>0</v>
      </c>
      <c r="O370" s="79" t="s">
        <v>624</v>
      </c>
    </row>
    <row r="371" spans="2:15" x14ac:dyDescent="0.2">
      <c r="B371" s="79">
        <v>20031</v>
      </c>
      <c r="C371" s="79" t="s">
        <v>638</v>
      </c>
      <c r="D371" s="79">
        <v>28</v>
      </c>
      <c r="E371" s="79">
        <v>5</v>
      </c>
      <c r="F371" s="79">
        <v>100</v>
      </c>
      <c r="G371" s="79" t="s">
        <v>184</v>
      </c>
      <c r="H371" s="79" t="s">
        <v>639</v>
      </c>
      <c r="I371" s="79">
        <v>2</v>
      </c>
      <c r="J371" s="85" t="s">
        <v>623</v>
      </c>
      <c r="K371" s="79">
        <v>0</v>
      </c>
      <c r="L371" s="79">
        <v>3</v>
      </c>
      <c r="M371" s="79">
        <v>0</v>
      </c>
      <c r="N371" s="79">
        <v>0</v>
      </c>
      <c r="O371" s="79" t="s">
        <v>624</v>
      </c>
    </row>
    <row r="372" spans="2:15" x14ac:dyDescent="0.2">
      <c r="B372" s="79">
        <v>20032</v>
      </c>
      <c r="C372" s="79" t="s">
        <v>638</v>
      </c>
      <c r="D372" s="79">
        <v>28</v>
      </c>
      <c r="E372" s="79">
        <v>5</v>
      </c>
      <c r="F372" s="79">
        <v>100</v>
      </c>
      <c r="G372" s="79" t="s">
        <v>184</v>
      </c>
      <c r="H372" s="79" t="s">
        <v>640</v>
      </c>
      <c r="I372" s="79">
        <v>2</v>
      </c>
      <c r="J372" s="85" t="s">
        <v>626</v>
      </c>
      <c r="K372" s="79">
        <v>0</v>
      </c>
      <c r="L372" s="79">
        <v>3</v>
      </c>
      <c r="M372" s="79">
        <v>0</v>
      </c>
      <c r="N372" s="79">
        <v>0</v>
      </c>
      <c r="O372" s="79" t="s">
        <v>624</v>
      </c>
    </row>
    <row r="373" spans="2:15" x14ac:dyDescent="0.2">
      <c r="B373" s="79">
        <v>20033</v>
      </c>
      <c r="C373" s="79" t="s">
        <v>638</v>
      </c>
      <c r="D373" s="79">
        <v>28</v>
      </c>
      <c r="E373" s="79">
        <v>5</v>
      </c>
      <c r="F373" s="79">
        <v>100</v>
      </c>
      <c r="G373" s="79" t="s">
        <v>184</v>
      </c>
      <c r="H373" s="79" t="s">
        <v>641</v>
      </c>
      <c r="I373" s="79">
        <v>2</v>
      </c>
      <c r="J373" s="85" t="s">
        <v>628</v>
      </c>
      <c r="K373" s="79">
        <v>0</v>
      </c>
      <c r="L373" s="79">
        <v>3</v>
      </c>
      <c r="M373" s="79">
        <v>0</v>
      </c>
      <c r="N373" s="79">
        <v>0</v>
      </c>
      <c r="O373" s="79" t="s">
        <v>624</v>
      </c>
    </row>
    <row r="374" spans="2:15" x14ac:dyDescent="0.2">
      <c r="B374" s="79">
        <v>20034</v>
      </c>
      <c r="C374" s="79" t="s">
        <v>621</v>
      </c>
      <c r="D374" s="79">
        <v>28</v>
      </c>
      <c r="E374" s="79">
        <v>6</v>
      </c>
      <c r="F374" s="79">
        <v>100</v>
      </c>
      <c r="G374" s="79" t="s">
        <v>184</v>
      </c>
      <c r="H374" s="79" t="s">
        <v>622</v>
      </c>
      <c r="I374" s="79">
        <v>2</v>
      </c>
      <c r="J374" s="85" t="s">
        <v>623</v>
      </c>
      <c r="K374" s="79">
        <v>0</v>
      </c>
      <c r="L374" s="79">
        <v>3</v>
      </c>
      <c r="M374" s="79">
        <v>0</v>
      </c>
      <c r="N374" s="79">
        <v>0</v>
      </c>
      <c r="O374" s="79" t="s">
        <v>624</v>
      </c>
    </row>
    <row r="375" spans="2:15" x14ac:dyDescent="0.2">
      <c r="B375" s="79">
        <v>20035</v>
      </c>
      <c r="C375" s="79" t="s">
        <v>621</v>
      </c>
      <c r="D375" s="79">
        <v>28</v>
      </c>
      <c r="E375" s="79">
        <v>6</v>
      </c>
      <c r="F375" s="79">
        <v>100</v>
      </c>
      <c r="G375" s="79" t="s">
        <v>184</v>
      </c>
      <c r="H375" s="79" t="s">
        <v>625</v>
      </c>
      <c r="I375" s="79">
        <v>2</v>
      </c>
      <c r="J375" s="85" t="s">
        <v>626</v>
      </c>
      <c r="K375" s="79">
        <v>0</v>
      </c>
      <c r="L375" s="79">
        <v>3</v>
      </c>
      <c r="M375" s="79">
        <v>0</v>
      </c>
      <c r="N375" s="79">
        <v>0</v>
      </c>
      <c r="O375" s="79" t="s">
        <v>624</v>
      </c>
    </row>
    <row r="376" spans="2:15" x14ac:dyDescent="0.2">
      <c r="B376" s="79">
        <v>20036</v>
      </c>
      <c r="C376" s="79" t="s">
        <v>621</v>
      </c>
      <c r="D376" s="79">
        <v>28</v>
      </c>
      <c r="E376" s="79">
        <v>6</v>
      </c>
      <c r="F376" s="79">
        <v>100</v>
      </c>
      <c r="G376" s="79" t="s">
        <v>184</v>
      </c>
      <c r="H376" s="79" t="s">
        <v>627</v>
      </c>
      <c r="I376" s="79">
        <v>2</v>
      </c>
      <c r="J376" s="85" t="s">
        <v>628</v>
      </c>
      <c r="K376" s="79">
        <v>0</v>
      </c>
      <c r="L376" s="79">
        <v>3</v>
      </c>
      <c r="M376" s="79">
        <v>0</v>
      </c>
      <c r="N376" s="79">
        <v>0</v>
      </c>
      <c r="O376" s="79" t="s">
        <v>624</v>
      </c>
    </row>
    <row r="377" spans="2:15" x14ac:dyDescent="0.2">
      <c r="B377" s="80">
        <v>20037</v>
      </c>
      <c r="C377" s="80" t="s">
        <v>621</v>
      </c>
      <c r="D377" s="80">
        <v>29</v>
      </c>
      <c r="E377" s="80">
        <v>1</v>
      </c>
      <c r="F377" s="80">
        <v>100</v>
      </c>
      <c r="G377" s="80" t="s">
        <v>184</v>
      </c>
      <c r="H377" s="80" t="s">
        <v>622</v>
      </c>
      <c r="I377" s="80">
        <v>2</v>
      </c>
      <c r="J377" s="86" t="s">
        <v>623</v>
      </c>
      <c r="K377" s="80">
        <v>0</v>
      </c>
      <c r="L377" s="80">
        <v>3</v>
      </c>
      <c r="M377" s="80">
        <v>0</v>
      </c>
      <c r="N377" s="80">
        <v>0</v>
      </c>
      <c r="O377" s="80" t="s">
        <v>624</v>
      </c>
    </row>
    <row r="378" spans="2:15" x14ac:dyDescent="0.2">
      <c r="B378" s="80">
        <v>20038</v>
      </c>
      <c r="C378" s="80" t="s">
        <v>621</v>
      </c>
      <c r="D378" s="80">
        <v>29</v>
      </c>
      <c r="E378" s="80">
        <v>1</v>
      </c>
      <c r="F378" s="80">
        <v>100</v>
      </c>
      <c r="G378" s="80" t="s">
        <v>184</v>
      </c>
      <c r="H378" s="80" t="s">
        <v>625</v>
      </c>
      <c r="I378" s="80">
        <v>2</v>
      </c>
      <c r="J378" s="86" t="s">
        <v>626</v>
      </c>
      <c r="K378" s="80">
        <v>0</v>
      </c>
      <c r="L378" s="80">
        <v>3</v>
      </c>
      <c r="M378" s="80">
        <v>0</v>
      </c>
      <c r="N378" s="80">
        <v>0</v>
      </c>
      <c r="O378" s="80" t="s">
        <v>624</v>
      </c>
    </row>
    <row r="379" spans="2:15" x14ac:dyDescent="0.2">
      <c r="B379" s="80">
        <v>20039</v>
      </c>
      <c r="C379" s="80" t="s">
        <v>621</v>
      </c>
      <c r="D379" s="80">
        <v>29</v>
      </c>
      <c r="E379" s="80">
        <v>1</v>
      </c>
      <c r="F379" s="80">
        <v>100</v>
      </c>
      <c r="G379" s="80" t="s">
        <v>184</v>
      </c>
      <c r="H379" s="80" t="s">
        <v>627</v>
      </c>
      <c r="I379" s="80">
        <v>2</v>
      </c>
      <c r="J379" s="86" t="s">
        <v>628</v>
      </c>
      <c r="K379" s="80">
        <v>0</v>
      </c>
      <c r="L379" s="80">
        <v>3</v>
      </c>
      <c r="M379" s="80">
        <v>0</v>
      </c>
      <c r="N379" s="80">
        <v>0</v>
      </c>
      <c r="O379" s="80" t="s">
        <v>624</v>
      </c>
    </row>
    <row r="380" spans="2:15" x14ac:dyDescent="0.2">
      <c r="B380" s="80">
        <v>20040</v>
      </c>
      <c r="C380" s="80" t="s">
        <v>629</v>
      </c>
      <c r="D380" s="80">
        <v>29</v>
      </c>
      <c r="E380" s="80">
        <v>2</v>
      </c>
      <c r="F380" s="80">
        <v>100</v>
      </c>
      <c r="G380" s="80" t="s">
        <v>184</v>
      </c>
      <c r="H380" s="60" t="s">
        <v>630</v>
      </c>
      <c r="I380" s="80">
        <v>2</v>
      </c>
      <c r="J380" s="86" t="s">
        <v>623</v>
      </c>
      <c r="K380" s="80">
        <v>0</v>
      </c>
      <c r="L380" s="80">
        <v>3</v>
      </c>
      <c r="M380" s="80">
        <v>0</v>
      </c>
      <c r="N380" s="80">
        <v>0</v>
      </c>
      <c r="O380" s="80" t="s">
        <v>624</v>
      </c>
    </row>
    <row r="381" spans="2:15" x14ac:dyDescent="0.2">
      <c r="B381" s="80">
        <v>20041</v>
      </c>
      <c r="C381" s="80" t="s">
        <v>629</v>
      </c>
      <c r="D381" s="80">
        <v>29</v>
      </c>
      <c r="E381" s="80">
        <v>2</v>
      </c>
      <c r="F381" s="80">
        <v>100</v>
      </c>
      <c r="G381" s="80" t="s">
        <v>184</v>
      </c>
      <c r="H381" s="60" t="s">
        <v>631</v>
      </c>
      <c r="I381" s="80">
        <v>2</v>
      </c>
      <c r="J381" s="86" t="s">
        <v>626</v>
      </c>
      <c r="K381" s="80">
        <v>0</v>
      </c>
      <c r="L381" s="80">
        <v>3</v>
      </c>
      <c r="M381" s="80">
        <v>0</v>
      </c>
      <c r="N381" s="80">
        <v>0</v>
      </c>
      <c r="O381" s="80" t="s">
        <v>624</v>
      </c>
    </row>
    <row r="382" spans="2:15" x14ac:dyDescent="0.2">
      <c r="B382" s="80">
        <v>20042</v>
      </c>
      <c r="C382" s="80" t="s">
        <v>629</v>
      </c>
      <c r="D382" s="80">
        <v>29</v>
      </c>
      <c r="E382" s="80">
        <v>2</v>
      </c>
      <c r="F382" s="80">
        <v>100</v>
      </c>
      <c r="G382" s="80" t="s">
        <v>184</v>
      </c>
      <c r="H382" s="60" t="s">
        <v>632</v>
      </c>
      <c r="I382" s="80">
        <v>2</v>
      </c>
      <c r="J382" s="86" t="s">
        <v>628</v>
      </c>
      <c r="K382" s="80">
        <v>0</v>
      </c>
      <c r="L382" s="80">
        <v>3</v>
      </c>
      <c r="M382" s="80">
        <v>0</v>
      </c>
      <c r="N382" s="80">
        <v>0</v>
      </c>
      <c r="O382" s="80" t="s">
        <v>624</v>
      </c>
    </row>
    <row r="383" spans="2:15" x14ac:dyDescent="0.2">
      <c r="B383" s="80">
        <v>20043</v>
      </c>
      <c r="C383" s="80" t="s">
        <v>633</v>
      </c>
      <c r="D383" s="80">
        <v>29</v>
      </c>
      <c r="E383" s="80">
        <v>3</v>
      </c>
      <c r="F383" s="80">
        <v>100</v>
      </c>
      <c r="G383" s="80" t="s">
        <v>184</v>
      </c>
      <c r="H383" s="80" t="s">
        <v>199</v>
      </c>
      <c r="I383" s="80">
        <v>2</v>
      </c>
      <c r="J383" s="86" t="s">
        <v>623</v>
      </c>
      <c r="K383" s="80">
        <v>0</v>
      </c>
      <c r="L383" s="80">
        <v>3</v>
      </c>
      <c r="M383" s="80">
        <v>0</v>
      </c>
      <c r="N383" s="80">
        <v>0</v>
      </c>
      <c r="O383" s="80" t="s">
        <v>624</v>
      </c>
    </row>
    <row r="384" spans="2:15" x14ac:dyDescent="0.2">
      <c r="B384" s="80">
        <v>20044</v>
      </c>
      <c r="C384" s="80" t="s">
        <v>633</v>
      </c>
      <c r="D384" s="80">
        <v>29</v>
      </c>
      <c r="E384" s="80">
        <v>3</v>
      </c>
      <c r="F384" s="80">
        <v>100</v>
      </c>
      <c r="G384" s="80" t="s">
        <v>184</v>
      </c>
      <c r="H384" s="80" t="s">
        <v>204</v>
      </c>
      <c r="I384" s="80">
        <v>2</v>
      </c>
      <c r="J384" s="86" t="s">
        <v>626</v>
      </c>
      <c r="K384" s="80">
        <v>0</v>
      </c>
      <c r="L384" s="80">
        <v>3</v>
      </c>
      <c r="M384" s="80">
        <v>0</v>
      </c>
      <c r="N384" s="80">
        <v>0</v>
      </c>
      <c r="O384" s="80" t="s">
        <v>624</v>
      </c>
    </row>
    <row r="385" spans="1:18" x14ac:dyDescent="0.2">
      <c r="B385" s="80">
        <v>20045</v>
      </c>
      <c r="C385" s="80" t="s">
        <v>633</v>
      </c>
      <c r="D385" s="80">
        <v>29</v>
      </c>
      <c r="E385" s="80">
        <v>3</v>
      </c>
      <c r="F385" s="80">
        <v>100</v>
      </c>
      <c r="G385" s="80" t="s">
        <v>184</v>
      </c>
      <c r="H385" s="80" t="s">
        <v>207</v>
      </c>
      <c r="I385" s="80">
        <v>2</v>
      </c>
      <c r="J385" s="86" t="s">
        <v>628</v>
      </c>
      <c r="K385" s="80">
        <v>0</v>
      </c>
      <c r="L385" s="80">
        <v>3</v>
      </c>
      <c r="M385" s="80">
        <v>0</v>
      </c>
      <c r="N385" s="80">
        <v>0</v>
      </c>
      <c r="O385" s="80" t="s">
        <v>624</v>
      </c>
    </row>
    <row r="386" spans="1:18" x14ac:dyDescent="0.2">
      <c r="B386" s="80">
        <v>20049</v>
      </c>
      <c r="C386" s="80" t="s">
        <v>638</v>
      </c>
      <c r="D386" s="80">
        <v>29</v>
      </c>
      <c r="E386" s="80">
        <v>5</v>
      </c>
      <c r="F386" s="80">
        <v>100</v>
      </c>
      <c r="G386" s="80" t="s">
        <v>184</v>
      </c>
      <c r="H386" s="80" t="s">
        <v>639</v>
      </c>
      <c r="I386" s="80">
        <v>2</v>
      </c>
      <c r="J386" s="86" t="s">
        <v>623</v>
      </c>
      <c r="K386" s="80">
        <v>0</v>
      </c>
      <c r="L386" s="80">
        <v>3</v>
      </c>
      <c r="M386" s="80">
        <v>0</v>
      </c>
      <c r="N386" s="80">
        <v>0</v>
      </c>
      <c r="O386" s="80" t="s">
        <v>624</v>
      </c>
    </row>
    <row r="387" spans="1:18" x14ac:dyDescent="0.2">
      <c r="B387" s="80">
        <v>20050</v>
      </c>
      <c r="C387" s="80" t="s">
        <v>638</v>
      </c>
      <c r="D387" s="80">
        <v>29</v>
      </c>
      <c r="E387" s="80">
        <v>5</v>
      </c>
      <c r="F387" s="80">
        <v>100</v>
      </c>
      <c r="G387" s="80" t="s">
        <v>184</v>
      </c>
      <c r="H387" s="80" t="s">
        <v>640</v>
      </c>
      <c r="I387" s="80">
        <v>2</v>
      </c>
      <c r="J387" s="86" t="s">
        <v>626</v>
      </c>
      <c r="K387" s="80">
        <v>0</v>
      </c>
      <c r="L387" s="80">
        <v>3</v>
      </c>
      <c r="M387" s="80">
        <v>0</v>
      </c>
      <c r="N387" s="80">
        <v>0</v>
      </c>
      <c r="O387" s="80" t="s">
        <v>624</v>
      </c>
    </row>
    <row r="388" spans="1:18" x14ac:dyDescent="0.2">
      <c r="B388" s="80">
        <v>20051</v>
      </c>
      <c r="C388" s="80" t="s">
        <v>638</v>
      </c>
      <c r="D388" s="80">
        <v>29</v>
      </c>
      <c r="E388" s="80">
        <v>5</v>
      </c>
      <c r="F388" s="80">
        <v>100</v>
      </c>
      <c r="G388" s="80" t="s">
        <v>184</v>
      </c>
      <c r="H388" s="80" t="s">
        <v>641</v>
      </c>
      <c r="I388" s="80">
        <v>2</v>
      </c>
      <c r="J388" s="86" t="s">
        <v>628</v>
      </c>
      <c r="K388" s="80">
        <v>0</v>
      </c>
      <c r="L388" s="80">
        <v>3</v>
      </c>
      <c r="M388" s="80">
        <v>0</v>
      </c>
      <c r="N388" s="80">
        <v>0</v>
      </c>
      <c r="O388" s="80" t="s">
        <v>624</v>
      </c>
    </row>
    <row r="389" spans="1:18" x14ac:dyDescent="0.2">
      <c r="B389" s="80">
        <v>20052</v>
      </c>
      <c r="C389" s="80" t="s">
        <v>621</v>
      </c>
      <c r="D389" s="80">
        <v>29</v>
      </c>
      <c r="E389" s="80">
        <v>6</v>
      </c>
      <c r="F389" s="80">
        <v>100</v>
      </c>
      <c r="G389" s="80" t="s">
        <v>184</v>
      </c>
      <c r="H389" s="80" t="s">
        <v>622</v>
      </c>
      <c r="I389" s="80">
        <v>2</v>
      </c>
      <c r="J389" s="86" t="s">
        <v>623</v>
      </c>
      <c r="K389" s="80">
        <v>0</v>
      </c>
      <c r="L389" s="80">
        <v>3</v>
      </c>
      <c r="M389" s="80">
        <v>0</v>
      </c>
      <c r="N389" s="80">
        <v>0</v>
      </c>
      <c r="O389" s="80" t="s">
        <v>624</v>
      </c>
    </row>
    <row r="390" spans="1:18" x14ac:dyDescent="0.2">
      <c r="B390" s="80">
        <v>20053</v>
      </c>
      <c r="C390" s="80" t="s">
        <v>621</v>
      </c>
      <c r="D390" s="80">
        <v>29</v>
      </c>
      <c r="E390" s="80">
        <v>6</v>
      </c>
      <c r="F390" s="80">
        <v>100</v>
      </c>
      <c r="G390" s="80" t="s">
        <v>184</v>
      </c>
      <c r="H390" s="80" t="s">
        <v>625</v>
      </c>
      <c r="I390" s="80">
        <v>2</v>
      </c>
      <c r="J390" s="86" t="s">
        <v>626</v>
      </c>
      <c r="K390" s="80">
        <v>0</v>
      </c>
      <c r="L390" s="80">
        <v>3</v>
      </c>
      <c r="M390" s="80">
        <v>0</v>
      </c>
      <c r="N390" s="80">
        <v>0</v>
      </c>
      <c r="O390" s="80" t="s">
        <v>624</v>
      </c>
    </row>
    <row r="391" spans="1:18" x14ac:dyDescent="0.2">
      <c r="B391" s="80">
        <v>20054</v>
      </c>
      <c r="C391" s="80" t="s">
        <v>621</v>
      </c>
      <c r="D391" s="80">
        <v>29</v>
      </c>
      <c r="E391" s="80">
        <v>6</v>
      </c>
      <c r="F391" s="80">
        <v>100</v>
      </c>
      <c r="G391" s="80" t="s">
        <v>184</v>
      </c>
      <c r="H391" s="80" t="s">
        <v>627</v>
      </c>
      <c r="I391" s="80">
        <v>2</v>
      </c>
      <c r="J391" s="86" t="s">
        <v>628</v>
      </c>
      <c r="K391" s="80">
        <v>0</v>
      </c>
      <c r="L391" s="80">
        <v>3</v>
      </c>
      <c r="M391" s="80">
        <v>0</v>
      </c>
      <c r="N391" s="80">
        <v>0</v>
      </c>
      <c r="O391" s="80" t="s">
        <v>624</v>
      </c>
    </row>
    <row r="392" spans="1:18" x14ac:dyDescent="0.2">
      <c r="B392" s="81">
        <v>20061</v>
      </c>
      <c r="C392" s="81" t="s">
        <v>642</v>
      </c>
      <c r="D392" s="81">
        <v>29</v>
      </c>
      <c r="E392" s="81">
        <v>2</v>
      </c>
      <c r="F392" s="81">
        <v>0</v>
      </c>
      <c r="G392" s="81" t="s">
        <v>184</v>
      </c>
      <c r="H392" s="81" t="s">
        <v>643</v>
      </c>
      <c r="I392" s="81">
        <v>1</v>
      </c>
      <c r="J392" s="87" t="s">
        <v>644</v>
      </c>
      <c r="K392" s="81">
        <v>0</v>
      </c>
      <c r="L392" s="81">
        <v>1</v>
      </c>
      <c r="M392" s="81">
        <v>0</v>
      </c>
      <c r="N392" s="81">
        <v>0</v>
      </c>
      <c r="O392" s="80" t="s">
        <v>624</v>
      </c>
    </row>
    <row r="393" spans="1:18" s="56" customFormat="1" x14ac:dyDescent="0.3">
      <c r="A393" s="42"/>
      <c r="B393" s="82">
        <v>20062</v>
      </c>
      <c r="C393" s="82" t="s">
        <v>645</v>
      </c>
      <c r="D393" s="82">
        <v>33</v>
      </c>
      <c r="E393" s="82">
        <v>1</v>
      </c>
      <c r="F393" s="82">
        <v>100</v>
      </c>
      <c r="G393" s="82" t="s">
        <v>184</v>
      </c>
      <c r="H393" s="123" t="s">
        <v>2632</v>
      </c>
      <c r="I393" s="82">
        <v>2</v>
      </c>
      <c r="J393" s="88" t="s">
        <v>646</v>
      </c>
      <c r="K393" s="82">
        <v>0</v>
      </c>
      <c r="L393" s="82">
        <v>1</v>
      </c>
      <c r="M393" s="82">
        <v>0</v>
      </c>
      <c r="N393" s="82">
        <v>0</v>
      </c>
      <c r="O393" s="82" t="s">
        <v>647</v>
      </c>
    </row>
    <row r="394" spans="1:18" s="56" customFormat="1" x14ac:dyDescent="0.3">
      <c r="A394" s="42"/>
      <c r="B394" s="83">
        <v>20091</v>
      </c>
      <c r="C394" s="90" t="s">
        <v>648</v>
      </c>
      <c r="D394" s="90">
        <v>34</v>
      </c>
      <c r="E394" s="90">
        <v>1</v>
      </c>
      <c r="F394" s="90">
        <v>100</v>
      </c>
      <c r="G394" s="90" t="s">
        <v>184</v>
      </c>
      <c r="H394" s="113" t="s">
        <v>2117</v>
      </c>
      <c r="I394" s="90">
        <v>1</v>
      </c>
      <c r="J394" s="114" t="s">
        <v>2116</v>
      </c>
      <c r="K394" s="90">
        <v>0</v>
      </c>
      <c r="L394" s="90">
        <v>1</v>
      </c>
      <c r="M394" s="90">
        <v>0</v>
      </c>
      <c r="N394" s="90">
        <v>0</v>
      </c>
      <c r="O394" s="90" t="s">
        <v>649</v>
      </c>
      <c r="Q394" s="56">
        <v>30</v>
      </c>
      <c r="R394" s="42">
        <v>3888</v>
      </c>
    </row>
    <row r="395" spans="1:18" s="56" customFormat="1" x14ac:dyDescent="0.3">
      <c r="A395" s="42"/>
      <c r="B395" s="83">
        <v>20092</v>
      </c>
      <c r="C395" s="90" t="s">
        <v>650</v>
      </c>
      <c r="D395" s="90">
        <v>34</v>
      </c>
      <c r="E395" s="90">
        <v>2</v>
      </c>
      <c r="F395" s="90">
        <v>100</v>
      </c>
      <c r="G395" s="90" t="s">
        <v>184</v>
      </c>
      <c r="H395" s="113" t="s">
        <v>2118</v>
      </c>
      <c r="I395" s="90">
        <v>1</v>
      </c>
      <c r="J395" s="91" t="s">
        <v>651</v>
      </c>
      <c r="K395" s="90">
        <v>0</v>
      </c>
      <c r="L395" s="90">
        <v>1</v>
      </c>
      <c r="M395" s="90">
        <v>0</v>
      </c>
      <c r="N395" s="90">
        <v>0</v>
      </c>
      <c r="O395" s="90" t="s">
        <v>649</v>
      </c>
      <c r="Q395" s="56">
        <v>31</v>
      </c>
      <c r="R395" s="42">
        <v>6888</v>
      </c>
    </row>
    <row r="396" spans="1:18" s="56" customFormat="1" x14ac:dyDescent="0.3">
      <c r="A396" s="42"/>
      <c r="B396" s="42">
        <v>20101</v>
      </c>
      <c r="C396" s="90" t="s">
        <v>2105</v>
      </c>
      <c r="D396" s="90">
        <v>10</v>
      </c>
      <c r="E396" s="90">
        <v>1</v>
      </c>
      <c r="F396" s="90">
        <v>100</v>
      </c>
      <c r="G396" s="90" t="s">
        <v>184</v>
      </c>
      <c r="H396" s="111" t="s">
        <v>2128</v>
      </c>
      <c r="I396" s="90">
        <v>1</v>
      </c>
      <c r="J396" s="112" t="s">
        <v>2108</v>
      </c>
      <c r="K396" s="90">
        <v>0</v>
      </c>
      <c r="L396" s="90">
        <v>1</v>
      </c>
      <c r="M396" s="90">
        <v>1</v>
      </c>
      <c r="N396" s="90">
        <v>0</v>
      </c>
      <c r="O396" s="90" t="s">
        <v>652</v>
      </c>
    </row>
    <row r="397" spans="1:18" s="56" customFormat="1" x14ac:dyDescent="0.3">
      <c r="A397" s="42"/>
      <c r="B397" s="42">
        <v>20102</v>
      </c>
      <c r="C397" s="90" t="s">
        <v>2106</v>
      </c>
      <c r="D397" s="90">
        <v>10</v>
      </c>
      <c r="E397" s="90">
        <v>2</v>
      </c>
      <c r="F397" s="90">
        <v>100</v>
      </c>
      <c r="G397" s="90" t="s">
        <v>184</v>
      </c>
      <c r="H397" s="111" t="s">
        <v>442</v>
      </c>
      <c r="I397" s="90">
        <v>1</v>
      </c>
      <c r="J397" s="112" t="s">
        <v>2109</v>
      </c>
      <c r="K397" s="90">
        <v>0</v>
      </c>
      <c r="L397" s="90">
        <v>1</v>
      </c>
      <c r="M397" s="90">
        <v>1</v>
      </c>
      <c r="N397" s="90">
        <v>5</v>
      </c>
      <c r="O397" s="90" t="s">
        <v>652</v>
      </c>
    </row>
    <row r="398" spans="1:18" s="56" customFormat="1" x14ac:dyDescent="0.3">
      <c r="A398" s="42"/>
      <c r="B398" s="42">
        <v>20103</v>
      </c>
      <c r="C398" s="90" t="s">
        <v>2107</v>
      </c>
      <c r="D398" s="90">
        <v>10</v>
      </c>
      <c r="E398" s="90">
        <v>3</v>
      </c>
      <c r="F398" s="90">
        <v>100</v>
      </c>
      <c r="G398" s="90" t="s">
        <v>184</v>
      </c>
      <c r="H398" s="111" t="s">
        <v>2129</v>
      </c>
      <c r="I398" s="90">
        <v>1</v>
      </c>
      <c r="J398" s="112" t="s">
        <v>2110</v>
      </c>
      <c r="K398" s="90">
        <v>0</v>
      </c>
      <c r="L398" s="90">
        <v>1</v>
      </c>
      <c r="M398" s="90">
        <v>1</v>
      </c>
      <c r="N398" s="90">
        <v>5</v>
      </c>
      <c r="O398" s="90" t="s">
        <v>652</v>
      </c>
    </row>
    <row r="399" spans="1:18" s="56" customFormat="1" x14ac:dyDescent="0.3">
      <c r="A399" s="42"/>
      <c r="B399" s="42">
        <v>20104</v>
      </c>
      <c r="C399" s="90" t="s">
        <v>2105</v>
      </c>
      <c r="D399" s="90">
        <v>50</v>
      </c>
      <c r="E399" s="90">
        <v>1</v>
      </c>
      <c r="F399" s="90">
        <v>100</v>
      </c>
      <c r="G399" s="90" t="s">
        <v>184</v>
      </c>
      <c r="H399" s="111" t="s">
        <v>347</v>
      </c>
      <c r="I399" s="90">
        <v>1</v>
      </c>
      <c r="J399" s="112" t="s">
        <v>2111</v>
      </c>
      <c r="K399" s="90">
        <v>0</v>
      </c>
      <c r="L399" s="90">
        <v>1</v>
      </c>
      <c r="M399" s="90">
        <v>1</v>
      </c>
      <c r="N399" s="90">
        <v>0</v>
      </c>
      <c r="O399" s="90" t="s">
        <v>652</v>
      </c>
    </row>
    <row r="400" spans="1:18" s="56" customFormat="1" x14ac:dyDescent="0.3">
      <c r="A400" s="42"/>
      <c r="B400" s="42">
        <v>20105</v>
      </c>
      <c r="C400" s="90" t="s">
        <v>2106</v>
      </c>
      <c r="D400" s="90">
        <v>50</v>
      </c>
      <c r="E400" s="90">
        <v>2</v>
      </c>
      <c r="F400" s="90">
        <v>100</v>
      </c>
      <c r="G400" s="90" t="s">
        <v>184</v>
      </c>
      <c r="H400" s="111" t="s">
        <v>2130</v>
      </c>
      <c r="I400" s="90">
        <v>1</v>
      </c>
      <c r="J400" s="112" t="s">
        <v>2110</v>
      </c>
      <c r="K400" s="90">
        <v>0</v>
      </c>
      <c r="L400" s="90">
        <v>1</v>
      </c>
      <c r="M400" s="90">
        <v>1</v>
      </c>
      <c r="N400" s="90">
        <v>5</v>
      </c>
      <c r="O400" s="90" t="s">
        <v>652</v>
      </c>
    </row>
    <row r="401" spans="1:15" s="56" customFormat="1" x14ac:dyDescent="0.3">
      <c r="A401" s="42"/>
      <c r="B401" s="42">
        <v>20106</v>
      </c>
      <c r="C401" s="90" t="s">
        <v>2107</v>
      </c>
      <c r="D401" s="90">
        <v>50</v>
      </c>
      <c r="E401" s="90">
        <v>3</v>
      </c>
      <c r="F401" s="90">
        <v>100</v>
      </c>
      <c r="G401" s="90" t="s">
        <v>184</v>
      </c>
      <c r="H401" s="111" t="s">
        <v>2131</v>
      </c>
      <c r="I401" s="90">
        <v>1</v>
      </c>
      <c r="J401" s="112" t="s">
        <v>2112</v>
      </c>
      <c r="K401" s="90">
        <v>0</v>
      </c>
      <c r="L401" s="90">
        <v>1</v>
      </c>
      <c r="M401" s="90">
        <v>1</v>
      </c>
      <c r="N401" s="90">
        <v>2</v>
      </c>
      <c r="O401" s="90" t="s">
        <v>652</v>
      </c>
    </row>
    <row r="402" spans="1:15" x14ac:dyDescent="0.2">
      <c r="B402" s="42">
        <v>20107</v>
      </c>
      <c r="C402" s="90" t="s">
        <v>2105</v>
      </c>
      <c r="D402" s="90">
        <v>51</v>
      </c>
      <c r="E402" s="90">
        <v>1</v>
      </c>
      <c r="F402" s="90">
        <v>100</v>
      </c>
      <c r="G402" s="90" t="s">
        <v>184</v>
      </c>
      <c r="H402" s="111" t="s">
        <v>2132</v>
      </c>
      <c r="I402" s="90">
        <v>1</v>
      </c>
      <c r="J402" s="112" t="s">
        <v>2138</v>
      </c>
      <c r="K402" s="90">
        <v>0</v>
      </c>
      <c r="L402" s="90">
        <v>1</v>
      </c>
      <c r="M402" s="90">
        <v>1</v>
      </c>
      <c r="N402" s="90">
        <v>0</v>
      </c>
      <c r="O402" s="90" t="s">
        <v>652</v>
      </c>
    </row>
    <row r="403" spans="1:15" s="56" customFormat="1" x14ac:dyDescent="0.3">
      <c r="A403" s="42"/>
      <c r="B403" s="42">
        <v>20108</v>
      </c>
      <c r="C403" s="90" t="s">
        <v>2106</v>
      </c>
      <c r="D403" s="90">
        <v>51</v>
      </c>
      <c r="E403" s="90">
        <v>2</v>
      </c>
      <c r="F403" s="90">
        <v>100</v>
      </c>
      <c r="G403" s="90" t="s">
        <v>184</v>
      </c>
      <c r="H403" s="111" t="s">
        <v>2133</v>
      </c>
      <c r="I403" s="90">
        <v>1</v>
      </c>
      <c r="J403" s="112" t="s">
        <v>2139</v>
      </c>
      <c r="K403" s="90">
        <v>0</v>
      </c>
      <c r="L403" s="90">
        <v>1</v>
      </c>
      <c r="M403" s="90">
        <v>1</v>
      </c>
      <c r="N403" s="90">
        <v>5</v>
      </c>
      <c r="O403" s="90" t="s">
        <v>652</v>
      </c>
    </row>
    <row r="404" spans="1:15" s="56" customFormat="1" x14ac:dyDescent="0.3">
      <c r="A404" s="42"/>
      <c r="B404" s="42">
        <v>20109</v>
      </c>
      <c r="C404" s="90" t="s">
        <v>2107</v>
      </c>
      <c r="D404" s="90">
        <v>51</v>
      </c>
      <c r="E404" s="90">
        <v>3</v>
      </c>
      <c r="F404" s="90">
        <v>100</v>
      </c>
      <c r="G404" s="90" t="s">
        <v>184</v>
      </c>
      <c r="H404" s="111" t="s">
        <v>454</v>
      </c>
      <c r="I404" s="90">
        <v>1</v>
      </c>
      <c r="J404" s="112" t="s">
        <v>2140</v>
      </c>
      <c r="K404" s="90">
        <v>0</v>
      </c>
      <c r="L404" s="90">
        <v>1</v>
      </c>
      <c r="M404" s="90">
        <v>1</v>
      </c>
      <c r="N404" s="90">
        <v>5</v>
      </c>
      <c r="O404" s="90" t="s">
        <v>652</v>
      </c>
    </row>
    <row r="405" spans="1:15" s="56" customFormat="1" x14ac:dyDescent="0.3">
      <c r="A405" s="42"/>
      <c r="B405" s="42">
        <v>20110</v>
      </c>
      <c r="C405" s="90" t="s">
        <v>2105</v>
      </c>
      <c r="D405" s="90">
        <v>52</v>
      </c>
      <c r="E405" s="90">
        <v>1</v>
      </c>
      <c r="F405" s="90">
        <v>100</v>
      </c>
      <c r="G405" s="90" t="s">
        <v>184</v>
      </c>
      <c r="H405" s="111" t="s">
        <v>2134</v>
      </c>
      <c r="I405" s="90">
        <v>1</v>
      </c>
      <c r="J405" s="112" t="s">
        <v>2108</v>
      </c>
      <c r="K405" s="90">
        <v>0</v>
      </c>
      <c r="L405" s="90">
        <v>1</v>
      </c>
      <c r="M405" s="90">
        <v>1</v>
      </c>
      <c r="N405" s="90">
        <v>0</v>
      </c>
      <c r="O405" s="90" t="s">
        <v>652</v>
      </c>
    </row>
    <row r="406" spans="1:15" s="56" customFormat="1" x14ac:dyDescent="0.3">
      <c r="A406" s="42"/>
      <c r="B406" s="42">
        <v>20111</v>
      </c>
      <c r="C406" s="90" t="s">
        <v>2106</v>
      </c>
      <c r="D406" s="90">
        <v>52</v>
      </c>
      <c r="E406" s="90">
        <v>2</v>
      </c>
      <c r="F406" s="90">
        <v>100</v>
      </c>
      <c r="G406" s="90" t="s">
        <v>184</v>
      </c>
      <c r="H406" s="111" t="s">
        <v>2633</v>
      </c>
      <c r="I406" s="90">
        <v>1</v>
      </c>
      <c r="J406" s="112" t="s">
        <v>2141</v>
      </c>
      <c r="K406" s="90">
        <v>0</v>
      </c>
      <c r="L406" s="90">
        <v>1</v>
      </c>
      <c r="M406" s="90">
        <v>1</v>
      </c>
      <c r="N406" s="90">
        <v>5</v>
      </c>
      <c r="O406" s="90" t="s">
        <v>652</v>
      </c>
    </row>
    <row r="407" spans="1:15" s="56" customFormat="1" x14ac:dyDescent="0.3">
      <c r="A407" s="42"/>
      <c r="B407" s="42">
        <v>20112</v>
      </c>
      <c r="C407" s="90" t="s">
        <v>2107</v>
      </c>
      <c r="D407" s="90">
        <v>52</v>
      </c>
      <c r="E407" s="90">
        <v>3</v>
      </c>
      <c r="F407" s="90">
        <v>100</v>
      </c>
      <c r="G407" s="90" t="s">
        <v>184</v>
      </c>
      <c r="H407" s="111" t="s">
        <v>2634</v>
      </c>
      <c r="I407" s="90">
        <v>1</v>
      </c>
      <c r="J407" s="112" t="s">
        <v>2140</v>
      </c>
      <c r="K407" s="90">
        <v>0</v>
      </c>
      <c r="L407" s="90">
        <v>1</v>
      </c>
      <c r="M407" s="90">
        <v>1</v>
      </c>
      <c r="N407" s="90">
        <v>5</v>
      </c>
      <c r="O407" s="90" t="s">
        <v>652</v>
      </c>
    </row>
    <row r="408" spans="1:15" s="56" customFormat="1" x14ac:dyDescent="0.3">
      <c r="A408" s="42"/>
      <c r="B408" s="42">
        <v>20113</v>
      </c>
      <c r="C408" s="90" t="s">
        <v>2105</v>
      </c>
      <c r="D408" s="90">
        <v>53</v>
      </c>
      <c r="E408" s="90">
        <v>1</v>
      </c>
      <c r="F408" s="90">
        <v>100</v>
      </c>
      <c r="G408" s="90" t="s">
        <v>184</v>
      </c>
      <c r="H408" s="111" t="s">
        <v>667</v>
      </c>
      <c r="I408" s="90">
        <v>1</v>
      </c>
      <c r="J408" s="112" t="s">
        <v>2142</v>
      </c>
      <c r="K408" s="90">
        <v>0</v>
      </c>
      <c r="L408" s="90">
        <v>1</v>
      </c>
      <c r="M408" s="90">
        <v>1</v>
      </c>
      <c r="N408" s="90">
        <v>0</v>
      </c>
      <c r="O408" s="90" t="s">
        <v>652</v>
      </c>
    </row>
    <row r="409" spans="1:15" x14ac:dyDescent="0.2">
      <c r="B409" s="42">
        <v>20114</v>
      </c>
      <c r="C409" s="90" t="s">
        <v>2106</v>
      </c>
      <c r="D409" s="90">
        <v>53</v>
      </c>
      <c r="E409" s="90">
        <v>2</v>
      </c>
      <c r="F409" s="90">
        <v>100</v>
      </c>
      <c r="G409" s="90" t="s">
        <v>184</v>
      </c>
      <c r="H409" s="111" t="s">
        <v>2133</v>
      </c>
      <c r="I409" s="90">
        <v>1</v>
      </c>
      <c r="J409" s="112" t="s">
        <v>2139</v>
      </c>
      <c r="K409" s="90">
        <v>0</v>
      </c>
      <c r="L409" s="90">
        <v>1</v>
      </c>
      <c r="M409" s="90">
        <v>1</v>
      </c>
      <c r="N409" s="90">
        <v>5</v>
      </c>
      <c r="O409" s="90" t="s">
        <v>652</v>
      </c>
    </row>
    <row r="410" spans="1:15" s="56" customFormat="1" x14ac:dyDescent="0.3">
      <c r="A410" s="42"/>
      <c r="B410" s="42">
        <v>20115</v>
      </c>
      <c r="C410" s="90" t="s">
        <v>2107</v>
      </c>
      <c r="D410" s="90">
        <v>53</v>
      </c>
      <c r="E410" s="90">
        <v>3</v>
      </c>
      <c r="F410" s="90">
        <v>100</v>
      </c>
      <c r="G410" s="90" t="s">
        <v>184</v>
      </c>
      <c r="H410" s="111" t="s">
        <v>2135</v>
      </c>
      <c r="I410" s="90">
        <v>1</v>
      </c>
      <c r="J410" s="112" t="s">
        <v>2141</v>
      </c>
      <c r="K410" s="90">
        <v>0</v>
      </c>
      <c r="L410" s="90">
        <v>1</v>
      </c>
      <c r="M410" s="90">
        <v>1</v>
      </c>
      <c r="N410" s="90">
        <v>5</v>
      </c>
      <c r="O410" s="90" t="s">
        <v>652</v>
      </c>
    </row>
    <row r="411" spans="1:15" s="56" customFormat="1" x14ac:dyDescent="0.3">
      <c r="A411" s="42"/>
      <c r="B411" s="42">
        <v>20116</v>
      </c>
      <c r="C411" s="90" t="s">
        <v>2105</v>
      </c>
      <c r="D411" s="90">
        <v>54</v>
      </c>
      <c r="E411" s="90">
        <v>1</v>
      </c>
      <c r="F411" s="90">
        <v>100</v>
      </c>
      <c r="G411" s="90" t="s">
        <v>184</v>
      </c>
      <c r="H411" s="111" t="s">
        <v>627</v>
      </c>
      <c r="I411" s="90">
        <v>1</v>
      </c>
      <c r="J411" s="112" t="s">
        <v>2138</v>
      </c>
      <c r="K411" s="90">
        <v>0</v>
      </c>
      <c r="L411" s="90">
        <v>1</v>
      </c>
      <c r="M411" s="90">
        <v>1</v>
      </c>
      <c r="N411" s="90">
        <v>0</v>
      </c>
      <c r="O411" s="90" t="s">
        <v>652</v>
      </c>
    </row>
    <row r="412" spans="1:15" s="56" customFormat="1" x14ac:dyDescent="0.3">
      <c r="A412" s="42"/>
      <c r="B412" s="42">
        <v>20117</v>
      </c>
      <c r="C412" s="90" t="s">
        <v>2106</v>
      </c>
      <c r="D412" s="90">
        <v>54</v>
      </c>
      <c r="E412" s="90">
        <v>2</v>
      </c>
      <c r="F412" s="90">
        <v>100</v>
      </c>
      <c r="G412" s="90" t="s">
        <v>184</v>
      </c>
      <c r="H412" s="111" t="s">
        <v>2136</v>
      </c>
      <c r="I412" s="90">
        <v>1</v>
      </c>
      <c r="J412" s="112" t="s">
        <v>2143</v>
      </c>
      <c r="K412" s="90">
        <v>0</v>
      </c>
      <c r="L412" s="90">
        <v>1</v>
      </c>
      <c r="M412" s="90">
        <v>1</v>
      </c>
      <c r="N412" s="90">
        <v>5</v>
      </c>
      <c r="O412" s="90" t="s">
        <v>652</v>
      </c>
    </row>
    <row r="413" spans="1:15" s="56" customFormat="1" x14ac:dyDescent="0.3">
      <c r="A413" s="42"/>
      <c r="B413" s="42">
        <v>20118</v>
      </c>
      <c r="C413" s="90" t="s">
        <v>2107</v>
      </c>
      <c r="D413" s="90">
        <v>54</v>
      </c>
      <c r="E413" s="90">
        <v>3</v>
      </c>
      <c r="F413" s="90">
        <v>100</v>
      </c>
      <c r="G413" s="90" t="s">
        <v>184</v>
      </c>
      <c r="H413" s="111" t="s">
        <v>2137</v>
      </c>
      <c r="I413" s="90">
        <v>1</v>
      </c>
      <c r="J413" s="112" t="s">
        <v>2140</v>
      </c>
      <c r="K413" s="90">
        <v>0</v>
      </c>
      <c r="L413" s="90">
        <v>1</v>
      </c>
      <c r="M413" s="90">
        <v>1</v>
      </c>
      <c r="N413" s="90">
        <v>5</v>
      </c>
      <c r="O413" s="90" t="s">
        <v>652</v>
      </c>
    </row>
    <row r="414" spans="1:15" s="56" customFormat="1" x14ac:dyDescent="0.3">
      <c r="A414" s="42"/>
      <c r="B414" s="42">
        <v>20119</v>
      </c>
      <c r="C414" s="90" t="s">
        <v>2105</v>
      </c>
      <c r="D414" s="90">
        <v>55</v>
      </c>
      <c r="E414" s="90">
        <v>1</v>
      </c>
      <c r="F414" s="90">
        <v>100</v>
      </c>
      <c r="G414" s="90" t="s">
        <v>184</v>
      </c>
      <c r="H414" s="111" t="s">
        <v>326</v>
      </c>
      <c r="I414" s="90">
        <v>1</v>
      </c>
      <c r="J414" s="112" t="s">
        <v>2144</v>
      </c>
      <c r="K414" s="90">
        <v>0</v>
      </c>
      <c r="L414" s="90">
        <v>1</v>
      </c>
      <c r="M414" s="90">
        <v>1</v>
      </c>
      <c r="N414" s="90">
        <v>0</v>
      </c>
      <c r="O414" s="90" t="s">
        <v>652</v>
      </c>
    </row>
    <row r="415" spans="1:15" s="56" customFormat="1" x14ac:dyDescent="0.3">
      <c r="A415" s="42"/>
      <c r="B415" s="42">
        <v>20120</v>
      </c>
      <c r="C415" s="90" t="s">
        <v>2106</v>
      </c>
      <c r="D415" s="90">
        <v>55</v>
      </c>
      <c r="E415" s="90">
        <v>2</v>
      </c>
      <c r="F415" s="90">
        <v>100</v>
      </c>
      <c r="G415" s="90" t="s">
        <v>184</v>
      </c>
      <c r="H415" s="111" t="s">
        <v>2639</v>
      </c>
      <c r="I415" s="90">
        <v>1</v>
      </c>
      <c r="J415" s="112" t="s">
        <v>2145</v>
      </c>
      <c r="K415" s="90">
        <v>0</v>
      </c>
      <c r="L415" s="90">
        <v>1</v>
      </c>
      <c r="M415" s="90">
        <v>1</v>
      </c>
      <c r="N415" s="90">
        <v>5</v>
      </c>
      <c r="O415" s="90" t="s">
        <v>652</v>
      </c>
    </row>
    <row r="416" spans="1:15" x14ac:dyDescent="0.2">
      <c r="B416" s="42">
        <v>20121</v>
      </c>
      <c r="C416" s="90" t="s">
        <v>2107</v>
      </c>
      <c r="D416" s="90">
        <v>55</v>
      </c>
      <c r="E416" s="90">
        <v>3</v>
      </c>
      <c r="F416" s="90">
        <v>100</v>
      </c>
      <c r="G416" s="90" t="s">
        <v>184</v>
      </c>
      <c r="H416" s="111" t="s">
        <v>454</v>
      </c>
      <c r="I416" s="90">
        <v>1</v>
      </c>
      <c r="J416" s="112" t="s">
        <v>2140</v>
      </c>
      <c r="K416" s="90">
        <v>0</v>
      </c>
      <c r="L416" s="90">
        <v>1</v>
      </c>
      <c r="M416" s="90">
        <v>1</v>
      </c>
      <c r="N416" s="90">
        <v>5</v>
      </c>
      <c r="O416" s="90" t="s">
        <v>652</v>
      </c>
    </row>
    <row r="417" spans="1:15" s="56" customFormat="1" x14ac:dyDescent="0.3">
      <c r="A417" s="42"/>
      <c r="B417" s="42">
        <v>20501</v>
      </c>
      <c r="C417" s="127" t="s">
        <v>2528</v>
      </c>
      <c r="D417" s="127">
        <v>11</v>
      </c>
      <c r="E417" s="127">
        <v>1</v>
      </c>
      <c r="F417" s="127">
        <v>100</v>
      </c>
      <c r="G417" s="127" t="s">
        <v>184</v>
      </c>
      <c r="H417" s="133" t="s">
        <v>2711</v>
      </c>
      <c r="I417" s="127">
        <v>1</v>
      </c>
      <c r="J417" s="129" t="s">
        <v>2695</v>
      </c>
      <c r="K417" s="127">
        <v>0</v>
      </c>
      <c r="L417" s="127">
        <v>1</v>
      </c>
      <c r="M417" s="127">
        <v>0</v>
      </c>
      <c r="N417" s="127">
        <v>0</v>
      </c>
      <c r="O417" s="127" t="s">
        <v>676</v>
      </c>
    </row>
    <row r="418" spans="1:15" s="56" customFormat="1" x14ac:dyDescent="0.3">
      <c r="A418" s="42"/>
      <c r="B418" s="42">
        <v>20502</v>
      </c>
      <c r="C418" s="127" t="s">
        <v>2646</v>
      </c>
      <c r="D418" s="127">
        <v>11</v>
      </c>
      <c r="E418" s="127">
        <v>2</v>
      </c>
      <c r="F418" s="127">
        <v>100</v>
      </c>
      <c r="G418" s="127" t="s">
        <v>184</v>
      </c>
      <c r="H418" s="128" t="s">
        <v>463</v>
      </c>
      <c r="I418" s="127">
        <v>1</v>
      </c>
      <c r="J418" s="129" t="s">
        <v>2696</v>
      </c>
      <c r="K418" s="127">
        <v>0</v>
      </c>
      <c r="L418" s="127">
        <v>1</v>
      </c>
      <c r="M418" s="127">
        <v>0</v>
      </c>
      <c r="N418" s="127">
        <v>0</v>
      </c>
      <c r="O418" s="127" t="s">
        <v>676</v>
      </c>
    </row>
    <row r="419" spans="1:15" s="56" customFormat="1" x14ac:dyDescent="0.3">
      <c r="A419" s="42"/>
      <c r="B419" s="42">
        <v>20503</v>
      </c>
      <c r="C419" s="127" t="s">
        <v>2647</v>
      </c>
      <c r="D419" s="127">
        <v>11</v>
      </c>
      <c r="E419" s="127">
        <v>3</v>
      </c>
      <c r="F419" s="127">
        <v>100</v>
      </c>
      <c r="G419" s="127" t="s">
        <v>184</v>
      </c>
      <c r="H419" s="128" t="s">
        <v>326</v>
      </c>
      <c r="I419" s="127">
        <v>1</v>
      </c>
      <c r="J419" s="129" t="s">
        <v>2697</v>
      </c>
      <c r="K419" s="127">
        <v>0</v>
      </c>
      <c r="L419" s="127">
        <v>10</v>
      </c>
      <c r="M419" s="127">
        <v>0</v>
      </c>
      <c r="N419" s="127">
        <v>0</v>
      </c>
      <c r="O419" s="127" t="s">
        <v>676</v>
      </c>
    </row>
    <row r="420" spans="1:15" s="56" customFormat="1" x14ac:dyDescent="0.3">
      <c r="A420" s="42"/>
      <c r="B420" s="42">
        <v>20504</v>
      </c>
      <c r="C420" s="127" t="s">
        <v>2668</v>
      </c>
      <c r="D420" s="127">
        <v>11</v>
      </c>
      <c r="E420" s="127">
        <v>4</v>
      </c>
      <c r="F420" s="127">
        <v>100</v>
      </c>
      <c r="G420" s="127" t="s">
        <v>184</v>
      </c>
      <c r="H420" s="128" t="s">
        <v>454</v>
      </c>
      <c r="I420" s="127">
        <v>1</v>
      </c>
      <c r="J420" s="129" t="s">
        <v>2698</v>
      </c>
      <c r="K420" s="127">
        <v>0</v>
      </c>
      <c r="L420" s="127">
        <v>1</v>
      </c>
      <c r="M420" s="127">
        <v>0</v>
      </c>
      <c r="N420" s="127">
        <v>0</v>
      </c>
      <c r="O420" s="127" t="s">
        <v>676</v>
      </c>
    </row>
    <row r="421" spans="1:15" s="56" customFormat="1" x14ac:dyDescent="0.3">
      <c r="A421" s="42"/>
      <c r="B421" s="42">
        <v>20505</v>
      </c>
      <c r="C421" s="127" t="s">
        <v>2689</v>
      </c>
      <c r="D421" s="127">
        <v>11</v>
      </c>
      <c r="E421" s="127">
        <v>5</v>
      </c>
      <c r="F421" s="127">
        <v>100</v>
      </c>
      <c r="G421" s="127" t="s">
        <v>184</v>
      </c>
      <c r="H421" s="128" t="s">
        <v>452</v>
      </c>
      <c r="I421" s="127">
        <v>1</v>
      </c>
      <c r="J421" s="129" t="s">
        <v>2699</v>
      </c>
      <c r="K421" s="127">
        <v>0</v>
      </c>
      <c r="L421" s="127">
        <v>1</v>
      </c>
      <c r="M421" s="127">
        <v>0</v>
      </c>
      <c r="N421" s="127">
        <v>0</v>
      </c>
      <c r="O421" s="127" t="s">
        <v>676</v>
      </c>
    </row>
    <row r="422" spans="1:15" s="56" customFormat="1" x14ac:dyDescent="0.3">
      <c r="A422" s="42"/>
      <c r="B422" s="42">
        <v>20506</v>
      </c>
      <c r="C422" s="127" t="s">
        <v>2647</v>
      </c>
      <c r="D422" s="127">
        <v>11</v>
      </c>
      <c r="E422" s="127">
        <v>6</v>
      </c>
      <c r="F422" s="127">
        <v>100</v>
      </c>
      <c r="G422" s="127" t="s">
        <v>184</v>
      </c>
      <c r="H422" s="128" t="s">
        <v>326</v>
      </c>
      <c r="I422" s="127">
        <v>1</v>
      </c>
      <c r="J422" s="129" t="s">
        <v>662</v>
      </c>
      <c r="K422" s="127">
        <v>0</v>
      </c>
      <c r="L422" s="127">
        <v>10</v>
      </c>
      <c r="M422" s="127">
        <v>0</v>
      </c>
      <c r="N422" s="127">
        <v>0</v>
      </c>
      <c r="O422" s="127" t="s">
        <v>676</v>
      </c>
    </row>
    <row r="423" spans="1:15" s="56" customFormat="1" x14ac:dyDescent="0.3">
      <c r="A423" s="42"/>
      <c r="B423" s="42">
        <v>20507</v>
      </c>
      <c r="C423" s="127" t="s">
        <v>2690</v>
      </c>
      <c r="D423" s="127">
        <v>11</v>
      </c>
      <c r="E423" s="127">
        <v>7</v>
      </c>
      <c r="F423" s="127">
        <v>100</v>
      </c>
      <c r="G423" s="127" t="s">
        <v>184</v>
      </c>
      <c r="H423" s="128" t="s">
        <v>2693</v>
      </c>
      <c r="I423" s="127">
        <v>1</v>
      </c>
      <c r="J423" s="129" t="s">
        <v>2697</v>
      </c>
      <c r="K423" s="127">
        <v>0</v>
      </c>
      <c r="L423" s="127">
        <v>20</v>
      </c>
      <c r="M423" s="127">
        <v>0</v>
      </c>
      <c r="N423" s="127">
        <v>0</v>
      </c>
      <c r="O423" s="127" t="s">
        <v>676</v>
      </c>
    </row>
    <row r="424" spans="1:15" s="56" customFormat="1" x14ac:dyDescent="0.3">
      <c r="A424" s="42"/>
      <c r="B424" s="42">
        <v>20508</v>
      </c>
      <c r="C424" s="130" t="s">
        <v>2702</v>
      </c>
      <c r="D424" s="127">
        <v>11</v>
      </c>
      <c r="E424" s="127">
        <v>8</v>
      </c>
      <c r="F424" s="127">
        <v>100</v>
      </c>
      <c r="G424" s="127" t="s">
        <v>184</v>
      </c>
      <c r="H424" s="131" t="s">
        <v>2703</v>
      </c>
      <c r="I424" s="127">
        <v>1</v>
      </c>
      <c r="J424" s="129" t="s">
        <v>2700</v>
      </c>
      <c r="K424" s="127">
        <v>0</v>
      </c>
      <c r="L424" s="127">
        <v>99</v>
      </c>
      <c r="M424" s="127">
        <v>0</v>
      </c>
      <c r="N424" s="127">
        <v>0</v>
      </c>
      <c r="O424" s="127" t="s">
        <v>676</v>
      </c>
    </row>
    <row r="425" spans="1:15" s="56" customFormat="1" x14ac:dyDescent="0.3">
      <c r="A425" s="42"/>
      <c r="B425" s="42">
        <v>20509</v>
      </c>
      <c r="C425" s="127" t="s">
        <v>2691</v>
      </c>
      <c r="D425" s="127">
        <v>11</v>
      </c>
      <c r="E425" s="127">
        <v>9</v>
      </c>
      <c r="F425" s="127">
        <v>100</v>
      </c>
      <c r="G425" s="127" t="s">
        <v>184</v>
      </c>
      <c r="H425" s="128" t="s">
        <v>625</v>
      </c>
      <c r="I425" s="127">
        <v>1</v>
      </c>
      <c r="J425" s="129" t="s">
        <v>2700</v>
      </c>
      <c r="K425" s="127">
        <v>0</v>
      </c>
      <c r="L425" s="127">
        <v>99</v>
      </c>
      <c r="M425" s="127">
        <v>0</v>
      </c>
      <c r="N425" s="127">
        <v>0</v>
      </c>
      <c r="O425" s="127" t="s">
        <v>676</v>
      </c>
    </row>
    <row r="426" spans="1:15" s="56" customFormat="1" x14ac:dyDescent="0.3">
      <c r="A426" s="42"/>
      <c r="B426" s="42">
        <v>20510</v>
      </c>
      <c r="C426" s="127" t="s">
        <v>2692</v>
      </c>
      <c r="D426" s="127">
        <v>11</v>
      </c>
      <c r="E426" s="127">
        <v>10</v>
      </c>
      <c r="F426" s="127">
        <v>100</v>
      </c>
      <c r="G426" s="127" t="s">
        <v>184</v>
      </c>
      <c r="H426" s="128" t="s">
        <v>2694</v>
      </c>
      <c r="I426" s="127">
        <v>1</v>
      </c>
      <c r="J426" s="129" t="s">
        <v>2700</v>
      </c>
      <c r="K426" s="127">
        <v>0</v>
      </c>
      <c r="L426" s="127">
        <v>99</v>
      </c>
      <c r="M426" s="127">
        <v>0</v>
      </c>
      <c r="N426" s="127">
        <v>0</v>
      </c>
      <c r="O426" s="127" t="s">
        <v>676</v>
      </c>
    </row>
    <row r="427" spans="1:15" s="56" customFormat="1" x14ac:dyDescent="0.3">
      <c r="A427" s="42"/>
      <c r="B427" s="42">
        <v>20511</v>
      </c>
      <c r="C427" s="127" t="s">
        <v>2654</v>
      </c>
      <c r="D427" s="127">
        <v>11</v>
      </c>
      <c r="E427" s="127">
        <v>11</v>
      </c>
      <c r="F427" s="127">
        <v>100</v>
      </c>
      <c r="G427" s="127" t="s">
        <v>184</v>
      </c>
      <c r="H427" s="128" t="s">
        <v>450</v>
      </c>
      <c r="I427" s="127">
        <v>1</v>
      </c>
      <c r="J427" s="129" t="s">
        <v>2701</v>
      </c>
      <c r="K427" s="127">
        <v>0</v>
      </c>
      <c r="L427" s="127">
        <v>25</v>
      </c>
      <c r="M427" s="127">
        <v>0</v>
      </c>
      <c r="N427" s="127">
        <v>0</v>
      </c>
      <c r="O427" s="127" t="s">
        <v>676</v>
      </c>
    </row>
    <row r="428" spans="1:15" s="56" customFormat="1" x14ac:dyDescent="0.3">
      <c r="A428" s="42"/>
      <c r="B428" s="127">
        <v>20515</v>
      </c>
      <c r="C428" s="127" t="s">
        <v>2528</v>
      </c>
      <c r="D428" s="127">
        <v>22</v>
      </c>
      <c r="E428" s="127">
        <v>1</v>
      </c>
      <c r="F428" s="127">
        <v>100</v>
      </c>
      <c r="G428" s="127" t="s">
        <v>184</v>
      </c>
      <c r="H428" s="128" t="s">
        <v>52</v>
      </c>
      <c r="I428" s="127">
        <v>1</v>
      </c>
      <c r="J428" s="129" t="s">
        <v>2695</v>
      </c>
      <c r="K428" s="127">
        <v>0</v>
      </c>
      <c r="L428" s="127">
        <v>1</v>
      </c>
      <c r="M428" s="127">
        <v>0</v>
      </c>
      <c r="N428" s="127">
        <v>0</v>
      </c>
      <c r="O428" s="127" t="s">
        <v>676</v>
      </c>
    </row>
    <row r="429" spans="1:15" s="56" customFormat="1" x14ac:dyDescent="0.3">
      <c r="A429" s="42"/>
      <c r="B429" s="127">
        <v>20516</v>
      </c>
      <c r="C429" s="127" t="s">
        <v>2646</v>
      </c>
      <c r="D429" s="127">
        <v>22</v>
      </c>
      <c r="E429" s="127">
        <v>2</v>
      </c>
      <c r="F429" s="127">
        <v>100</v>
      </c>
      <c r="G429" s="127" t="s">
        <v>184</v>
      </c>
      <c r="H429" s="128" t="s">
        <v>463</v>
      </c>
      <c r="I429" s="127">
        <v>1</v>
      </c>
      <c r="J429" s="129" t="s">
        <v>2696</v>
      </c>
      <c r="K429" s="127">
        <v>0</v>
      </c>
      <c r="L429" s="127">
        <v>1</v>
      </c>
      <c r="M429" s="127">
        <v>0</v>
      </c>
      <c r="N429" s="127">
        <v>0</v>
      </c>
      <c r="O429" s="127" t="s">
        <v>676</v>
      </c>
    </row>
    <row r="430" spans="1:15" s="56" customFormat="1" x14ac:dyDescent="0.3">
      <c r="A430" s="42"/>
      <c r="B430" s="127">
        <v>20517</v>
      </c>
      <c r="C430" s="127" t="s">
        <v>2647</v>
      </c>
      <c r="D430" s="127">
        <v>22</v>
      </c>
      <c r="E430" s="127">
        <v>3</v>
      </c>
      <c r="F430" s="127">
        <v>100</v>
      </c>
      <c r="G430" s="127" t="s">
        <v>184</v>
      </c>
      <c r="H430" s="128" t="s">
        <v>326</v>
      </c>
      <c r="I430" s="127">
        <v>1</v>
      </c>
      <c r="J430" s="129" t="s">
        <v>2697</v>
      </c>
      <c r="K430" s="127">
        <v>0</v>
      </c>
      <c r="L430" s="127">
        <v>10</v>
      </c>
      <c r="M430" s="127">
        <v>0</v>
      </c>
      <c r="N430" s="127">
        <v>0</v>
      </c>
      <c r="O430" s="127" t="s">
        <v>676</v>
      </c>
    </row>
    <row r="431" spans="1:15" s="56" customFormat="1" x14ac:dyDescent="0.3">
      <c r="A431" s="42"/>
      <c r="B431" s="127">
        <v>20518</v>
      </c>
      <c r="C431" s="127" t="s">
        <v>2668</v>
      </c>
      <c r="D431" s="127">
        <v>22</v>
      </c>
      <c r="E431" s="127">
        <v>4</v>
      </c>
      <c r="F431" s="127">
        <v>100</v>
      </c>
      <c r="G431" s="127" t="s">
        <v>184</v>
      </c>
      <c r="H431" s="128" t="s">
        <v>454</v>
      </c>
      <c r="I431" s="127">
        <v>1</v>
      </c>
      <c r="J431" s="129" t="s">
        <v>2698</v>
      </c>
      <c r="K431" s="127">
        <v>0</v>
      </c>
      <c r="L431" s="127">
        <v>1</v>
      </c>
      <c r="M431" s="127">
        <v>0</v>
      </c>
      <c r="N431" s="127">
        <v>0</v>
      </c>
      <c r="O431" s="127" t="s">
        <v>676</v>
      </c>
    </row>
    <row r="432" spans="1:15" s="56" customFormat="1" x14ac:dyDescent="0.3">
      <c r="A432" s="42"/>
      <c r="B432" s="127">
        <v>20519</v>
      </c>
      <c r="C432" s="127" t="s">
        <v>2689</v>
      </c>
      <c r="D432" s="127">
        <v>22</v>
      </c>
      <c r="E432" s="127">
        <v>5</v>
      </c>
      <c r="F432" s="127">
        <v>100</v>
      </c>
      <c r="G432" s="127" t="s">
        <v>184</v>
      </c>
      <c r="H432" s="128" t="s">
        <v>452</v>
      </c>
      <c r="I432" s="127">
        <v>1</v>
      </c>
      <c r="J432" s="129" t="s">
        <v>2699</v>
      </c>
      <c r="K432" s="127">
        <v>0</v>
      </c>
      <c r="L432" s="127">
        <v>1</v>
      </c>
      <c r="M432" s="127">
        <v>0</v>
      </c>
      <c r="N432" s="127">
        <v>0</v>
      </c>
      <c r="O432" s="127" t="s">
        <v>676</v>
      </c>
    </row>
    <row r="433" spans="1:15" s="56" customFormat="1" x14ac:dyDescent="0.3">
      <c r="A433" s="42"/>
      <c r="B433" s="127">
        <v>20520</v>
      </c>
      <c r="C433" s="127" t="s">
        <v>2647</v>
      </c>
      <c r="D433" s="127">
        <v>22</v>
      </c>
      <c r="E433" s="127">
        <v>6</v>
      </c>
      <c r="F433" s="127">
        <v>100</v>
      </c>
      <c r="G433" s="127" t="s">
        <v>184</v>
      </c>
      <c r="H433" s="128" t="s">
        <v>326</v>
      </c>
      <c r="I433" s="127">
        <v>1</v>
      </c>
      <c r="J433" s="129" t="s">
        <v>662</v>
      </c>
      <c r="K433" s="127">
        <v>0</v>
      </c>
      <c r="L433" s="127">
        <v>10</v>
      </c>
      <c r="M433" s="127">
        <v>0</v>
      </c>
      <c r="N433" s="127">
        <v>0</v>
      </c>
      <c r="O433" s="127" t="s">
        <v>676</v>
      </c>
    </row>
    <row r="434" spans="1:15" s="56" customFormat="1" x14ac:dyDescent="0.3">
      <c r="A434" s="42"/>
      <c r="B434" s="127">
        <v>20521</v>
      </c>
      <c r="C434" s="127" t="s">
        <v>2690</v>
      </c>
      <c r="D434" s="127">
        <v>22</v>
      </c>
      <c r="E434" s="127">
        <v>7</v>
      </c>
      <c r="F434" s="127">
        <v>100</v>
      </c>
      <c r="G434" s="127" t="s">
        <v>184</v>
      </c>
      <c r="H434" s="128" t="s">
        <v>2693</v>
      </c>
      <c r="I434" s="127">
        <v>1</v>
      </c>
      <c r="J434" s="129" t="s">
        <v>2697</v>
      </c>
      <c r="K434" s="127">
        <v>0</v>
      </c>
      <c r="L434" s="127">
        <v>20</v>
      </c>
      <c r="M434" s="127">
        <v>0</v>
      </c>
      <c r="N434" s="127">
        <v>0</v>
      </c>
      <c r="O434" s="127" t="s">
        <v>676</v>
      </c>
    </row>
    <row r="435" spans="1:15" s="56" customFormat="1" x14ac:dyDescent="0.3">
      <c r="A435" s="42"/>
      <c r="B435" s="127">
        <v>20522</v>
      </c>
      <c r="C435" s="130" t="s">
        <v>2702</v>
      </c>
      <c r="D435" s="127">
        <v>22</v>
      </c>
      <c r="E435" s="127">
        <v>8</v>
      </c>
      <c r="F435" s="127">
        <v>100</v>
      </c>
      <c r="G435" s="127" t="s">
        <v>184</v>
      </c>
      <c r="H435" s="131" t="s">
        <v>2703</v>
      </c>
      <c r="I435" s="127">
        <v>1</v>
      </c>
      <c r="J435" s="129" t="s">
        <v>2700</v>
      </c>
      <c r="K435" s="127">
        <v>0</v>
      </c>
      <c r="L435" s="127">
        <v>99</v>
      </c>
      <c r="M435" s="127">
        <v>0</v>
      </c>
      <c r="N435" s="127">
        <v>0</v>
      </c>
      <c r="O435" s="127" t="s">
        <v>676</v>
      </c>
    </row>
    <row r="436" spans="1:15" s="56" customFormat="1" x14ac:dyDescent="0.3">
      <c r="A436" s="42"/>
      <c r="B436" s="127">
        <v>20523</v>
      </c>
      <c r="C436" s="127" t="s">
        <v>2691</v>
      </c>
      <c r="D436" s="127">
        <v>22</v>
      </c>
      <c r="E436" s="127">
        <v>9</v>
      </c>
      <c r="F436" s="127">
        <v>100</v>
      </c>
      <c r="G436" s="127" t="s">
        <v>184</v>
      </c>
      <c r="H436" s="128" t="s">
        <v>625</v>
      </c>
      <c r="I436" s="127">
        <v>1</v>
      </c>
      <c r="J436" s="129" t="s">
        <v>2700</v>
      </c>
      <c r="K436" s="127">
        <v>0</v>
      </c>
      <c r="L436" s="127">
        <v>99</v>
      </c>
      <c r="M436" s="127">
        <v>0</v>
      </c>
      <c r="N436" s="127">
        <v>0</v>
      </c>
      <c r="O436" s="127" t="s">
        <v>676</v>
      </c>
    </row>
    <row r="437" spans="1:15" s="56" customFormat="1" x14ac:dyDescent="0.3">
      <c r="A437" s="42"/>
      <c r="B437" s="127">
        <v>20524</v>
      </c>
      <c r="C437" s="127" t="s">
        <v>2692</v>
      </c>
      <c r="D437" s="127">
        <v>22</v>
      </c>
      <c r="E437" s="127">
        <v>10</v>
      </c>
      <c r="F437" s="127">
        <v>100</v>
      </c>
      <c r="G437" s="127" t="s">
        <v>184</v>
      </c>
      <c r="H437" s="128" t="s">
        <v>2694</v>
      </c>
      <c r="I437" s="127">
        <v>1</v>
      </c>
      <c r="J437" s="129" t="s">
        <v>2700</v>
      </c>
      <c r="K437" s="127">
        <v>0</v>
      </c>
      <c r="L437" s="127">
        <v>99</v>
      </c>
      <c r="M437" s="127">
        <v>0</v>
      </c>
      <c r="N437" s="127">
        <v>0</v>
      </c>
      <c r="O437" s="127" t="s">
        <v>676</v>
      </c>
    </row>
    <row r="438" spans="1:15" s="56" customFormat="1" x14ac:dyDescent="0.3">
      <c r="A438" s="42"/>
      <c r="B438" s="127">
        <v>20525</v>
      </c>
      <c r="C438" s="127" t="s">
        <v>2654</v>
      </c>
      <c r="D438" s="127">
        <v>22</v>
      </c>
      <c r="E438" s="127">
        <v>11</v>
      </c>
      <c r="F438" s="127">
        <v>100</v>
      </c>
      <c r="G438" s="127" t="s">
        <v>184</v>
      </c>
      <c r="H438" s="128" t="s">
        <v>450</v>
      </c>
      <c r="I438" s="127">
        <v>1</v>
      </c>
      <c r="J438" s="129" t="s">
        <v>2701</v>
      </c>
      <c r="K438" s="127">
        <v>0</v>
      </c>
      <c r="L438" s="127">
        <v>25</v>
      </c>
      <c r="M438" s="127">
        <v>0</v>
      </c>
      <c r="N438" s="127">
        <v>0</v>
      </c>
      <c r="O438" s="127" t="s">
        <v>676</v>
      </c>
    </row>
    <row r="439" spans="1:15" s="56" customFormat="1" x14ac:dyDescent="0.3">
      <c r="A439" s="42"/>
      <c r="B439" s="42">
        <v>20529</v>
      </c>
      <c r="C439" s="42" t="s">
        <v>2601</v>
      </c>
      <c r="D439" s="42">
        <v>23</v>
      </c>
      <c r="E439" s="42">
        <v>1</v>
      </c>
      <c r="F439" s="42">
        <v>100</v>
      </c>
      <c r="G439" s="42" t="s">
        <v>184</v>
      </c>
      <c r="H439" s="84" t="s">
        <v>46</v>
      </c>
      <c r="I439" s="42">
        <v>1</v>
      </c>
      <c r="J439" s="89" t="s">
        <v>661</v>
      </c>
      <c r="K439" s="42">
        <v>0</v>
      </c>
      <c r="L439" s="42">
        <v>1</v>
      </c>
      <c r="M439" s="42">
        <v>0</v>
      </c>
      <c r="N439" s="42">
        <v>0</v>
      </c>
      <c r="O439" s="42" t="s">
        <v>677</v>
      </c>
    </row>
    <row r="440" spans="1:15" s="56" customFormat="1" x14ac:dyDescent="0.3">
      <c r="A440" s="42"/>
      <c r="B440" s="42">
        <v>20530</v>
      </c>
      <c r="C440" s="42" t="s">
        <v>462</v>
      </c>
      <c r="D440" s="42">
        <v>23</v>
      </c>
      <c r="E440" s="42">
        <v>2</v>
      </c>
      <c r="F440" s="42">
        <v>100</v>
      </c>
      <c r="G440" s="42" t="s">
        <v>184</v>
      </c>
      <c r="H440" s="84" t="s">
        <v>463</v>
      </c>
      <c r="I440" s="42">
        <v>1</v>
      </c>
      <c r="J440" s="89" t="s">
        <v>662</v>
      </c>
      <c r="K440" s="42">
        <v>0</v>
      </c>
      <c r="L440" s="42">
        <v>1</v>
      </c>
      <c r="M440" s="42">
        <v>0</v>
      </c>
      <c r="N440" s="42">
        <v>0</v>
      </c>
      <c r="O440" s="42" t="s">
        <v>677</v>
      </c>
    </row>
    <row r="441" spans="1:15" s="56" customFormat="1" x14ac:dyDescent="0.3">
      <c r="A441" s="42"/>
      <c r="B441" s="42">
        <v>20531</v>
      </c>
      <c r="C441" s="42" t="s">
        <v>451</v>
      </c>
      <c r="D441" s="42">
        <v>23</v>
      </c>
      <c r="E441" s="42">
        <v>3</v>
      </c>
      <c r="F441" s="42">
        <v>100</v>
      </c>
      <c r="G441" s="42" t="s">
        <v>184</v>
      </c>
      <c r="H441" s="84" t="s">
        <v>452</v>
      </c>
      <c r="I441" s="42">
        <v>1</v>
      </c>
      <c r="J441" s="89" t="s">
        <v>663</v>
      </c>
      <c r="K441" s="42">
        <v>0</v>
      </c>
      <c r="L441" s="42">
        <v>1</v>
      </c>
      <c r="M441" s="42">
        <v>0</v>
      </c>
      <c r="N441" s="42">
        <v>0</v>
      </c>
      <c r="O441" s="42" t="s">
        <v>677</v>
      </c>
    </row>
    <row r="442" spans="1:15" s="56" customFormat="1" x14ac:dyDescent="0.3">
      <c r="A442" s="42"/>
      <c r="B442" s="42">
        <v>20532</v>
      </c>
      <c r="C442" s="42" t="s">
        <v>453</v>
      </c>
      <c r="D442" s="42">
        <v>23</v>
      </c>
      <c r="E442" s="42">
        <v>4</v>
      </c>
      <c r="F442" s="42">
        <v>100</v>
      </c>
      <c r="G442" s="42" t="s">
        <v>184</v>
      </c>
      <c r="H442" s="84" t="s">
        <v>454</v>
      </c>
      <c r="I442" s="42">
        <v>1</v>
      </c>
      <c r="J442" s="89" t="s">
        <v>664</v>
      </c>
      <c r="K442" s="42">
        <v>0</v>
      </c>
      <c r="L442" s="42">
        <v>1</v>
      </c>
      <c r="M442" s="42">
        <v>0</v>
      </c>
      <c r="N442" s="42">
        <v>0</v>
      </c>
      <c r="O442" s="42" t="s">
        <v>677</v>
      </c>
    </row>
    <row r="443" spans="1:15" s="56" customFormat="1" x14ac:dyDescent="0.3">
      <c r="A443" s="42"/>
      <c r="B443" s="42">
        <v>20533</v>
      </c>
      <c r="C443" s="42" t="s">
        <v>2445</v>
      </c>
      <c r="D443" s="42">
        <v>23</v>
      </c>
      <c r="E443" s="42">
        <v>5</v>
      </c>
      <c r="F443" s="42">
        <v>100</v>
      </c>
      <c r="G443" s="42" t="s">
        <v>184</v>
      </c>
      <c r="H443" s="84" t="s">
        <v>326</v>
      </c>
      <c r="I443" s="42">
        <v>1</v>
      </c>
      <c r="J443" s="89" t="s">
        <v>665</v>
      </c>
      <c r="K443" s="42">
        <v>0</v>
      </c>
      <c r="L443" s="42">
        <v>10</v>
      </c>
      <c r="M443" s="42">
        <v>0</v>
      </c>
      <c r="N443" s="42">
        <v>0</v>
      </c>
      <c r="O443" s="42" t="s">
        <v>677</v>
      </c>
    </row>
    <row r="444" spans="1:15" s="56" customFormat="1" x14ac:dyDescent="0.3">
      <c r="A444" s="42"/>
      <c r="B444" s="42">
        <v>20534</v>
      </c>
      <c r="C444" s="42" t="s">
        <v>461</v>
      </c>
      <c r="D444" s="42">
        <v>23</v>
      </c>
      <c r="E444" s="42">
        <v>6</v>
      </c>
      <c r="F444" s="42">
        <v>100</v>
      </c>
      <c r="G444" s="42" t="s">
        <v>184</v>
      </c>
      <c r="H444" s="84" t="s">
        <v>333</v>
      </c>
      <c r="I444" s="42">
        <v>1</v>
      </c>
      <c r="J444" s="89" t="s">
        <v>666</v>
      </c>
      <c r="K444" s="42">
        <v>0</v>
      </c>
      <c r="L444" s="42">
        <v>10</v>
      </c>
      <c r="M444" s="42">
        <v>0</v>
      </c>
      <c r="N444" s="42">
        <v>0</v>
      </c>
      <c r="O444" s="42" t="s">
        <v>677</v>
      </c>
    </row>
    <row r="445" spans="1:15" s="56" customFormat="1" x14ac:dyDescent="0.3">
      <c r="A445" s="42"/>
      <c r="B445" s="42">
        <v>20535</v>
      </c>
      <c r="C445" s="42" t="s">
        <v>449</v>
      </c>
      <c r="D445" s="42">
        <v>23</v>
      </c>
      <c r="E445" s="42">
        <v>7</v>
      </c>
      <c r="F445" s="42">
        <v>100</v>
      </c>
      <c r="G445" s="42" t="s">
        <v>184</v>
      </c>
      <c r="H445" s="84" t="s">
        <v>667</v>
      </c>
      <c r="I445" s="42">
        <v>1</v>
      </c>
      <c r="J445" s="89" t="s">
        <v>668</v>
      </c>
      <c r="K445" s="42">
        <v>0</v>
      </c>
      <c r="L445" s="42">
        <v>25</v>
      </c>
      <c r="M445" s="42">
        <v>0</v>
      </c>
      <c r="N445" s="42">
        <v>0</v>
      </c>
      <c r="O445" s="42" t="s">
        <v>677</v>
      </c>
    </row>
    <row r="446" spans="1:15" s="56" customFormat="1" x14ac:dyDescent="0.3">
      <c r="A446" s="42"/>
      <c r="B446" s="42">
        <v>20536</v>
      </c>
      <c r="C446" s="42" t="s">
        <v>669</v>
      </c>
      <c r="D446" s="42">
        <v>23</v>
      </c>
      <c r="E446" s="42">
        <v>8</v>
      </c>
      <c r="F446" s="42">
        <v>100</v>
      </c>
      <c r="G446" s="42" t="s">
        <v>184</v>
      </c>
      <c r="H446" s="84" t="s">
        <v>670</v>
      </c>
      <c r="I446" s="42">
        <v>1</v>
      </c>
      <c r="J446" s="89" t="s">
        <v>666</v>
      </c>
      <c r="K446" s="42">
        <v>0</v>
      </c>
      <c r="L446" s="42">
        <v>4</v>
      </c>
      <c r="M446" s="42">
        <v>0</v>
      </c>
      <c r="N446" s="42">
        <v>0</v>
      </c>
      <c r="O446" s="42" t="s">
        <v>677</v>
      </c>
    </row>
    <row r="447" spans="1:15" s="56" customFormat="1" x14ac:dyDescent="0.3">
      <c r="A447" s="42"/>
      <c r="B447" s="42">
        <v>20537</v>
      </c>
      <c r="C447" s="42" t="s">
        <v>260</v>
      </c>
      <c r="D447" s="42">
        <v>23</v>
      </c>
      <c r="E447" s="42">
        <v>9</v>
      </c>
      <c r="F447" s="42">
        <v>100</v>
      </c>
      <c r="G447" s="42" t="s">
        <v>184</v>
      </c>
      <c r="H447" s="84" t="s">
        <v>671</v>
      </c>
      <c r="I447" s="42">
        <v>1</v>
      </c>
      <c r="J447" s="89" t="s">
        <v>668</v>
      </c>
      <c r="K447" s="42">
        <v>0</v>
      </c>
      <c r="L447" s="42">
        <v>15</v>
      </c>
      <c r="M447" s="42">
        <v>0</v>
      </c>
      <c r="N447" s="42">
        <v>0</v>
      </c>
      <c r="O447" s="42" t="s">
        <v>677</v>
      </c>
    </row>
    <row r="448" spans="1:15" s="56" customFormat="1" x14ac:dyDescent="0.3">
      <c r="A448" s="42"/>
      <c r="B448" s="42">
        <v>20538</v>
      </c>
      <c r="C448" s="42" t="s">
        <v>2444</v>
      </c>
      <c r="D448" s="42">
        <v>23</v>
      </c>
      <c r="E448" s="42">
        <v>10</v>
      </c>
      <c r="F448" s="42">
        <v>100</v>
      </c>
      <c r="G448" s="42" t="s">
        <v>184</v>
      </c>
      <c r="H448" s="84" t="s">
        <v>672</v>
      </c>
      <c r="I448" s="42">
        <v>1</v>
      </c>
      <c r="J448" s="89" t="s">
        <v>673</v>
      </c>
      <c r="K448" s="42">
        <v>0</v>
      </c>
      <c r="L448" s="42">
        <v>50</v>
      </c>
      <c r="M448" s="42">
        <v>0</v>
      </c>
      <c r="N448" s="42">
        <v>0</v>
      </c>
      <c r="O448" s="42" t="s">
        <v>677</v>
      </c>
    </row>
    <row r="449" spans="1:15" s="56" customFormat="1" x14ac:dyDescent="0.3">
      <c r="A449" s="42"/>
      <c r="B449" s="42">
        <v>20539</v>
      </c>
      <c r="C449" s="42" t="s">
        <v>674</v>
      </c>
      <c r="D449" s="42">
        <v>23</v>
      </c>
      <c r="E449" s="42">
        <v>11</v>
      </c>
      <c r="F449" s="42">
        <v>100</v>
      </c>
      <c r="G449" s="42" t="s">
        <v>184</v>
      </c>
      <c r="H449" s="84" t="s">
        <v>675</v>
      </c>
      <c r="I449" s="42">
        <v>1</v>
      </c>
      <c r="J449" s="89" t="s">
        <v>668</v>
      </c>
      <c r="K449" s="42">
        <v>0</v>
      </c>
      <c r="L449" s="42">
        <v>100</v>
      </c>
      <c r="M449" s="42">
        <v>0</v>
      </c>
      <c r="N449" s="42">
        <v>0</v>
      </c>
      <c r="O449" s="42" t="s">
        <v>677</v>
      </c>
    </row>
    <row r="450" spans="1:15" s="56" customFormat="1" x14ac:dyDescent="0.3">
      <c r="A450" s="42"/>
      <c r="B450" s="42">
        <v>20543</v>
      </c>
      <c r="C450" s="42" t="s">
        <v>63</v>
      </c>
      <c r="D450" s="42">
        <v>24</v>
      </c>
      <c r="E450" s="42">
        <v>1</v>
      </c>
      <c r="F450" s="42">
        <v>100</v>
      </c>
      <c r="G450" s="42" t="s">
        <v>184</v>
      </c>
      <c r="H450" s="84" t="s">
        <v>65</v>
      </c>
      <c r="I450" s="42">
        <v>1</v>
      </c>
      <c r="J450" s="89" t="s">
        <v>661</v>
      </c>
      <c r="K450" s="42">
        <v>0</v>
      </c>
      <c r="L450" s="42">
        <v>1</v>
      </c>
      <c r="M450" s="42">
        <v>0</v>
      </c>
      <c r="N450" s="42">
        <v>0</v>
      </c>
      <c r="O450" s="42" t="s">
        <v>678</v>
      </c>
    </row>
    <row r="451" spans="1:15" s="56" customFormat="1" x14ac:dyDescent="0.3">
      <c r="A451" s="42"/>
      <c r="B451" s="42">
        <v>20544</v>
      </c>
      <c r="C451" s="42" t="s">
        <v>462</v>
      </c>
      <c r="D451" s="42">
        <v>24</v>
      </c>
      <c r="E451" s="42">
        <v>2</v>
      </c>
      <c r="F451" s="42">
        <v>100</v>
      </c>
      <c r="G451" s="42" t="s">
        <v>184</v>
      </c>
      <c r="H451" s="84" t="s">
        <v>463</v>
      </c>
      <c r="I451" s="42">
        <v>1</v>
      </c>
      <c r="J451" s="89" t="s">
        <v>662</v>
      </c>
      <c r="K451" s="42">
        <v>0</v>
      </c>
      <c r="L451" s="42">
        <v>1</v>
      </c>
      <c r="M451" s="42">
        <v>0</v>
      </c>
      <c r="N451" s="42">
        <v>0</v>
      </c>
      <c r="O451" s="42" t="s">
        <v>678</v>
      </c>
    </row>
    <row r="452" spans="1:15" s="56" customFormat="1" x14ac:dyDescent="0.3">
      <c r="A452" s="42"/>
      <c r="B452" s="42">
        <v>20545</v>
      </c>
      <c r="C452" s="42" t="s">
        <v>451</v>
      </c>
      <c r="D452" s="42">
        <v>24</v>
      </c>
      <c r="E452" s="42">
        <v>3</v>
      </c>
      <c r="F452" s="42">
        <v>100</v>
      </c>
      <c r="G452" s="42" t="s">
        <v>184</v>
      </c>
      <c r="H452" s="84" t="s">
        <v>452</v>
      </c>
      <c r="I452" s="42">
        <v>1</v>
      </c>
      <c r="J452" s="89" t="s">
        <v>663</v>
      </c>
      <c r="K452" s="42">
        <v>0</v>
      </c>
      <c r="L452" s="42">
        <v>1</v>
      </c>
      <c r="M452" s="42">
        <v>0</v>
      </c>
      <c r="N452" s="42">
        <v>0</v>
      </c>
      <c r="O452" s="42" t="s">
        <v>678</v>
      </c>
    </row>
    <row r="453" spans="1:15" s="56" customFormat="1" x14ac:dyDescent="0.3">
      <c r="A453" s="42"/>
      <c r="B453" s="42">
        <v>20546</v>
      </c>
      <c r="C453" s="42" t="s">
        <v>453</v>
      </c>
      <c r="D453" s="42">
        <v>24</v>
      </c>
      <c r="E453" s="42">
        <v>4</v>
      </c>
      <c r="F453" s="42">
        <v>100</v>
      </c>
      <c r="G453" s="42" t="s">
        <v>184</v>
      </c>
      <c r="H453" s="84" t="s">
        <v>454</v>
      </c>
      <c r="I453" s="42">
        <v>1</v>
      </c>
      <c r="J453" s="89" t="s">
        <v>664</v>
      </c>
      <c r="K453" s="42">
        <v>0</v>
      </c>
      <c r="L453" s="42">
        <v>1</v>
      </c>
      <c r="M453" s="42">
        <v>0</v>
      </c>
      <c r="N453" s="42">
        <v>0</v>
      </c>
      <c r="O453" s="42" t="s">
        <v>678</v>
      </c>
    </row>
    <row r="454" spans="1:15" s="56" customFormat="1" x14ac:dyDescent="0.3">
      <c r="A454" s="42"/>
      <c r="B454" s="42">
        <v>20547</v>
      </c>
      <c r="C454" s="42" t="s">
        <v>2445</v>
      </c>
      <c r="D454" s="42">
        <v>24</v>
      </c>
      <c r="E454" s="42">
        <v>5</v>
      </c>
      <c r="F454" s="42">
        <v>100</v>
      </c>
      <c r="G454" s="42" t="s">
        <v>184</v>
      </c>
      <c r="H454" s="84" t="s">
        <v>326</v>
      </c>
      <c r="I454" s="42">
        <v>1</v>
      </c>
      <c r="J454" s="89" t="s">
        <v>665</v>
      </c>
      <c r="K454" s="42">
        <v>0</v>
      </c>
      <c r="L454" s="42">
        <v>10</v>
      </c>
      <c r="M454" s="42">
        <v>0</v>
      </c>
      <c r="N454" s="42">
        <v>0</v>
      </c>
      <c r="O454" s="42" t="s">
        <v>678</v>
      </c>
    </row>
    <row r="455" spans="1:15" s="56" customFormat="1" x14ac:dyDescent="0.3">
      <c r="A455" s="42"/>
      <c r="B455" s="42">
        <v>20548</v>
      </c>
      <c r="C455" s="42" t="s">
        <v>461</v>
      </c>
      <c r="D455" s="42">
        <v>24</v>
      </c>
      <c r="E455" s="42">
        <v>6</v>
      </c>
      <c r="F455" s="42">
        <v>100</v>
      </c>
      <c r="G455" s="42" t="s">
        <v>184</v>
      </c>
      <c r="H455" s="84" t="s">
        <v>333</v>
      </c>
      <c r="I455" s="42">
        <v>1</v>
      </c>
      <c r="J455" s="89" t="s">
        <v>666</v>
      </c>
      <c r="K455" s="42">
        <v>0</v>
      </c>
      <c r="L455" s="42">
        <v>10</v>
      </c>
      <c r="M455" s="42">
        <v>0</v>
      </c>
      <c r="N455" s="42">
        <v>0</v>
      </c>
      <c r="O455" s="42" t="s">
        <v>678</v>
      </c>
    </row>
    <row r="456" spans="1:15" s="56" customFormat="1" x14ac:dyDescent="0.3">
      <c r="A456" s="42"/>
      <c r="B456" s="42">
        <v>20549</v>
      </c>
      <c r="C456" s="42" t="s">
        <v>449</v>
      </c>
      <c r="D456" s="42">
        <v>24</v>
      </c>
      <c r="E456" s="42">
        <v>7</v>
      </c>
      <c r="F456" s="42">
        <v>100</v>
      </c>
      <c r="G456" s="42" t="s">
        <v>184</v>
      </c>
      <c r="H456" s="84" t="s">
        <v>667</v>
      </c>
      <c r="I456" s="42">
        <v>1</v>
      </c>
      <c r="J456" s="89" t="s">
        <v>668</v>
      </c>
      <c r="K456" s="42">
        <v>0</v>
      </c>
      <c r="L456" s="42">
        <v>25</v>
      </c>
      <c r="M456" s="42">
        <v>0</v>
      </c>
      <c r="N456" s="42">
        <v>0</v>
      </c>
      <c r="O456" s="42" t="s">
        <v>678</v>
      </c>
    </row>
    <row r="457" spans="1:15" s="56" customFormat="1" x14ac:dyDescent="0.3">
      <c r="A457" s="42"/>
      <c r="B457" s="42">
        <v>20550</v>
      </c>
      <c r="C457" s="42" t="s">
        <v>669</v>
      </c>
      <c r="D457" s="42">
        <v>24</v>
      </c>
      <c r="E457" s="42">
        <v>8</v>
      </c>
      <c r="F457" s="42">
        <v>100</v>
      </c>
      <c r="G457" s="42" t="s">
        <v>184</v>
      </c>
      <c r="H457" s="84" t="s">
        <v>670</v>
      </c>
      <c r="I457" s="42">
        <v>1</v>
      </c>
      <c r="J457" s="89" t="s">
        <v>666</v>
      </c>
      <c r="K457" s="42">
        <v>0</v>
      </c>
      <c r="L457" s="42">
        <v>4</v>
      </c>
      <c r="M457" s="42">
        <v>0</v>
      </c>
      <c r="N457" s="42">
        <v>0</v>
      </c>
      <c r="O457" s="42" t="s">
        <v>678</v>
      </c>
    </row>
    <row r="458" spans="1:15" s="56" customFormat="1" x14ac:dyDescent="0.3">
      <c r="A458" s="42"/>
      <c r="B458" s="42">
        <v>20551</v>
      </c>
      <c r="C458" s="42" t="s">
        <v>260</v>
      </c>
      <c r="D458" s="42">
        <v>24</v>
      </c>
      <c r="E458" s="42">
        <v>9</v>
      </c>
      <c r="F458" s="42">
        <v>100</v>
      </c>
      <c r="G458" s="42" t="s">
        <v>184</v>
      </c>
      <c r="H458" s="84" t="s">
        <v>671</v>
      </c>
      <c r="I458" s="42">
        <v>1</v>
      </c>
      <c r="J458" s="89" t="s">
        <v>668</v>
      </c>
      <c r="K458" s="42">
        <v>0</v>
      </c>
      <c r="L458" s="42">
        <v>15</v>
      </c>
      <c r="M458" s="42">
        <v>0</v>
      </c>
      <c r="N458" s="42">
        <v>0</v>
      </c>
      <c r="O458" s="42" t="s">
        <v>678</v>
      </c>
    </row>
    <row r="459" spans="1:15" s="56" customFormat="1" x14ac:dyDescent="0.3">
      <c r="A459" s="42"/>
      <c r="B459" s="42">
        <v>20552</v>
      </c>
      <c r="C459" s="42" t="s">
        <v>2444</v>
      </c>
      <c r="D459" s="42">
        <v>24</v>
      </c>
      <c r="E459" s="42">
        <v>10</v>
      </c>
      <c r="F459" s="42">
        <v>100</v>
      </c>
      <c r="G459" s="42" t="s">
        <v>184</v>
      </c>
      <c r="H459" s="84" t="s">
        <v>672</v>
      </c>
      <c r="I459" s="42">
        <v>1</v>
      </c>
      <c r="J459" s="89" t="s">
        <v>673</v>
      </c>
      <c r="K459" s="42">
        <v>0</v>
      </c>
      <c r="L459" s="42">
        <v>50</v>
      </c>
      <c r="M459" s="42">
        <v>0</v>
      </c>
      <c r="N459" s="42">
        <v>0</v>
      </c>
      <c r="O459" s="42" t="s">
        <v>678</v>
      </c>
    </row>
    <row r="460" spans="1:15" s="56" customFormat="1" x14ac:dyDescent="0.3">
      <c r="A460" s="42"/>
      <c r="B460" s="42">
        <v>20553</v>
      </c>
      <c r="C460" s="42" t="s">
        <v>674</v>
      </c>
      <c r="D460" s="42">
        <v>24</v>
      </c>
      <c r="E460" s="42">
        <v>11</v>
      </c>
      <c r="F460" s="42">
        <v>100</v>
      </c>
      <c r="G460" s="42" t="s">
        <v>184</v>
      </c>
      <c r="H460" s="84" t="s">
        <v>675</v>
      </c>
      <c r="I460" s="42">
        <v>1</v>
      </c>
      <c r="J460" s="89" t="s">
        <v>668</v>
      </c>
      <c r="K460" s="42">
        <v>0</v>
      </c>
      <c r="L460" s="42">
        <v>100</v>
      </c>
      <c r="M460" s="42">
        <v>0</v>
      </c>
      <c r="N460" s="42">
        <v>0</v>
      </c>
      <c r="O460" s="42" t="s">
        <v>678</v>
      </c>
    </row>
    <row r="461" spans="1:15" s="56" customFormat="1" x14ac:dyDescent="0.3">
      <c r="A461" s="42"/>
      <c r="B461" s="42">
        <v>21001</v>
      </c>
      <c r="C461" s="115" t="s">
        <v>2433</v>
      </c>
      <c r="D461" s="90">
        <v>12</v>
      </c>
      <c r="E461" s="90">
        <v>1</v>
      </c>
      <c r="F461" s="90">
        <v>100</v>
      </c>
      <c r="G461" s="90" t="s">
        <v>184</v>
      </c>
      <c r="H461" s="90" t="s">
        <v>2152</v>
      </c>
      <c r="I461" s="90">
        <v>1</v>
      </c>
      <c r="J461" s="91" t="s">
        <v>2253</v>
      </c>
      <c r="K461" s="90">
        <v>0</v>
      </c>
      <c r="L461" s="90">
        <v>2</v>
      </c>
      <c r="M461" s="90">
        <v>0</v>
      </c>
      <c r="N461" s="90">
        <v>0</v>
      </c>
      <c r="O461" s="90" t="s">
        <v>679</v>
      </c>
    </row>
    <row r="462" spans="1:15" s="56" customFormat="1" x14ac:dyDescent="0.3">
      <c r="A462" s="42"/>
      <c r="B462" s="42">
        <v>21002</v>
      </c>
      <c r="C462" s="115" t="s">
        <v>2430</v>
      </c>
      <c r="D462" s="90">
        <v>12</v>
      </c>
      <c r="E462" s="90">
        <v>2</v>
      </c>
      <c r="F462" s="90">
        <v>100</v>
      </c>
      <c r="G462" s="90" t="s">
        <v>184</v>
      </c>
      <c r="H462" s="90" t="s">
        <v>2156</v>
      </c>
      <c r="I462" s="90">
        <v>1</v>
      </c>
      <c r="J462" s="91" t="s">
        <v>2253</v>
      </c>
      <c r="K462" s="90">
        <v>0</v>
      </c>
      <c r="L462" s="90">
        <v>2</v>
      </c>
      <c r="M462" s="90">
        <v>0</v>
      </c>
      <c r="N462" s="90">
        <v>0</v>
      </c>
      <c r="O462" s="90" t="s">
        <v>679</v>
      </c>
    </row>
    <row r="463" spans="1:15" s="56" customFormat="1" x14ac:dyDescent="0.3">
      <c r="A463" s="42"/>
      <c r="B463" s="42">
        <v>21003</v>
      </c>
      <c r="C463" s="115" t="s">
        <v>2621</v>
      </c>
      <c r="D463" s="90">
        <v>12</v>
      </c>
      <c r="E463" s="90">
        <v>3</v>
      </c>
      <c r="F463" s="90">
        <v>100</v>
      </c>
      <c r="G463" s="90" t="s">
        <v>184</v>
      </c>
      <c r="H463" s="90" t="s">
        <v>2160</v>
      </c>
      <c r="I463" s="90">
        <v>1</v>
      </c>
      <c r="J463" s="91" t="s">
        <v>2253</v>
      </c>
      <c r="K463" s="90">
        <v>0</v>
      </c>
      <c r="L463" s="90">
        <v>2</v>
      </c>
      <c r="M463" s="90">
        <v>0</v>
      </c>
      <c r="N463" s="90">
        <v>0</v>
      </c>
      <c r="O463" s="90" t="s">
        <v>679</v>
      </c>
    </row>
    <row r="464" spans="1:15" s="56" customFormat="1" x14ac:dyDescent="0.3">
      <c r="A464" s="42"/>
      <c r="B464" s="42">
        <v>21004</v>
      </c>
      <c r="C464" s="115" t="s">
        <v>2625</v>
      </c>
      <c r="D464" s="90">
        <v>12</v>
      </c>
      <c r="E464" s="90">
        <v>4</v>
      </c>
      <c r="F464" s="90">
        <v>100</v>
      </c>
      <c r="G464" s="90" t="s">
        <v>184</v>
      </c>
      <c r="H464" s="90" t="s">
        <v>2164</v>
      </c>
      <c r="I464" s="90">
        <v>1</v>
      </c>
      <c r="J464" s="91" t="s">
        <v>2253</v>
      </c>
      <c r="K464" s="90">
        <v>0</v>
      </c>
      <c r="L464" s="90">
        <v>2</v>
      </c>
      <c r="M464" s="90">
        <v>0</v>
      </c>
      <c r="N464" s="90">
        <v>0</v>
      </c>
      <c r="O464" s="90" t="s">
        <v>679</v>
      </c>
    </row>
    <row r="465" spans="1:15" s="56" customFormat="1" x14ac:dyDescent="0.3">
      <c r="A465" s="42"/>
      <c r="B465" s="42">
        <v>21005</v>
      </c>
      <c r="C465" s="115" t="s">
        <v>2258</v>
      </c>
      <c r="D465" s="90">
        <v>12</v>
      </c>
      <c r="E465" s="90">
        <v>5</v>
      </c>
      <c r="F465" s="90">
        <v>100</v>
      </c>
      <c r="G465" s="90" t="s">
        <v>184</v>
      </c>
      <c r="H465" s="90" t="s">
        <v>71</v>
      </c>
      <c r="I465" s="90">
        <v>1</v>
      </c>
      <c r="J465" s="91" t="s">
        <v>2254</v>
      </c>
      <c r="K465" s="90">
        <v>0</v>
      </c>
      <c r="L465" s="90">
        <v>1</v>
      </c>
      <c r="M465" s="90">
        <v>0</v>
      </c>
      <c r="N465" s="90">
        <v>0</v>
      </c>
      <c r="O465" s="90" t="s">
        <v>679</v>
      </c>
    </row>
    <row r="466" spans="1:15" s="56" customFormat="1" x14ac:dyDescent="0.3">
      <c r="A466" s="42"/>
      <c r="B466" s="42">
        <v>21006</v>
      </c>
      <c r="C466" s="115" t="s">
        <v>2601</v>
      </c>
      <c r="D466" s="90">
        <v>12</v>
      </c>
      <c r="E466" s="90">
        <v>6</v>
      </c>
      <c r="F466" s="90">
        <v>100</v>
      </c>
      <c r="G466" s="90" t="s">
        <v>184</v>
      </c>
      <c r="H466" s="90" t="s">
        <v>77</v>
      </c>
      <c r="I466" s="90">
        <v>1</v>
      </c>
      <c r="J466" s="91" t="s">
        <v>2254</v>
      </c>
      <c r="K466" s="90">
        <v>0</v>
      </c>
      <c r="L466" s="90">
        <v>1</v>
      </c>
      <c r="M466" s="90">
        <v>0</v>
      </c>
      <c r="N466" s="90">
        <v>0</v>
      </c>
      <c r="O466" s="90" t="s">
        <v>679</v>
      </c>
    </row>
    <row r="467" spans="1:15" s="56" customFormat="1" x14ac:dyDescent="0.3">
      <c r="A467" s="42"/>
      <c r="B467" s="42">
        <v>21007</v>
      </c>
      <c r="C467" s="115" t="s">
        <v>2259</v>
      </c>
      <c r="D467" s="90">
        <v>12</v>
      </c>
      <c r="E467" s="90">
        <v>7</v>
      </c>
      <c r="F467" s="90">
        <v>100</v>
      </c>
      <c r="G467" s="90" t="s">
        <v>184</v>
      </c>
      <c r="H467" s="90" t="s">
        <v>46</v>
      </c>
      <c r="I467" s="90">
        <v>1</v>
      </c>
      <c r="J467" s="91" t="s">
        <v>2254</v>
      </c>
      <c r="K467" s="90">
        <v>0</v>
      </c>
      <c r="L467" s="90">
        <v>1</v>
      </c>
      <c r="M467" s="90">
        <v>0</v>
      </c>
      <c r="N467" s="90">
        <v>0</v>
      </c>
      <c r="O467" s="90" t="s">
        <v>679</v>
      </c>
    </row>
    <row r="468" spans="1:15" s="56" customFormat="1" x14ac:dyDescent="0.3">
      <c r="A468" s="42"/>
      <c r="B468" s="42">
        <v>21008</v>
      </c>
      <c r="C468" s="115" t="s">
        <v>2260</v>
      </c>
      <c r="D468" s="90">
        <v>12</v>
      </c>
      <c r="E468" s="90">
        <v>8</v>
      </c>
      <c r="F468" s="90">
        <v>100</v>
      </c>
      <c r="G468" s="90" t="s">
        <v>184</v>
      </c>
      <c r="H468" s="90" t="s">
        <v>54</v>
      </c>
      <c r="I468" s="90">
        <v>1</v>
      </c>
      <c r="J468" s="91" t="s">
        <v>2254</v>
      </c>
      <c r="K468" s="90">
        <v>0</v>
      </c>
      <c r="L468" s="90">
        <v>1</v>
      </c>
      <c r="M468" s="90">
        <v>0</v>
      </c>
      <c r="N468" s="90">
        <v>0</v>
      </c>
      <c r="O468" s="90" t="s">
        <v>679</v>
      </c>
    </row>
    <row r="469" spans="1:15" s="56" customFormat="1" x14ac:dyDescent="0.3">
      <c r="A469" s="42"/>
      <c r="B469" s="42">
        <v>21009</v>
      </c>
      <c r="C469" s="115" t="s">
        <v>453</v>
      </c>
      <c r="D469" s="90">
        <v>12</v>
      </c>
      <c r="E469" s="90">
        <v>9</v>
      </c>
      <c r="F469" s="90">
        <v>100</v>
      </c>
      <c r="G469" s="90" t="s">
        <v>184</v>
      </c>
      <c r="H469" s="90" t="s">
        <v>2249</v>
      </c>
      <c r="I469" s="90">
        <v>1</v>
      </c>
      <c r="J469" s="91" t="s">
        <v>2255</v>
      </c>
      <c r="K469" s="90">
        <v>0</v>
      </c>
      <c r="L469" s="90">
        <v>1</v>
      </c>
      <c r="M469" s="90">
        <v>0</v>
      </c>
      <c r="N469" s="90">
        <v>0</v>
      </c>
      <c r="O469" s="90" t="s">
        <v>679</v>
      </c>
    </row>
    <row r="470" spans="1:15" s="56" customFormat="1" x14ac:dyDescent="0.3">
      <c r="A470" s="42"/>
      <c r="B470" s="42">
        <v>21010</v>
      </c>
      <c r="C470" s="115" t="s">
        <v>1751</v>
      </c>
      <c r="D470" s="90">
        <v>12</v>
      </c>
      <c r="E470" s="90">
        <v>10</v>
      </c>
      <c r="F470" s="90">
        <v>100</v>
      </c>
      <c r="G470" s="90" t="s">
        <v>184</v>
      </c>
      <c r="H470" s="90" t="s">
        <v>2250</v>
      </c>
      <c r="I470" s="90">
        <v>1</v>
      </c>
      <c r="J470" s="91" t="s">
        <v>2256</v>
      </c>
      <c r="K470" s="90">
        <v>0</v>
      </c>
      <c r="L470" s="90">
        <v>1</v>
      </c>
      <c r="M470" s="90">
        <v>0</v>
      </c>
      <c r="N470" s="90">
        <v>0</v>
      </c>
      <c r="O470" s="90" t="s">
        <v>679</v>
      </c>
    </row>
    <row r="471" spans="1:15" s="56" customFormat="1" x14ac:dyDescent="0.3">
      <c r="A471" s="42"/>
      <c r="B471" s="42">
        <v>21011</v>
      </c>
      <c r="C471" s="115" t="s">
        <v>1944</v>
      </c>
      <c r="D471" s="90">
        <v>12</v>
      </c>
      <c r="E471" s="90">
        <v>11</v>
      </c>
      <c r="F471" s="90">
        <v>100</v>
      </c>
      <c r="G471" s="90" t="s">
        <v>184</v>
      </c>
      <c r="H471" s="90" t="s">
        <v>2251</v>
      </c>
      <c r="I471" s="90">
        <v>1</v>
      </c>
      <c r="J471" s="91" t="s">
        <v>2256</v>
      </c>
      <c r="K471" s="90">
        <v>0</v>
      </c>
      <c r="L471" s="90">
        <v>1</v>
      </c>
      <c r="M471" s="90">
        <v>0</v>
      </c>
      <c r="N471" s="90">
        <v>0</v>
      </c>
      <c r="O471" s="90" t="s">
        <v>679</v>
      </c>
    </row>
    <row r="472" spans="1:15" s="56" customFormat="1" x14ac:dyDescent="0.3">
      <c r="A472" s="42"/>
      <c r="B472" s="42">
        <v>21012</v>
      </c>
      <c r="C472" s="115" t="s">
        <v>1981</v>
      </c>
      <c r="D472" s="90">
        <v>12</v>
      </c>
      <c r="E472" s="90">
        <v>12</v>
      </c>
      <c r="F472" s="90">
        <v>100</v>
      </c>
      <c r="G472" s="90" t="s">
        <v>184</v>
      </c>
      <c r="H472" s="90" t="s">
        <v>2223</v>
      </c>
      <c r="I472" s="90">
        <v>1</v>
      </c>
      <c r="J472" s="91" t="s">
        <v>2256</v>
      </c>
      <c r="K472" s="90">
        <v>0</v>
      </c>
      <c r="L472" s="90">
        <v>1</v>
      </c>
      <c r="M472" s="90">
        <v>0</v>
      </c>
      <c r="N472" s="90">
        <v>0</v>
      </c>
      <c r="O472" s="90" t="s">
        <v>679</v>
      </c>
    </row>
    <row r="473" spans="1:15" s="56" customFormat="1" x14ac:dyDescent="0.3">
      <c r="A473" s="42"/>
      <c r="B473" s="42">
        <v>21013</v>
      </c>
      <c r="C473" s="115" t="s">
        <v>2003</v>
      </c>
      <c r="D473" s="90">
        <v>12</v>
      </c>
      <c r="E473" s="90">
        <v>13</v>
      </c>
      <c r="F473" s="90">
        <v>100</v>
      </c>
      <c r="G473" s="90" t="s">
        <v>184</v>
      </c>
      <c r="H473" s="90" t="s">
        <v>2252</v>
      </c>
      <c r="I473" s="90">
        <v>1</v>
      </c>
      <c r="J473" s="91" t="s">
        <v>2256</v>
      </c>
      <c r="K473" s="90">
        <v>0</v>
      </c>
      <c r="L473" s="90">
        <v>1</v>
      </c>
      <c r="M473" s="90">
        <v>0</v>
      </c>
      <c r="N473" s="90">
        <v>0</v>
      </c>
      <c r="O473" s="90" t="s">
        <v>679</v>
      </c>
    </row>
    <row r="474" spans="1:15" s="56" customFormat="1" x14ac:dyDescent="0.3">
      <c r="A474" s="42"/>
      <c r="B474" s="42">
        <v>21014</v>
      </c>
      <c r="C474" s="115" t="s">
        <v>2710</v>
      </c>
      <c r="D474" s="90">
        <v>12</v>
      </c>
      <c r="E474" s="90">
        <v>14</v>
      </c>
      <c r="F474" s="90">
        <v>100</v>
      </c>
      <c r="G474" s="90" t="s">
        <v>184</v>
      </c>
      <c r="H474" s="90" t="s">
        <v>2191</v>
      </c>
      <c r="I474" s="90">
        <v>1</v>
      </c>
      <c r="J474" s="91" t="s">
        <v>2257</v>
      </c>
      <c r="K474" s="90">
        <v>0</v>
      </c>
      <c r="L474" s="90">
        <v>5</v>
      </c>
      <c r="M474" s="90">
        <v>0</v>
      </c>
      <c r="N474" s="90">
        <v>0</v>
      </c>
      <c r="O474" s="90" t="s">
        <v>679</v>
      </c>
    </row>
    <row r="475" spans="1:15" x14ac:dyDescent="0.2">
      <c r="B475" s="42">
        <v>801</v>
      </c>
      <c r="C475" s="73" t="s">
        <v>682</v>
      </c>
      <c r="D475" s="60">
        <v>13</v>
      </c>
      <c r="E475" s="60">
        <v>1</v>
      </c>
      <c r="F475" s="60">
        <v>100</v>
      </c>
      <c r="G475" s="60" t="s">
        <v>182</v>
      </c>
      <c r="H475" s="60" t="s">
        <v>683</v>
      </c>
      <c r="I475" s="60">
        <v>1</v>
      </c>
      <c r="J475" s="75" t="s">
        <v>684</v>
      </c>
      <c r="K475" s="60"/>
      <c r="L475" s="60">
        <v>0</v>
      </c>
      <c r="M475" s="60">
        <v>0</v>
      </c>
      <c r="N475" s="60">
        <v>0</v>
      </c>
      <c r="O475" s="60" t="s">
        <v>685</v>
      </c>
    </row>
    <row r="476" spans="1:15" x14ac:dyDescent="0.2">
      <c r="B476" s="42">
        <v>802</v>
      </c>
      <c r="C476" s="73" t="s">
        <v>60</v>
      </c>
      <c r="D476" s="60">
        <v>13</v>
      </c>
      <c r="E476" s="60">
        <v>2</v>
      </c>
      <c r="F476" s="60">
        <v>100</v>
      </c>
      <c r="G476" s="60" t="s">
        <v>182</v>
      </c>
      <c r="H476" s="60" t="s">
        <v>686</v>
      </c>
      <c r="I476" s="60">
        <v>1</v>
      </c>
      <c r="J476" s="75" t="s">
        <v>687</v>
      </c>
      <c r="K476" s="60"/>
      <c r="L476" s="60">
        <v>0</v>
      </c>
      <c r="M476" s="60">
        <v>0</v>
      </c>
      <c r="N476" s="60">
        <v>0</v>
      </c>
      <c r="O476" s="60" t="s">
        <v>685</v>
      </c>
    </row>
    <row r="477" spans="1:15" x14ac:dyDescent="0.2">
      <c r="B477" s="42">
        <v>803</v>
      </c>
      <c r="C477" s="73" t="s">
        <v>40</v>
      </c>
      <c r="D477" s="60">
        <v>13</v>
      </c>
      <c r="E477" s="60">
        <v>3</v>
      </c>
      <c r="F477" s="60">
        <v>100</v>
      </c>
      <c r="G477" s="60" t="s">
        <v>182</v>
      </c>
      <c r="H477" s="60" t="s">
        <v>688</v>
      </c>
      <c r="I477" s="60">
        <v>1</v>
      </c>
      <c r="J477" s="75" t="s">
        <v>687</v>
      </c>
      <c r="K477" s="60"/>
      <c r="L477" s="60">
        <v>0</v>
      </c>
      <c r="M477" s="60">
        <v>0</v>
      </c>
      <c r="N477" s="60">
        <v>0</v>
      </c>
      <c r="O477" s="60" t="s">
        <v>685</v>
      </c>
    </row>
    <row r="478" spans="1:15" x14ac:dyDescent="0.2">
      <c r="B478" s="42">
        <v>804</v>
      </c>
      <c r="C478" s="73" t="s">
        <v>2603</v>
      </c>
      <c r="D478" s="60">
        <v>13</v>
      </c>
      <c r="E478" s="60">
        <v>4</v>
      </c>
      <c r="F478" s="60">
        <v>100</v>
      </c>
      <c r="G478" s="60" t="s">
        <v>182</v>
      </c>
      <c r="H478" s="60" t="s">
        <v>689</v>
      </c>
      <c r="I478" s="60">
        <v>1</v>
      </c>
      <c r="J478" s="75" t="s">
        <v>687</v>
      </c>
      <c r="K478" s="60"/>
      <c r="L478" s="60">
        <v>0</v>
      </c>
      <c r="M478" s="60">
        <v>0</v>
      </c>
      <c r="N478" s="60">
        <v>0</v>
      </c>
      <c r="O478" s="60" t="s">
        <v>685</v>
      </c>
    </row>
    <row r="479" spans="1:15" x14ac:dyDescent="0.2">
      <c r="B479" s="42">
        <v>805</v>
      </c>
      <c r="C479" s="73" t="s">
        <v>55</v>
      </c>
      <c r="D479" s="60">
        <v>13</v>
      </c>
      <c r="E479" s="60">
        <v>5</v>
      </c>
      <c r="F479" s="60">
        <v>100</v>
      </c>
      <c r="G479" s="60" t="s">
        <v>182</v>
      </c>
      <c r="H479" s="60" t="s">
        <v>690</v>
      </c>
      <c r="I479" s="60">
        <v>1</v>
      </c>
      <c r="J479" s="75" t="s">
        <v>687</v>
      </c>
      <c r="K479" s="60"/>
      <c r="L479" s="60">
        <v>0</v>
      </c>
      <c r="M479" s="60">
        <v>0</v>
      </c>
      <c r="N479" s="60">
        <v>0</v>
      </c>
      <c r="O479" s="60" t="s">
        <v>685</v>
      </c>
    </row>
    <row r="480" spans="1:15" x14ac:dyDescent="0.2">
      <c r="B480" s="42">
        <v>806</v>
      </c>
      <c r="C480" s="73" t="s">
        <v>80</v>
      </c>
      <c r="D480" s="60">
        <v>13</v>
      </c>
      <c r="E480" s="60">
        <v>6</v>
      </c>
      <c r="F480" s="60">
        <v>100</v>
      </c>
      <c r="G480" s="60" t="s">
        <v>182</v>
      </c>
      <c r="H480" s="60" t="s">
        <v>691</v>
      </c>
      <c r="I480" s="60">
        <v>1</v>
      </c>
      <c r="J480" s="75" t="s">
        <v>692</v>
      </c>
      <c r="K480" s="60"/>
      <c r="L480" s="60">
        <v>0</v>
      </c>
      <c r="M480" s="60">
        <v>0</v>
      </c>
      <c r="N480" s="60">
        <v>0</v>
      </c>
      <c r="O480" s="60" t="s">
        <v>685</v>
      </c>
    </row>
    <row r="481" spans="2:15" x14ac:dyDescent="0.2">
      <c r="B481" s="42">
        <v>807</v>
      </c>
      <c r="C481" s="73" t="s">
        <v>407</v>
      </c>
      <c r="D481" s="60">
        <v>13</v>
      </c>
      <c r="E481" s="60">
        <v>7</v>
      </c>
      <c r="F481" s="60">
        <v>100</v>
      </c>
      <c r="G481" s="60" t="s">
        <v>182</v>
      </c>
      <c r="H481" s="60" t="s">
        <v>693</v>
      </c>
      <c r="I481" s="60">
        <v>1</v>
      </c>
      <c r="J481" s="75" t="s">
        <v>692</v>
      </c>
      <c r="K481" s="60"/>
      <c r="L481" s="60">
        <v>0</v>
      </c>
      <c r="M481" s="60">
        <v>0</v>
      </c>
      <c r="N481" s="60">
        <v>0</v>
      </c>
      <c r="O481" s="60" t="s">
        <v>685</v>
      </c>
    </row>
    <row r="482" spans="2:15" x14ac:dyDescent="0.2">
      <c r="B482" s="42">
        <v>808</v>
      </c>
      <c r="C482" s="73" t="s">
        <v>414</v>
      </c>
      <c r="D482" s="60">
        <v>13</v>
      </c>
      <c r="E482" s="60">
        <v>8</v>
      </c>
      <c r="F482" s="60">
        <v>100</v>
      </c>
      <c r="G482" s="60" t="s">
        <v>182</v>
      </c>
      <c r="H482" s="60" t="s">
        <v>694</v>
      </c>
      <c r="I482" s="60">
        <v>1</v>
      </c>
      <c r="J482" s="75" t="s">
        <v>692</v>
      </c>
      <c r="K482" s="60"/>
      <c r="L482" s="60">
        <v>0</v>
      </c>
      <c r="M482" s="60">
        <v>0</v>
      </c>
      <c r="N482" s="60">
        <v>0</v>
      </c>
      <c r="O482" s="60" t="s">
        <v>685</v>
      </c>
    </row>
    <row r="483" spans="2:15" x14ac:dyDescent="0.2">
      <c r="B483" s="42">
        <v>809</v>
      </c>
      <c r="C483" s="73" t="s">
        <v>78</v>
      </c>
      <c r="D483" s="60">
        <v>13</v>
      </c>
      <c r="E483" s="60">
        <v>9</v>
      </c>
      <c r="F483" s="60">
        <v>100</v>
      </c>
      <c r="G483" s="60" t="s">
        <v>182</v>
      </c>
      <c r="H483" s="60" t="s">
        <v>695</v>
      </c>
      <c r="I483" s="60">
        <v>1</v>
      </c>
      <c r="J483" s="75" t="s">
        <v>692</v>
      </c>
      <c r="K483" s="60"/>
      <c r="L483" s="60">
        <v>0</v>
      </c>
      <c r="M483" s="60">
        <v>0</v>
      </c>
      <c r="N483" s="60">
        <v>0</v>
      </c>
      <c r="O483" s="60" t="s">
        <v>685</v>
      </c>
    </row>
    <row r="484" spans="2:15" x14ac:dyDescent="0.2">
      <c r="B484" s="42">
        <v>810</v>
      </c>
      <c r="C484" s="73" t="s">
        <v>696</v>
      </c>
      <c r="D484" s="60">
        <v>13</v>
      </c>
      <c r="E484" s="60">
        <v>9</v>
      </c>
      <c r="F484" s="60">
        <v>0</v>
      </c>
      <c r="G484" s="60" t="s">
        <v>182</v>
      </c>
      <c r="H484" s="60" t="s">
        <v>697</v>
      </c>
      <c r="I484" s="60">
        <v>1</v>
      </c>
      <c r="J484" s="75" t="s">
        <v>698</v>
      </c>
      <c r="K484" s="60"/>
      <c r="L484" s="60">
        <v>1</v>
      </c>
      <c r="M484" s="60">
        <v>0</v>
      </c>
      <c r="N484" s="60">
        <v>0</v>
      </c>
      <c r="O484" s="60" t="s">
        <v>699</v>
      </c>
    </row>
    <row r="485" spans="2:15" x14ac:dyDescent="0.2">
      <c r="B485" s="42">
        <v>811</v>
      </c>
      <c r="C485" s="73" t="s">
        <v>700</v>
      </c>
      <c r="D485" s="60">
        <v>13</v>
      </c>
      <c r="E485" s="60">
        <v>9</v>
      </c>
      <c r="F485" s="60">
        <v>0</v>
      </c>
      <c r="G485" s="60" t="s">
        <v>182</v>
      </c>
      <c r="H485" s="60" t="s">
        <v>701</v>
      </c>
      <c r="I485" s="60">
        <v>1</v>
      </c>
      <c r="J485" s="75" t="s">
        <v>698</v>
      </c>
      <c r="K485" s="60"/>
      <c r="L485" s="60">
        <v>1</v>
      </c>
      <c r="M485" s="60">
        <v>0</v>
      </c>
      <c r="N485" s="60">
        <v>0</v>
      </c>
      <c r="O485" s="60" t="s">
        <v>699</v>
      </c>
    </row>
    <row r="486" spans="2:15" x14ac:dyDescent="0.2">
      <c r="B486" s="42">
        <v>812</v>
      </c>
      <c r="C486" s="73" t="s">
        <v>702</v>
      </c>
      <c r="D486" s="60">
        <v>13</v>
      </c>
      <c r="E486" s="60">
        <v>9</v>
      </c>
      <c r="F486" s="60">
        <v>0</v>
      </c>
      <c r="G486" s="60" t="s">
        <v>182</v>
      </c>
      <c r="H486" s="60" t="s">
        <v>703</v>
      </c>
      <c r="I486" s="60">
        <v>1</v>
      </c>
      <c r="J486" s="75" t="s">
        <v>698</v>
      </c>
      <c r="K486" s="60"/>
      <c r="L486" s="60">
        <v>1</v>
      </c>
      <c r="M486" s="60">
        <v>0</v>
      </c>
      <c r="N486" s="60">
        <v>0</v>
      </c>
      <c r="O486" s="60" t="s">
        <v>699</v>
      </c>
    </row>
    <row r="487" spans="2:15" x14ac:dyDescent="0.2">
      <c r="B487" s="42">
        <v>813</v>
      </c>
      <c r="C487" s="73" t="s">
        <v>704</v>
      </c>
      <c r="D487" s="60">
        <v>13</v>
      </c>
      <c r="E487" s="60">
        <v>9</v>
      </c>
      <c r="F487" s="60">
        <v>0</v>
      </c>
      <c r="G487" s="60" t="s">
        <v>182</v>
      </c>
      <c r="H487" s="60" t="s">
        <v>705</v>
      </c>
      <c r="I487" s="60">
        <v>1</v>
      </c>
      <c r="J487" s="75" t="s">
        <v>698</v>
      </c>
      <c r="K487" s="60"/>
      <c r="L487" s="60">
        <v>1</v>
      </c>
      <c r="M487" s="60">
        <v>0</v>
      </c>
      <c r="N487" s="60">
        <v>0</v>
      </c>
      <c r="O487" s="60" t="s">
        <v>699</v>
      </c>
    </row>
    <row r="488" spans="2:15" x14ac:dyDescent="0.2">
      <c r="B488" s="42">
        <v>814</v>
      </c>
      <c r="C488" s="73" t="s">
        <v>706</v>
      </c>
      <c r="D488" s="60">
        <v>13</v>
      </c>
      <c r="E488" s="60">
        <v>9</v>
      </c>
      <c r="F488" s="60">
        <v>0</v>
      </c>
      <c r="G488" s="60" t="s">
        <v>182</v>
      </c>
      <c r="H488" s="60" t="s">
        <v>707</v>
      </c>
      <c r="I488" s="60">
        <v>1</v>
      </c>
      <c r="J488" s="75" t="s">
        <v>698</v>
      </c>
      <c r="K488" s="60"/>
      <c r="L488" s="60">
        <v>1</v>
      </c>
      <c r="M488" s="60">
        <v>0</v>
      </c>
      <c r="N488" s="60">
        <v>0</v>
      </c>
      <c r="O488" s="60" t="s">
        <v>699</v>
      </c>
    </row>
    <row r="489" spans="2:15" x14ac:dyDescent="0.2">
      <c r="B489" s="42">
        <v>815</v>
      </c>
      <c r="C489" s="73" t="s">
        <v>708</v>
      </c>
      <c r="D489" s="60">
        <v>13</v>
      </c>
      <c r="E489" s="60">
        <v>9</v>
      </c>
      <c r="F489" s="60">
        <v>0</v>
      </c>
      <c r="G489" s="60" t="s">
        <v>182</v>
      </c>
      <c r="H489" s="60" t="s">
        <v>709</v>
      </c>
      <c r="I489" s="60">
        <v>1</v>
      </c>
      <c r="J489" s="75" t="s">
        <v>698</v>
      </c>
      <c r="K489" s="60"/>
      <c r="L489" s="60">
        <v>1</v>
      </c>
      <c r="M489" s="60">
        <v>0</v>
      </c>
      <c r="N489" s="60">
        <v>0</v>
      </c>
      <c r="O489" s="60" t="s">
        <v>699</v>
      </c>
    </row>
    <row r="490" spans="2:15" x14ac:dyDescent="0.2">
      <c r="B490" s="42">
        <v>816</v>
      </c>
      <c r="C490" s="73" t="s">
        <v>710</v>
      </c>
      <c r="D490" s="60">
        <v>13</v>
      </c>
      <c r="E490" s="60">
        <v>9</v>
      </c>
      <c r="F490" s="60">
        <v>0</v>
      </c>
      <c r="G490" s="60" t="s">
        <v>182</v>
      </c>
      <c r="H490" s="60" t="s">
        <v>711</v>
      </c>
      <c r="I490" s="60">
        <v>1</v>
      </c>
      <c r="J490" s="75" t="s">
        <v>698</v>
      </c>
      <c r="K490" s="60"/>
      <c r="L490" s="60">
        <v>1</v>
      </c>
      <c r="M490" s="60">
        <v>0</v>
      </c>
      <c r="N490" s="60">
        <v>0</v>
      </c>
      <c r="O490" s="60" t="s">
        <v>699</v>
      </c>
    </row>
    <row r="491" spans="2:15" x14ac:dyDescent="0.2">
      <c r="B491" s="42">
        <v>817</v>
      </c>
      <c r="C491" s="73" t="s">
        <v>712</v>
      </c>
      <c r="D491" s="60">
        <v>13</v>
      </c>
      <c r="E491" s="60">
        <v>9</v>
      </c>
      <c r="F491" s="60">
        <v>0</v>
      </c>
      <c r="G491" s="60" t="s">
        <v>182</v>
      </c>
      <c r="H491" s="60" t="s">
        <v>713</v>
      </c>
      <c r="I491" s="60">
        <v>1</v>
      </c>
      <c r="J491" s="75" t="s">
        <v>698</v>
      </c>
      <c r="K491" s="60"/>
      <c r="L491" s="60">
        <v>1</v>
      </c>
      <c r="M491" s="60">
        <v>0</v>
      </c>
      <c r="N491" s="60">
        <v>0</v>
      </c>
      <c r="O491" s="60" t="s">
        <v>699</v>
      </c>
    </row>
    <row r="492" spans="2:15" x14ac:dyDescent="0.2">
      <c r="B492" s="42">
        <v>818</v>
      </c>
      <c r="C492" s="73" t="s">
        <v>696</v>
      </c>
      <c r="D492" s="60">
        <v>13</v>
      </c>
      <c r="E492" s="60">
        <v>9</v>
      </c>
      <c r="F492" s="60">
        <v>0</v>
      </c>
      <c r="G492" s="60" t="s">
        <v>182</v>
      </c>
      <c r="H492" s="60" t="s">
        <v>697</v>
      </c>
      <c r="I492" s="60">
        <v>1</v>
      </c>
      <c r="J492" s="75" t="s">
        <v>698</v>
      </c>
      <c r="K492" s="60"/>
      <c r="L492" s="60">
        <v>1</v>
      </c>
      <c r="M492" s="60">
        <v>0</v>
      </c>
      <c r="N492" s="60">
        <v>0</v>
      </c>
      <c r="O492" s="60" t="s">
        <v>699</v>
      </c>
    </row>
    <row r="493" spans="2:15" x14ac:dyDescent="0.2">
      <c r="B493" s="42">
        <v>819</v>
      </c>
      <c r="C493" s="73" t="s">
        <v>700</v>
      </c>
      <c r="D493" s="60">
        <v>13</v>
      </c>
      <c r="E493" s="60">
        <v>9</v>
      </c>
      <c r="F493" s="60">
        <v>0</v>
      </c>
      <c r="G493" s="60" t="s">
        <v>182</v>
      </c>
      <c r="H493" s="60" t="s">
        <v>701</v>
      </c>
      <c r="I493" s="60">
        <v>1</v>
      </c>
      <c r="J493" s="75" t="s">
        <v>698</v>
      </c>
      <c r="K493" s="60"/>
      <c r="L493" s="60">
        <v>1</v>
      </c>
      <c r="M493" s="60">
        <v>0</v>
      </c>
      <c r="N493" s="60">
        <v>0</v>
      </c>
      <c r="O493" s="60" t="s">
        <v>699</v>
      </c>
    </row>
    <row r="494" spans="2:15" x14ac:dyDescent="0.2">
      <c r="B494" s="42">
        <v>820</v>
      </c>
      <c r="C494" s="73" t="s">
        <v>702</v>
      </c>
      <c r="D494" s="60">
        <v>13</v>
      </c>
      <c r="E494" s="60">
        <v>9</v>
      </c>
      <c r="F494" s="60">
        <v>0</v>
      </c>
      <c r="G494" s="60" t="s">
        <v>182</v>
      </c>
      <c r="H494" s="60" t="s">
        <v>703</v>
      </c>
      <c r="I494" s="60">
        <v>1</v>
      </c>
      <c r="J494" s="75" t="s">
        <v>698</v>
      </c>
      <c r="K494" s="60"/>
      <c r="L494" s="60">
        <v>1</v>
      </c>
      <c r="M494" s="60">
        <v>0</v>
      </c>
      <c r="N494" s="60">
        <v>0</v>
      </c>
      <c r="O494" s="60" t="s">
        <v>699</v>
      </c>
    </row>
    <row r="495" spans="2:15" x14ac:dyDescent="0.2">
      <c r="B495" s="42">
        <v>821</v>
      </c>
      <c r="C495" s="73" t="s">
        <v>704</v>
      </c>
      <c r="D495" s="60">
        <v>13</v>
      </c>
      <c r="E495" s="60">
        <v>9</v>
      </c>
      <c r="F495" s="60">
        <v>0</v>
      </c>
      <c r="G495" s="60" t="s">
        <v>182</v>
      </c>
      <c r="H495" s="60" t="s">
        <v>705</v>
      </c>
      <c r="I495" s="60">
        <v>1</v>
      </c>
      <c r="J495" s="75" t="s">
        <v>698</v>
      </c>
      <c r="K495" s="60"/>
      <c r="L495" s="60">
        <v>1</v>
      </c>
      <c r="M495" s="60">
        <v>0</v>
      </c>
      <c r="N495" s="60">
        <v>0</v>
      </c>
      <c r="O495" s="60" t="s">
        <v>699</v>
      </c>
    </row>
    <row r="496" spans="2:15" x14ac:dyDescent="0.2">
      <c r="B496" s="42">
        <v>822</v>
      </c>
      <c r="C496" s="73" t="s">
        <v>706</v>
      </c>
      <c r="D496" s="60">
        <v>13</v>
      </c>
      <c r="E496" s="60">
        <v>9</v>
      </c>
      <c r="F496" s="60">
        <v>0</v>
      </c>
      <c r="G496" s="60" t="s">
        <v>182</v>
      </c>
      <c r="H496" s="60" t="s">
        <v>707</v>
      </c>
      <c r="I496" s="60">
        <v>1</v>
      </c>
      <c r="J496" s="75" t="s">
        <v>698</v>
      </c>
      <c r="K496" s="60"/>
      <c r="L496" s="60">
        <v>1</v>
      </c>
      <c r="M496" s="60">
        <v>0</v>
      </c>
      <c r="N496" s="60">
        <v>0</v>
      </c>
      <c r="O496" s="60" t="s">
        <v>699</v>
      </c>
    </row>
    <row r="497" spans="1:15" x14ac:dyDescent="0.2">
      <c r="B497" s="42">
        <v>823</v>
      </c>
      <c r="C497" s="73" t="s">
        <v>714</v>
      </c>
      <c r="D497" s="60">
        <v>13</v>
      </c>
      <c r="E497" s="60">
        <v>9</v>
      </c>
      <c r="F497" s="60">
        <v>0</v>
      </c>
      <c r="G497" s="60" t="s">
        <v>182</v>
      </c>
      <c r="H497" s="60" t="s">
        <v>715</v>
      </c>
      <c r="I497" s="60">
        <v>1</v>
      </c>
      <c r="J497" s="75" t="s">
        <v>716</v>
      </c>
      <c r="K497" s="60"/>
      <c r="L497" s="60">
        <v>1</v>
      </c>
      <c r="M497" s="60">
        <v>0</v>
      </c>
      <c r="N497" s="60">
        <v>0</v>
      </c>
      <c r="O497" s="60" t="s">
        <v>699</v>
      </c>
    </row>
    <row r="498" spans="1:15" x14ac:dyDescent="0.2">
      <c r="B498" s="42">
        <v>824</v>
      </c>
      <c r="C498" s="73" t="s">
        <v>717</v>
      </c>
      <c r="D498" s="60">
        <v>13</v>
      </c>
      <c r="E498" s="60">
        <v>9</v>
      </c>
      <c r="F498" s="60">
        <v>0</v>
      </c>
      <c r="G498" s="60" t="s">
        <v>182</v>
      </c>
      <c r="H498" s="60" t="s">
        <v>718</v>
      </c>
      <c r="I498" s="60">
        <v>1</v>
      </c>
      <c r="J498" s="75" t="s">
        <v>716</v>
      </c>
      <c r="K498" s="60"/>
      <c r="L498" s="60">
        <v>1</v>
      </c>
      <c r="M498" s="60">
        <v>0</v>
      </c>
      <c r="N498" s="60">
        <v>0</v>
      </c>
      <c r="O498" s="60" t="s">
        <v>699</v>
      </c>
    </row>
    <row r="499" spans="1:15" x14ac:dyDescent="0.2">
      <c r="B499" s="42">
        <v>825</v>
      </c>
      <c r="C499" s="73" t="s">
        <v>719</v>
      </c>
      <c r="D499" s="60">
        <v>13</v>
      </c>
      <c r="E499" s="60">
        <v>9</v>
      </c>
      <c r="F499" s="60">
        <v>0</v>
      </c>
      <c r="G499" s="60" t="s">
        <v>182</v>
      </c>
      <c r="H499" s="60" t="s">
        <v>720</v>
      </c>
      <c r="I499" s="60">
        <v>1</v>
      </c>
      <c r="J499" s="75" t="s">
        <v>716</v>
      </c>
      <c r="K499" s="60"/>
      <c r="L499" s="60">
        <v>1</v>
      </c>
      <c r="M499" s="60">
        <v>0</v>
      </c>
      <c r="N499" s="60">
        <v>0</v>
      </c>
      <c r="O499" s="60" t="s">
        <v>699</v>
      </c>
    </row>
    <row r="500" spans="1:15" x14ac:dyDescent="0.2">
      <c r="B500" s="42">
        <v>826</v>
      </c>
      <c r="C500" s="73" t="s">
        <v>721</v>
      </c>
      <c r="D500" s="60">
        <v>13</v>
      </c>
      <c r="E500" s="60">
        <v>9</v>
      </c>
      <c r="F500" s="60">
        <v>0</v>
      </c>
      <c r="G500" s="60" t="s">
        <v>182</v>
      </c>
      <c r="H500" s="60" t="s">
        <v>722</v>
      </c>
      <c r="I500" s="60">
        <v>1</v>
      </c>
      <c r="J500" s="75" t="s">
        <v>716</v>
      </c>
      <c r="K500" s="60"/>
      <c r="L500" s="60">
        <v>1</v>
      </c>
      <c r="M500" s="60">
        <v>0</v>
      </c>
      <c r="N500" s="60">
        <v>0</v>
      </c>
      <c r="O500" s="60" t="s">
        <v>699</v>
      </c>
    </row>
    <row r="501" spans="1:15" x14ac:dyDescent="0.2">
      <c r="B501" s="42">
        <v>827</v>
      </c>
      <c r="C501" s="73" t="s">
        <v>723</v>
      </c>
      <c r="D501" s="60">
        <v>13</v>
      </c>
      <c r="E501" s="60">
        <v>9</v>
      </c>
      <c r="F501" s="60">
        <v>0</v>
      </c>
      <c r="G501" s="60" t="s">
        <v>182</v>
      </c>
      <c r="H501" s="60" t="s">
        <v>724</v>
      </c>
      <c r="I501" s="60">
        <v>1</v>
      </c>
      <c r="J501" s="75" t="s">
        <v>716</v>
      </c>
      <c r="K501" s="60"/>
      <c r="L501" s="60">
        <v>1</v>
      </c>
      <c r="M501" s="60">
        <v>0</v>
      </c>
      <c r="N501" s="60">
        <v>0</v>
      </c>
      <c r="O501" s="60" t="s">
        <v>699</v>
      </c>
    </row>
    <row r="502" spans="1:15" x14ac:dyDescent="0.2">
      <c r="B502" s="42">
        <v>828</v>
      </c>
      <c r="C502" s="73" t="s">
        <v>725</v>
      </c>
      <c r="D502" s="60">
        <v>13</v>
      </c>
      <c r="E502" s="60">
        <v>9</v>
      </c>
      <c r="F502" s="60">
        <v>0</v>
      </c>
      <c r="G502" s="60" t="s">
        <v>182</v>
      </c>
      <c r="H502" s="60" t="s">
        <v>726</v>
      </c>
      <c r="I502" s="60">
        <v>1</v>
      </c>
      <c r="J502" s="75" t="s">
        <v>716</v>
      </c>
      <c r="K502" s="60"/>
      <c r="L502" s="60">
        <v>1</v>
      </c>
      <c r="M502" s="60">
        <v>0</v>
      </c>
      <c r="N502" s="60">
        <v>0</v>
      </c>
      <c r="O502" s="60" t="s">
        <v>699</v>
      </c>
    </row>
    <row r="503" spans="1:15" x14ac:dyDescent="0.2">
      <c r="B503" s="42">
        <v>829</v>
      </c>
      <c r="C503" s="73" t="s">
        <v>727</v>
      </c>
      <c r="D503" s="60">
        <v>13</v>
      </c>
      <c r="E503" s="60">
        <v>9</v>
      </c>
      <c r="F503" s="60">
        <v>0</v>
      </c>
      <c r="G503" s="60" t="s">
        <v>182</v>
      </c>
      <c r="H503" s="60" t="s">
        <v>728</v>
      </c>
      <c r="I503" s="60">
        <v>1</v>
      </c>
      <c r="J503" s="75" t="s">
        <v>716</v>
      </c>
      <c r="K503" s="60"/>
      <c r="L503" s="60">
        <v>1</v>
      </c>
      <c r="M503" s="60">
        <v>0</v>
      </c>
      <c r="N503" s="60">
        <v>0</v>
      </c>
      <c r="O503" s="60" t="s">
        <v>699</v>
      </c>
    </row>
    <row r="504" spans="1:15" x14ac:dyDescent="0.2">
      <c r="B504" s="42">
        <v>830</v>
      </c>
      <c r="C504" s="73" t="s">
        <v>729</v>
      </c>
      <c r="D504" s="60">
        <v>13</v>
      </c>
      <c r="E504" s="60">
        <v>9</v>
      </c>
      <c r="F504" s="60">
        <v>0</v>
      </c>
      <c r="G504" s="60" t="s">
        <v>182</v>
      </c>
      <c r="H504" s="60" t="s">
        <v>730</v>
      </c>
      <c r="I504" s="60">
        <v>1</v>
      </c>
      <c r="J504" s="75" t="s">
        <v>716</v>
      </c>
      <c r="K504" s="60"/>
      <c r="L504" s="60">
        <v>1</v>
      </c>
      <c r="M504" s="60">
        <v>0</v>
      </c>
      <c r="N504" s="60">
        <v>0</v>
      </c>
      <c r="O504" s="60" t="s">
        <v>699</v>
      </c>
    </row>
    <row r="505" spans="1:15" x14ac:dyDescent="0.2">
      <c r="B505" s="42">
        <v>831</v>
      </c>
      <c r="C505" s="73" t="s">
        <v>731</v>
      </c>
      <c r="D505" s="60">
        <v>13</v>
      </c>
      <c r="E505" s="60">
        <v>9</v>
      </c>
      <c r="F505" s="60">
        <v>0</v>
      </c>
      <c r="G505" s="60" t="s">
        <v>182</v>
      </c>
      <c r="H505" s="60" t="s">
        <v>732</v>
      </c>
      <c r="I505" s="60">
        <v>1</v>
      </c>
      <c r="J505" s="75" t="s">
        <v>716</v>
      </c>
      <c r="K505" s="60"/>
      <c r="L505" s="60">
        <v>1</v>
      </c>
      <c r="M505" s="60">
        <v>0</v>
      </c>
      <c r="N505" s="60">
        <v>0</v>
      </c>
      <c r="O505" s="60" t="s">
        <v>699</v>
      </c>
    </row>
    <row r="506" spans="1:15" x14ac:dyDescent="0.2">
      <c r="B506" s="42">
        <v>832</v>
      </c>
      <c r="C506" s="73" t="s">
        <v>733</v>
      </c>
      <c r="D506" s="60">
        <v>13</v>
      </c>
      <c r="E506" s="60">
        <v>9</v>
      </c>
      <c r="F506" s="60">
        <v>0</v>
      </c>
      <c r="G506" s="60" t="s">
        <v>182</v>
      </c>
      <c r="H506" s="60" t="s">
        <v>734</v>
      </c>
      <c r="I506" s="60">
        <v>1</v>
      </c>
      <c r="J506" s="75" t="s">
        <v>716</v>
      </c>
      <c r="K506" s="60"/>
      <c r="L506" s="60">
        <v>1</v>
      </c>
      <c r="M506" s="60">
        <v>0</v>
      </c>
      <c r="N506" s="60">
        <v>0</v>
      </c>
      <c r="O506" s="60" t="s">
        <v>699</v>
      </c>
    </row>
    <row r="507" spans="1:15" x14ac:dyDescent="0.2">
      <c r="B507" s="42">
        <v>833</v>
      </c>
      <c r="C507" s="73" t="s">
        <v>735</v>
      </c>
      <c r="D507" s="60">
        <v>13</v>
      </c>
      <c r="E507" s="60">
        <v>9</v>
      </c>
      <c r="F507" s="60">
        <v>0</v>
      </c>
      <c r="G507" s="60" t="s">
        <v>182</v>
      </c>
      <c r="H507" s="60" t="s">
        <v>736</v>
      </c>
      <c r="I507" s="60">
        <v>1</v>
      </c>
      <c r="J507" s="75" t="s">
        <v>716</v>
      </c>
      <c r="K507" s="60"/>
      <c r="L507" s="60">
        <v>1</v>
      </c>
      <c r="M507" s="60">
        <v>0</v>
      </c>
      <c r="N507" s="60">
        <v>0</v>
      </c>
      <c r="O507" s="60" t="s">
        <v>699</v>
      </c>
    </row>
    <row r="508" spans="1:15" s="56" customFormat="1" x14ac:dyDescent="0.3">
      <c r="A508" s="42"/>
      <c r="B508" s="42">
        <v>913</v>
      </c>
      <c r="C508" s="42" t="s">
        <v>2444</v>
      </c>
      <c r="D508" s="42">
        <v>15</v>
      </c>
      <c r="E508" s="42">
        <v>1</v>
      </c>
      <c r="F508" s="42">
        <v>100</v>
      </c>
      <c r="G508" s="42" t="s">
        <v>184</v>
      </c>
      <c r="H508" s="42" t="s">
        <v>456</v>
      </c>
      <c r="I508" s="42">
        <v>1</v>
      </c>
      <c r="J508" s="1" t="s">
        <v>477</v>
      </c>
      <c r="K508" s="42">
        <v>0</v>
      </c>
      <c r="L508" s="42">
        <v>1</v>
      </c>
      <c r="M508" s="42">
        <v>1</v>
      </c>
      <c r="N508" s="42">
        <v>5</v>
      </c>
      <c r="O508" s="42" t="s">
        <v>652</v>
      </c>
    </row>
    <row r="509" spans="1:15" s="56" customFormat="1" x14ac:dyDescent="0.3">
      <c r="A509" s="42"/>
      <c r="B509" s="42">
        <v>914</v>
      </c>
      <c r="C509" s="42" t="s">
        <v>2445</v>
      </c>
      <c r="D509" s="42">
        <v>15</v>
      </c>
      <c r="E509" s="42">
        <v>2</v>
      </c>
      <c r="F509" s="42">
        <v>100</v>
      </c>
      <c r="G509" s="42" t="s">
        <v>184</v>
      </c>
      <c r="H509" s="42" t="s">
        <v>330</v>
      </c>
      <c r="I509" s="42">
        <v>1</v>
      </c>
      <c r="J509" s="1" t="s">
        <v>475</v>
      </c>
      <c r="K509" s="42">
        <v>0</v>
      </c>
      <c r="L509" s="42">
        <v>1</v>
      </c>
      <c r="M509" s="42">
        <v>1</v>
      </c>
      <c r="N509" s="42">
        <v>5</v>
      </c>
      <c r="O509" s="42" t="s">
        <v>652</v>
      </c>
    </row>
    <row r="510" spans="1:15" s="56" customFormat="1" x14ac:dyDescent="0.3">
      <c r="A510" s="42"/>
      <c r="B510" s="42">
        <v>915</v>
      </c>
      <c r="C510" s="42" t="s">
        <v>461</v>
      </c>
      <c r="D510" s="42">
        <v>15</v>
      </c>
      <c r="E510" s="42">
        <v>3</v>
      </c>
      <c r="F510" s="42">
        <v>100</v>
      </c>
      <c r="G510" s="42" t="s">
        <v>184</v>
      </c>
      <c r="H510" s="42" t="s">
        <v>336</v>
      </c>
      <c r="I510" s="42">
        <v>1</v>
      </c>
      <c r="J510" s="1" t="s">
        <v>653</v>
      </c>
      <c r="K510" s="42">
        <v>0</v>
      </c>
      <c r="L510" s="42">
        <v>1</v>
      </c>
      <c r="M510" s="42">
        <v>1</v>
      </c>
      <c r="N510" s="42">
        <v>5</v>
      </c>
      <c r="O510" s="42" t="s">
        <v>652</v>
      </c>
    </row>
    <row r="511" spans="1:15" s="56" customFormat="1" x14ac:dyDescent="0.3">
      <c r="A511" s="42"/>
      <c r="B511" s="42">
        <v>916</v>
      </c>
      <c r="C511" s="42" t="s">
        <v>457</v>
      </c>
      <c r="D511" s="42">
        <v>15</v>
      </c>
      <c r="E511" s="42">
        <v>4</v>
      </c>
      <c r="F511" s="42">
        <v>100</v>
      </c>
      <c r="G511" s="42" t="s">
        <v>184</v>
      </c>
      <c r="H511" s="42" t="s">
        <v>654</v>
      </c>
      <c r="I511" s="42">
        <v>1</v>
      </c>
      <c r="J511" s="1" t="s">
        <v>444</v>
      </c>
      <c r="K511" s="42">
        <v>0</v>
      </c>
      <c r="L511" s="42">
        <v>1</v>
      </c>
      <c r="M511" s="42">
        <v>1</v>
      </c>
      <c r="N511" s="42">
        <v>5</v>
      </c>
      <c r="O511" s="42" t="s">
        <v>652</v>
      </c>
    </row>
    <row r="512" spans="1:15" s="56" customFormat="1" x14ac:dyDescent="0.3">
      <c r="A512" s="42"/>
      <c r="B512" s="42">
        <v>917</v>
      </c>
      <c r="C512" s="42" t="s">
        <v>655</v>
      </c>
      <c r="D512" s="42">
        <v>15</v>
      </c>
      <c r="E512" s="42">
        <v>5</v>
      </c>
      <c r="F512" s="42">
        <v>100</v>
      </c>
      <c r="G512" s="42" t="s">
        <v>184</v>
      </c>
      <c r="H512" s="42" t="s">
        <v>656</v>
      </c>
      <c r="I512" s="42">
        <v>1</v>
      </c>
      <c r="J512" s="1" t="s">
        <v>475</v>
      </c>
      <c r="K512" s="42">
        <v>0</v>
      </c>
      <c r="L512" s="42">
        <v>1</v>
      </c>
      <c r="M512" s="42">
        <v>1</v>
      </c>
      <c r="N512" s="42">
        <v>5</v>
      </c>
      <c r="O512" s="42" t="s">
        <v>652</v>
      </c>
    </row>
    <row r="513" spans="1:15" s="56" customFormat="1" x14ac:dyDescent="0.3">
      <c r="A513" s="42"/>
      <c r="B513" s="42">
        <v>918</v>
      </c>
      <c r="C513" s="42" t="s">
        <v>453</v>
      </c>
      <c r="D513" s="42">
        <v>15</v>
      </c>
      <c r="E513" s="42">
        <v>6</v>
      </c>
      <c r="F513" s="42">
        <v>100</v>
      </c>
      <c r="G513" s="42" t="s">
        <v>184</v>
      </c>
      <c r="H513" s="42" t="s">
        <v>454</v>
      </c>
      <c r="I513" s="42">
        <v>1</v>
      </c>
      <c r="J513" s="1" t="s">
        <v>657</v>
      </c>
      <c r="K513" s="42">
        <v>0</v>
      </c>
      <c r="L513" s="42">
        <v>1</v>
      </c>
      <c r="M513" s="42">
        <v>1</v>
      </c>
      <c r="N513" s="42">
        <v>5</v>
      </c>
      <c r="O513" s="42" t="s">
        <v>652</v>
      </c>
    </row>
    <row r="514" spans="1:15" x14ac:dyDescent="0.2">
      <c r="B514" s="42">
        <v>919</v>
      </c>
      <c r="C514" s="42" t="s">
        <v>658</v>
      </c>
      <c r="D514" s="42">
        <v>15</v>
      </c>
      <c r="E514" s="42">
        <v>7</v>
      </c>
      <c r="F514" s="42">
        <v>100</v>
      </c>
      <c r="G514" s="42" t="s">
        <v>184</v>
      </c>
      <c r="H514" s="42" t="s">
        <v>659</v>
      </c>
      <c r="I514" s="42">
        <v>1</v>
      </c>
      <c r="J514" s="1" t="s">
        <v>660</v>
      </c>
      <c r="K514" s="42">
        <v>0</v>
      </c>
      <c r="L514" s="42">
        <v>1</v>
      </c>
      <c r="M514" s="42">
        <v>1</v>
      </c>
      <c r="N514" s="42">
        <v>5</v>
      </c>
      <c r="O514" s="42" t="s">
        <v>652</v>
      </c>
    </row>
    <row r="515" spans="1:15" x14ac:dyDescent="0.2">
      <c r="B515" s="42">
        <v>840</v>
      </c>
      <c r="C515" s="73" t="s">
        <v>682</v>
      </c>
      <c r="D515" s="60">
        <v>16</v>
      </c>
      <c r="E515" s="60">
        <v>1</v>
      </c>
      <c r="F515" s="60">
        <v>100</v>
      </c>
      <c r="G515" s="60" t="s">
        <v>182</v>
      </c>
      <c r="H515" s="60" t="s">
        <v>683</v>
      </c>
      <c r="I515" s="60">
        <v>1</v>
      </c>
      <c r="J515" s="75" t="s">
        <v>684</v>
      </c>
      <c r="K515" s="60"/>
      <c r="L515" s="60">
        <v>0</v>
      </c>
      <c r="M515" s="60">
        <v>0</v>
      </c>
      <c r="N515" s="60">
        <v>0</v>
      </c>
      <c r="O515" s="60" t="s">
        <v>685</v>
      </c>
    </row>
    <row r="516" spans="1:15" x14ac:dyDescent="0.2">
      <c r="B516" s="42">
        <v>841</v>
      </c>
      <c r="C516" s="73" t="s">
        <v>60</v>
      </c>
      <c r="D516" s="60">
        <v>16</v>
      </c>
      <c r="E516" s="60">
        <v>2</v>
      </c>
      <c r="F516" s="60">
        <v>100</v>
      </c>
      <c r="G516" s="60" t="s">
        <v>182</v>
      </c>
      <c r="H516" s="60" t="s">
        <v>686</v>
      </c>
      <c r="I516" s="60">
        <v>1</v>
      </c>
      <c r="J516" s="75" t="s">
        <v>687</v>
      </c>
      <c r="K516" s="60"/>
      <c r="L516" s="60">
        <v>0</v>
      </c>
      <c r="M516" s="60">
        <v>0</v>
      </c>
      <c r="N516" s="60">
        <v>0</v>
      </c>
      <c r="O516" s="60" t="s">
        <v>685</v>
      </c>
    </row>
    <row r="517" spans="1:15" x14ac:dyDescent="0.2">
      <c r="B517" s="42">
        <v>842</v>
      </c>
      <c r="C517" s="73" t="s">
        <v>40</v>
      </c>
      <c r="D517" s="60">
        <v>16</v>
      </c>
      <c r="E517" s="60">
        <v>3</v>
      </c>
      <c r="F517" s="60">
        <v>100</v>
      </c>
      <c r="G517" s="60" t="s">
        <v>182</v>
      </c>
      <c r="H517" s="60" t="s">
        <v>688</v>
      </c>
      <c r="I517" s="60">
        <v>1</v>
      </c>
      <c r="J517" s="75" t="s">
        <v>687</v>
      </c>
      <c r="K517" s="60"/>
      <c r="L517" s="60">
        <v>0</v>
      </c>
      <c r="M517" s="60">
        <v>0</v>
      </c>
      <c r="N517" s="60">
        <v>0</v>
      </c>
      <c r="O517" s="60" t="s">
        <v>685</v>
      </c>
    </row>
    <row r="518" spans="1:15" x14ac:dyDescent="0.2">
      <c r="B518" s="42">
        <v>843</v>
      </c>
      <c r="C518" s="73" t="s">
        <v>2603</v>
      </c>
      <c r="D518" s="60">
        <v>16</v>
      </c>
      <c r="E518" s="60">
        <v>4</v>
      </c>
      <c r="F518" s="60">
        <v>100</v>
      </c>
      <c r="G518" s="60" t="s">
        <v>182</v>
      </c>
      <c r="H518" s="60" t="s">
        <v>689</v>
      </c>
      <c r="I518" s="60">
        <v>1</v>
      </c>
      <c r="J518" s="75" t="s">
        <v>687</v>
      </c>
      <c r="K518" s="60"/>
      <c r="L518" s="60">
        <v>0</v>
      </c>
      <c r="M518" s="60">
        <v>0</v>
      </c>
      <c r="N518" s="60">
        <v>0</v>
      </c>
      <c r="O518" s="60" t="s">
        <v>699</v>
      </c>
    </row>
    <row r="519" spans="1:15" x14ac:dyDescent="0.2">
      <c r="B519" s="42">
        <v>844</v>
      </c>
      <c r="C519" s="73" t="s">
        <v>55</v>
      </c>
      <c r="D519" s="60">
        <v>16</v>
      </c>
      <c r="E519" s="60">
        <v>5</v>
      </c>
      <c r="F519" s="60">
        <v>100</v>
      </c>
      <c r="G519" s="60" t="s">
        <v>182</v>
      </c>
      <c r="H519" s="60" t="s">
        <v>690</v>
      </c>
      <c r="I519" s="60">
        <v>1</v>
      </c>
      <c r="J519" s="75" t="s">
        <v>687</v>
      </c>
      <c r="K519" s="60"/>
      <c r="L519" s="60">
        <v>0</v>
      </c>
      <c r="M519" s="60">
        <v>0</v>
      </c>
      <c r="N519" s="60">
        <v>0</v>
      </c>
      <c r="O519" s="60" t="s">
        <v>699</v>
      </c>
    </row>
    <row r="520" spans="1:15" x14ac:dyDescent="0.2">
      <c r="B520" s="42">
        <v>845</v>
      </c>
      <c r="C520" s="73" t="s">
        <v>80</v>
      </c>
      <c r="D520" s="60">
        <v>16</v>
      </c>
      <c r="E520" s="60">
        <v>6</v>
      </c>
      <c r="F520" s="60">
        <v>100</v>
      </c>
      <c r="G520" s="60" t="s">
        <v>182</v>
      </c>
      <c r="H520" s="60" t="s">
        <v>691</v>
      </c>
      <c r="I520" s="60">
        <v>1</v>
      </c>
      <c r="J520" s="75" t="s">
        <v>692</v>
      </c>
      <c r="K520" s="60"/>
      <c r="L520" s="60">
        <v>0</v>
      </c>
      <c r="M520" s="60">
        <v>0</v>
      </c>
      <c r="N520" s="60">
        <v>0</v>
      </c>
      <c r="O520" s="60" t="s">
        <v>699</v>
      </c>
    </row>
    <row r="521" spans="1:15" x14ac:dyDescent="0.2">
      <c r="B521" s="42">
        <v>846</v>
      </c>
      <c r="C521" s="73" t="s">
        <v>407</v>
      </c>
      <c r="D521" s="60">
        <v>16</v>
      </c>
      <c r="E521" s="60">
        <v>7</v>
      </c>
      <c r="F521" s="60">
        <v>100</v>
      </c>
      <c r="G521" s="60" t="s">
        <v>182</v>
      </c>
      <c r="H521" s="60" t="s">
        <v>693</v>
      </c>
      <c r="I521" s="60">
        <v>1</v>
      </c>
      <c r="J521" s="75" t="s">
        <v>692</v>
      </c>
      <c r="K521" s="60"/>
      <c r="L521" s="60">
        <v>0</v>
      </c>
      <c r="M521" s="60">
        <v>0</v>
      </c>
      <c r="N521" s="60">
        <v>0</v>
      </c>
      <c r="O521" s="60" t="s">
        <v>699</v>
      </c>
    </row>
    <row r="522" spans="1:15" x14ac:dyDescent="0.2">
      <c r="B522" s="42">
        <v>847</v>
      </c>
      <c r="C522" s="73" t="s">
        <v>414</v>
      </c>
      <c r="D522" s="60">
        <v>16</v>
      </c>
      <c r="E522" s="60">
        <v>8</v>
      </c>
      <c r="F522" s="60">
        <v>100</v>
      </c>
      <c r="G522" s="60" t="s">
        <v>182</v>
      </c>
      <c r="H522" s="60" t="s">
        <v>694</v>
      </c>
      <c r="I522" s="60">
        <v>1</v>
      </c>
      <c r="J522" s="75" t="s">
        <v>692</v>
      </c>
      <c r="K522" s="60"/>
      <c r="L522" s="60">
        <v>0</v>
      </c>
      <c r="M522" s="60">
        <v>0</v>
      </c>
      <c r="N522" s="60">
        <v>0</v>
      </c>
      <c r="O522" s="60" t="s">
        <v>699</v>
      </c>
    </row>
    <row r="523" spans="1:15" x14ac:dyDescent="0.2">
      <c r="B523" s="42">
        <v>848</v>
      </c>
      <c r="C523" s="73" t="s">
        <v>78</v>
      </c>
      <c r="D523" s="60">
        <v>16</v>
      </c>
      <c r="E523" s="60">
        <v>9</v>
      </c>
      <c r="F523" s="60">
        <v>100</v>
      </c>
      <c r="G523" s="60" t="s">
        <v>182</v>
      </c>
      <c r="H523" s="60" t="s">
        <v>695</v>
      </c>
      <c r="I523" s="60">
        <v>1</v>
      </c>
      <c r="J523" s="75" t="s">
        <v>692</v>
      </c>
      <c r="K523" s="60"/>
      <c r="L523" s="60">
        <v>0</v>
      </c>
      <c r="M523" s="60">
        <v>0</v>
      </c>
      <c r="N523" s="60">
        <v>0</v>
      </c>
      <c r="O523" s="60" t="s">
        <v>699</v>
      </c>
    </row>
    <row r="524" spans="1:15" x14ac:dyDescent="0.2">
      <c r="B524" s="42">
        <v>849</v>
      </c>
      <c r="C524" s="73" t="s">
        <v>461</v>
      </c>
      <c r="D524" s="60">
        <v>16</v>
      </c>
      <c r="E524" s="60">
        <v>9</v>
      </c>
      <c r="F524" s="60">
        <v>0</v>
      </c>
      <c r="G524" s="60" t="s">
        <v>182</v>
      </c>
      <c r="H524" s="60" t="s">
        <v>333</v>
      </c>
      <c r="I524" s="60">
        <v>1</v>
      </c>
      <c r="J524" s="75" t="s">
        <v>738</v>
      </c>
      <c r="K524" s="60"/>
      <c r="L524" s="60">
        <v>1</v>
      </c>
      <c r="M524" s="60">
        <v>0</v>
      </c>
      <c r="N524" s="60">
        <v>0</v>
      </c>
      <c r="O524" s="60" t="s">
        <v>699</v>
      </c>
    </row>
    <row r="525" spans="1:15" x14ac:dyDescent="0.2">
      <c r="B525" s="42">
        <v>850</v>
      </c>
      <c r="C525" s="73" t="s">
        <v>462</v>
      </c>
      <c r="D525" s="60">
        <v>16</v>
      </c>
      <c r="E525" s="60">
        <v>9</v>
      </c>
      <c r="F525" s="60">
        <v>0</v>
      </c>
      <c r="G525" s="60" t="s">
        <v>182</v>
      </c>
      <c r="H525" s="60" t="s">
        <v>463</v>
      </c>
      <c r="I525" s="60">
        <v>1</v>
      </c>
      <c r="J525" s="75" t="s">
        <v>739</v>
      </c>
      <c r="K525" s="60"/>
      <c r="L525" s="60">
        <v>1</v>
      </c>
      <c r="M525" s="60">
        <v>0</v>
      </c>
      <c r="N525" s="60">
        <v>0</v>
      </c>
      <c r="O525" s="60" t="s">
        <v>699</v>
      </c>
    </row>
    <row r="526" spans="1:15" x14ac:dyDescent="0.2">
      <c r="B526" s="42">
        <v>851</v>
      </c>
      <c r="C526" s="73" t="s">
        <v>465</v>
      </c>
      <c r="D526" s="60">
        <v>16</v>
      </c>
      <c r="E526" s="60">
        <v>9</v>
      </c>
      <c r="F526" s="60">
        <v>0</v>
      </c>
      <c r="G526" s="60" t="s">
        <v>182</v>
      </c>
      <c r="H526" s="60" t="s">
        <v>466</v>
      </c>
      <c r="I526" s="60">
        <v>1</v>
      </c>
      <c r="J526" s="75" t="s">
        <v>740</v>
      </c>
      <c r="K526" s="60"/>
      <c r="L526" s="60">
        <v>1</v>
      </c>
      <c r="M526" s="60">
        <v>0</v>
      </c>
      <c r="N526" s="60">
        <v>0</v>
      </c>
      <c r="O526" s="60" t="s">
        <v>699</v>
      </c>
    </row>
    <row r="527" spans="1:15" x14ac:dyDescent="0.2">
      <c r="B527" s="42">
        <v>852</v>
      </c>
      <c r="C527" s="73" t="s">
        <v>741</v>
      </c>
      <c r="D527" s="60">
        <v>16</v>
      </c>
      <c r="E527" s="60">
        <v>9</v>
      </c>
      <c r="F527" s="60">
        <v>0</v>
      </c>
      <c r="G527" s="60" t="s">
        <v>182</v>
      </c>
      <c r="H527" s="60" t="s">
        <v>742</v>
      </c>
      <c r="I527" s="60">
        <v>1</v>
      </c>
      <c r="J527" s="75" t="s">
        <v>743</v>
      </c>
      <c r="K527" s="60"/>
      <c r="L527" s="60">
        <v>1</v>
      </c>
      <c r="M527" s="60">
        <v>0</v>
      </c>
      <c r="N527" s="60">
        <v>0</v>
      </c>
      <c r="O527" s="60" t="s">
        <v>699</v>
      </c>
    </row>
    <row r="528" spans="1:15" x14ac:dyDescent="0.2">
      <c r="B528" s="90">
        <v>853</v>
      </c>
      <c r="C528" s="119" t="s">
        <v>2476</v>
      </c>
      <c r="D528" s="119">
        <v>17</v>
      </c>
      <c r="E528" s="119">
        <v>1</v>
      </c>
      <c r="F528" s="119">
        <v>100000</v>
      </c>
      <c r="G528" s="119" t="s">
        <v>2479</v>
      </c>
      <c r="H528" s="119" t="s">
        <v>2500</v>
      </c>
      <c r="I528" s="119">
        <v>1</v>
      </c>
      <c r="J528" s="120" t="s">
        <v>2518</v>
      </c>
      <c r="K528" s="119">
        <v>0</v>
      </c>
      <c r="L528" s="119">
        <v>0</v>
      </c>
      <c r="M528" s="119">
        <v>0</v>
      </c>
      <c r="N528" s="119">
        <v>0</v>
      </c>
      <c r="O528" s="119" t="s">
        <v>2517</v>
      </c>
    </row>
    <row r="529" spans="2:18" x14ac:dyDescent="0.2">
      <c r="B529" s="90">
        <v>854</v>
      </c>
      <c r="C529" s="119" t="s">
        <v>2519</v>
      </c>
      <c r="D529" s="119">
        <v>17</v>
      </c>
      <c r="E529" s="119">
        <v>2</v>
      </c>
      <c r="F529" s="119">
        <v>100000</v>
      </c>
      <c r="G529" s="119" t="s">
        <v>2479</v>
      </c>
      <c r="H529" s="119" t="s">
        <v>2520</v>
      </c>
      <c r="I529" s="119">
        <v>1</v>
      </c>
      <c r="J529" s="120" t="s">
        <v>2521</v>
      </c>
      <c r="K529" s="119">
        <v>0</v>
      </c>
      <c r="L529" s="119">
        <v>0</v>
      </c>
      <c r="M529" s="119">
        <v>0</v>
      </c>
      <c r="N529" s="119">
        <v>0</v>
      </c>
      <c r="O529" s="119" t="s">
        <v>2517</v>
      </c>
    </row>
    <row r="530" spans="2:18" x14ac:dyDescent="0.2">
      <c r="B530" s="90">
        <v>855</v>
      </c>
      <c r="C530" s="119" t="s">
        <v>2522</v>
      </c>
      <c r="D530" s="119">
        <v>17</v>
      </c>
      <c r="E530" s="119">
        <v>3</v>
      </c>
      <c r="F530" s="119">
        <v>100000</v>
      </c>
      <c r="G530" s="119" t="s">
        <v>2479</v>
      </c>
      <c r="H530" s="119" t="s">
        <v>2523</v>
      </c>
      <c r="I530" s="119">
        <v>1</v>
      </c>
      <c r="J530" s="120" t="s">
        <v>2521</v>
      </c>
      <c r="K530" s="119">
        <v>0</v>
      </c>
      <c r="L530" s="119">
        <v>0</v>
      </c>
      <c r="M530" s="119">
        <v>0</v>
      </c>
      <c r="N530" s="119">
        <v>0</v>
      </c>
      <c r="O530" s="119" t="s">
        <v>2517</v>
      </c>
    </row>
    <row r="531" spans="2:18" x14ac:dyDescent="0.2">
      <c r="B531" s="90">
        <v>856</v>
      </c>
      <c r="C531" s="119" t="s">
        <v>2524</v>
      </c>
      <c r="D531" s="119">
        <v>17</v>
      </c>
      <c r="E531" s="119">
        <v>4</v>
      </c>
      <c r="F531" s="119">
        <v>100000</v>
      </c>
      <c r="G531" s="119" t="s">
        <v>2479</v>
      </c>
      <c r="H531" s="119" t="s">
        <v>2525</v>
      </c>
      <c r="I531" s="119">
        <v>1</v>
      </c>
      <c r="J531" s="120" t="s">
        <v>2521</v>
      </c>
      <c r="K531" s="119">
        <v>0</v>
      </c>
      <c r="L531" s="119">
        <v>0</v>
      </c>
      <c r="M531" s="119">
        <v>0</v>
      </c>
      <c r="N531" s="119">
        <v>0</v>
      </c>
      <c r="O531" s="119" t="s">
        <v>2517</v>
      </c>
    </row>
    <row r="532" spans="2:18" x14ac:dyDescent="0.2">
      <c r="B532" s="90">
        <v>857</v>
      </c>
      <c r="C532" s="119" t="s">
        <v>2526</v>
      </c>
      <c r="D532" s="119">
        <v>17</v>
      </c>
      <c r="E532" s="119">
        <v>5</v>
      </c>
      <c r="F532" s="119">
        <v>100000</v>
      </c>
      <c r="G532" s="119" t="s">
        <v>2479</v>
      </c>
      <c r="H532" s="119" t="s">
        <v>2527</v>
      </c>
      <c r="I532" s="119">
        <v>1</v>
      </c>
      <c r="J532" s="120" t="s">
        <v>2521</v>
      </c>
      <c r="K532" s="119">
        <v>0</v>
      </c>
      <c r="L532" s="119">
        <v>0</v>
      </c>
      <c r="M532" s="119">
        <v>0</v>
      </c>
      <c r="N532" s="119">
        <v>0</v>
      </c>
      <c r="O532" s="119" t="s">
        <v>2517</v>
      </c>
    </row>
    <row r="533" spans="2:18" x14ac:dyDescent="0.2">
      <c r="B533" s="90">
        <v>858</v>
      </c>
      <c r="C533" s="119" t="s">
        <v>2528</v>
      </c>
      <c r="D533" s="119">
        <v>17</v>
      </c>
      <c r="E533" s="119">
        <v>6</v>
      </c>
      <c r="F533" s="119">
        <v>100000</v>
      </c>
      <c r="G533" s="119" t="s">
        <v>2479</v>
      </c>
      <c r="H533" s="119" t="s">
        <v>52</v>
      </c>
      <c r="I533" s="119">
        <v>1</v>
      </c>
      <c r="J533" s="120" t="s">
        <v>2529</v>
      </c>
      <c r="K533" s="119">
        <v>0</v>
      </c>
      <c r="L533" s="119">
        <v>0</v>
      </c>
      <c r="M533" s="119">
        <v>0</v>
      </c>
      <c r="N533" s="119">
        <v>0</v>
      </c>
      <c r="O533" s="119" t="s">
        <v>2517</v>
      </c>
    </row>
    <row r="534" spans="2:18" x14ac:dyDescent="0.2">
      <c r="B534" s="90">
        <v>859</v>
      </c>
      <c r="C534" s="119" t="s">
        <v>2530</v>
      </c>
      <c r="D534" s="119">
        <v>17</v>
      </c>
      <c r="E534" s="119">
        <v>7</v>
      </c>
      <c r="F534" s="119">
        <v>100000</v>
      </c>
      <c r="G534" s="119" t="s">
        <v>2479</v>
      </c>
      <c r="H534" s="119" t="s">
        <v>57</v>
      </c>
      <c r="I534" s="119">
        <v>1</v>
      </c>
      <c r="J534" s="120" t="s">
        <v>2529</v>
      </c>
      <c r="K534" s="119">
        <v>0</v>
      </c>
      <c r="L534" s="119">
        <v>0</v>
      </c>
      <c r="M534" s="119">
        <v>0</v>
      </c>
      <c r="N534" s="119">
        <v>0</v>
      </c>
      <c r="O534" s="119" t="s">
        <v>2517</v>
      </c>
    </row>
    <row r="535" spans="2:18" x14ac:dyDescent="0.2">
      <c r="B535" s="90">
        <v>860</v>
      </c>
      <c r="C535" s="119" t="s">
        <v>2531</v>
      </c>
      <c r="D535" s="119">
        <v>17</v>
      </c>
      <c r="E535" s="119">
        <v>8</v>
      </c>
      <c r="F535" s="119">
        <v>100000</v>
      </c>
      <c r="G535" s="119" t="s">
        <v>2479</v>
      </c>
      <c r="H535" s="119" t="s">
        <v>774</v>
      </c>
      <c r="I535" s="119">
        <v>1</v>
      </c>
      <c r="J535" s="120" t="s">
        <v>2529</v>
      </c>
      <c r="K535" s="119">
        <v>0</v>
      </c>
      <c r="L535" s="119">
        <v>0</v>
      </c>
      <c r="M535" s="119">
        <v>0</v>
      </c>
      <c r="N535" s="119">
        <v>0</v>
      </c>
      <c r="O535" s="119" t="s">
        <v>2517</v>
      </c>
    </row>
    <row r="536" spans="2:18" x14ac:dyDescent="0.2">
      <c r="B536" s="90">
        <v>861</v>
      </c>
      <c r="C536" s="119" t="s">
        <v>2532</v>
      </c>
      <c r="D536" s="119">
        <v>17</v>
      </c>
      <c r="E536" s="119">
        <v>9</v>
      </c>
      <c r="F536" s="119">
        <v>100000</v>
      </c>
      <c r="G536" s="119" t="s">
        <v>2479</v>
      </c>
      <c r="H536" s="119" t="s">
        <v>2373</v>
      </c>
      <c r="I536" s="119">
        <v>1</v>
      </c>
      <c r="J536" s="120" t="s">
        <v>2529</v>
      </c>
      <c r="K536" s="119">
        <v>0</v>
      </c>
      <c r="L536" s="119">
        <v>0</v>
      </c>
      <c r="M536" s="119">
        <v>0</v>
      </c>
      <c r="N536" s="119">
        <v>0</v>
      </c>
      <c r="O536" s="119" t="s">
        <v>2517</v>
      </c>
    </row>
    <row r="537" spans="2:18" x14ac:dyDescent="0.2">
      <c r="B537" s="57">
        <v>951</v>
      </c>
      <c r="C537" s="57" t="s">
        <v>744</v>
      </c>
      <c r="D537" s="57">
        <v>18</v>
      </c>
      <c r="E537" s="57">
        <v>1</v>
      </c>
      <c r="F537" s="57">
        <v>100</v>
      </c>
      <c r="G537" s="57" t="s">
        <v>184</v>
      </c>
      <c r="H537" s="57" t="s">
        <v>745</v>
      </c>
      <c r="I537" s="57">
        <v>1</v>
      </c>
      <c r="J537" s="3" t="s">
        <v>746</v>
      </c>
      <c r="K537" s="57">
        <v>0</v>
      </c>
      <c r="L537" s="57">
        <v>1</v>
      </c>
      <c r="M537" s="57">
        <v>0</v>
      </c>
      <c r="N537" s="57">
        <v>0</v>
      </c>
      <c r="O537" s="57" t="s">
        <v>747</v>
      </c>
      <c r="R537" s="42">
        <v>888</v>
      </c>
    </row>
    <row r="538" spans="2:18" x14ac:dyDescent="0.2">
      <c r="B538" s="57">
        <v>952</v>
      </c>
      <c r="C538" s="57" t="s">
        <v>748</v>
      </c>
      <c r="D538" s="57">
        <v>18</v>
      </c>
      <c r="E538" s="57">
        <v>2</v>
      </c>
      <c r="F538" s="57">
        <v>100</v>
      </c>
      <c r="G538" s="57" t="s">
        <v>184</v>
      </c>
      <c r="H538" s="57" t="s">
        <v>749</v>
      </c>
      <c r="I538" s="57">
        <v>1</v>
      </c>
      <c r="J538" s="3" t="s">
        <v>372</v>
      </c>
      <c r="K538" s="57">
        <v>0</v>
      </c>
      <c r="L538" s="57">
        <v>1</v>
      </c>
      <c r="M538" s="57">
        <v>0</v>
      </c>
      <c r="N538" s="57">
        <v>0</v>
      </c>
      <c r="O538" s="57" t="s">
        <v>747</v>
      </c>
      <c r="R538" s="42">
        <v>2888</v>
      </c>
    </row>
    <row r="539" spans="2:18" x14ac:dyDescent="0.2">
      <c r="B539" s="57">
        <v>953</v>
      </c>
      <c r="C539" s="57" t="s">
        <v>750</v>
      </c>
      <c r="D539" s="57">
        <v>18</v>
      </c>
      <c r="E539" s="57">
        <v>3</v>
      </c>
      <c r="F539" s="57">
        <v>100</v>
      </c>
      <c r="G539" s="57" t="s">
        <v>184</v>
      </c>
      <c r="H539" s="57" t="s">
        <v>751</v>
      </c>
      <c r="I539" s="57">
        <v>1</v>
      </c>
      <c r="J539" s="3" t="s">
        <v>752</v>
      </c>
      <c r="K539" s="57">
        <v>0</v>
      </c>
      <c r="L539" s="57">
        <v>1</v>
      </c>
      <c r="M539" s="57">
        <v>0</v>
      </c>
      <c r="N539" s="57">
        <v>0</v>
      </c>
      <c r="O539" s="57" t="s">
        <v>747</v>
      </c>
      <c r="R539" s="42">
        <v>5888</v>
      </c>
    </row>
    <row r="540" spans="2:18" x14ac:dyDescent="0.2">
      <c r="B540" s="57">
        <v>954</v>
      </c>
      <c r="C540" s="57" t="s">
        <v>753</v>
      </c>
      <c r="D540" s="57">
        <v>18</v>
      </c>
      <c r="E540" s="57">
        <v>4</v>
      </c>
      <c r="F540" s="57">
        <v>100</v>
      </c>
      <c r="G540" s="57" t="s">
        <v>184</v>
      </c>
      <c r="H540" s="57" t="s">
        <v>754</v>
      </c>
      <c r="I540" s="57">
        <v>1</v>
      </c>
      <c r="J540" s="3" t="s">
        <v>755</v>
      </c>
      <c r="K540" s="57">
        <v>0</v>
      </c>
      <c r="L540" s="57">
        <v>1</v>
      </c>
      <c r="M540" s="57">
        <v>0</v>
      </c>
      <c r="N540" s="57">
        <v>0</v>
      </c>
      <c r="O540" s="57" t="s">
        <v>747</v>
      </c>
      <c r="R540" s="42">
        <v>10888</v>
      </c>
    </row>
    <row r="541" spans="2:18" x14ac:dyDescent="0.2">
      <c r="B541" s="57">
        <v>955</v>
      </c>
      <c r="C541" s="57" t="s">
        <v>756</v>
      </c>
      <c r="D541" s="57">
        <v>18</v>
      </c>
      <c r="E541" s="57">
        <v>5</v>
      </c>
      <c r="F541" s="57">
        <v>100</v>
      </c>
      <c r="G541" s="57" t="s">
        <v>184</v>
      </c>
      <c r="H541" s="57" t="s">
        <v>757</v>
      </c>
      <c r="I541" s="57">
        <v>1</v>
      </c>
      <c r="J541" s="3" t="s">
        <v>758</v>
      </c>
      <c r="K541" s="57">
        <v>0</v>
      </c>
      <c r="L541" s="57">
        <v>1</v>
      </c>
      <c r="M541" s="57">
        <v>0</v>
      </c>
      <c r="N541" s="57">
        <v>0</v>
      </c>
      <c r="O541" s="57" t="s">
        <v>747</v>
      </c>
      <c r="R541" s="42">
        <v>18888</v>
      </c>
    </row>
    <row r="542" spans="2:18" x14ac:dyDescent="0.2">
      <c r="B542" s="57">
        <v>956</v>
      </c>
      <c r="C542" s="57" t="s">
        <v>759</v>
      </c>
      <c r="D542" s="57">
        <v>18</v>
      </c>
      <c r="E542" s="57">
        <v>6</v>
      </c>
      <c r="F542" s="57">
        <v>100</v>
      </c>
      <c r="G542" s="57" t="s">
        <v>184</v>
      </c>
      <c r="H542" s="57" t="s">
        <v>760</v>
      </c>
      <c r="I542" s="57">
        <v>1</v>
      </c>
      <c r="J542" s="3" t="s">
        <v>761</v>
      </c>
      <c r="K542" s="57">
        <v>0</v>
      </c>
      <c r="L542" s="57">
        <v>1</v>
      </c>
      <c r="M542" s="57">
        <v>0</v>
      </c>
      <c r="N542" s="57">
        <v>0</v>
      </c>
      <c r="O542" s="57" t="s">
        <v>747</v>
      </c>
      <c r="R542" s="42">
        <v>38888</v>
      </c>
    </row>
    <row r="543" spans="2:18" x14ac:dyDescent="0.2">
      <c r="B543" s="57">
        <v>957</v>
      </c>
      <c r="C543" s="57" t="s">
        <v>762</v>
      </c>
      <c r="D543" s="57">
        <v>18</v>
      </c>
      <c r="E543" s="57">
        <v>5</v>
      </c>
      <c r="F543" s="57">
        <v>0</v>
      </c>
      <c r="G543" s="57" t="s">
        <v>184</v>
      </c>
      <c r="H543" s="57" t="s">
        <v>763</v>
      </c>
      <c r="I543" s="57">
        <v>1</v>
      </c>
      <c r="J543" s="3" t="s">
        <v>764</v>
      </c>
      <c r="K543" s="57">
        <v>0</v>
      </c>
      <c r="L543" s="57">
        <v>1</v>
      </c>
      <c r="M543" s="57">
        <v>0</v>
      </c>
      <c r="N543" s="57">
        <v>0</v>
      </c>
      <c r="O543" s="57" t="s">
        <v>747</v>
      </c>
    </row>
    <row r="544" spans="2:18" x14ac:dyDescent="0.2">
      <c r="B544" s="57">
        <v>958</v>
      </c>
      <c r="C544" s="57" t="s">
        <v>765</v>
      </c>
      <c r="D544" s="57">
        <v>18</v>
      </c>
      <c r="E544" s="57">
        <v>5</v>
      </c>
      <c r="F544" s="57">
        <v>0</v>
      </c>
      <c r="G544" s="57" t="s">
        <v>184</v>
      </c>
      <c r="H544" s="57" t="s">
        <v>766</v>
      </c>
      <c r="I544" s="57">
        <v>1</v>
      </c>
      <c r="J544" s="3" t="s">
        <v>767</v>
      </c>
      <c r="K544" s="57">
        <v>0</v>
      </c>
      <c r="L544" s="57">
        <v>1</v>
      </c>
      <c r="M544" s="57">
        <v>0</v>
      </c>
      <c r="N544" s="57">
        <v>0</v>
      </c>
      <c r="O544" s="57" t="s">
        <v>747</v>
      </c>
    </row>
    <row r="545" spans="2:20" x14ac:dyDescent="0.2">
      <c r="B545" s="57">
        <v>959</v>
      </c>
      <c r="C545" s="57" t="s">
        <v>765</v>
      </c>
      <c r="D545" s="57">
        <v>18</v>
      </c>
      <c r="E545" s="57">
        <v>5</v>
      </c>
      <c r="F545" s="57">
        <v>0</v>
      </c>
      <c r="G545" s="57" t="s">
        <v>184</v>
      </c>
      <c r="H545" s="57" t="s">
        <v>768</v>
      </c>
      <c r="I545" s="57">
        <v>1</v>
      </c>
      <c r="J545" s="3" t="s">
        <v>767</v>
      </c>
      <c r="K545" s="57">
        <v>0</v>
      </c>
      <c r="L545" s="57">
        <v>1</v>
      </c>
      <c r="M545" s="57">
        <v>0</v>
      </c>
      <c r="N545" s="57">
        <v>0</v>
      </c>
      <c r="O545" s="57" t="s">
        <v>747</v>
      </c>
    </row>
    <row r="546" spans="2:20" x14ac:dyDescent="0.2">
      <c r="B546" s="57">
        <v>960</v>
      </c>
      <c r="C546" s="57" t="s">
        <v>765</v>
      </c>
      <c r="D546" s="57">
        <v>18</v>
      </c>
      <c r="E546" s="57">
        <v>5</v>
      </c>
      <c r="F546" s="57">
        <v>0</v>
      </c>
      <c r="G546" s="57" t="s">
        <v>184</v>
      </c>
      <c r="H546" s="57" t="s">
        <v>769</v>
      </c>
      <c r="I546" s="57">
        <v>1</v>
      </c>
      <c r="J546" s="3" t="s">
        <v>767</v>
      </c>
      <c r="K546" s="57">
        <v>0</v>
      </c>
      <c r="L546" s="57">
        <v>1</v>
      </c>
      <c r="M546" s="57">
        <v>0</v>
      </c>
      <c r="N546" s="57">
        <v>0</v>
      </c>
      <c r="O546" s="57" t="s">
        <v>747</v>
      </c>
    </row>
    <row r="547" spans="2:20" x14ac:dyDescent="0.2">
      <c r="B547" s="42">
        <v>1101</v>
      </c>
      <c r="C547" s="90" t="s">
        <v>2557</v>
      </c>
      <c r="D547" s="90">
        <v>20</v>
      </c>
      <c r="E547" s="90">
        <v>1</v>
      </c>
      <c r="F547" s="90">
        <v>100</v>
      </c>
      <c r="G547" s="90" t="s">
        <v>182</v>
      </c>
      <c r="H547" s="90" t="s">
        <v>2548</v>
      </c>
      <c r="I547" s="90">
        <v>1</v>
      </c>
      <c r="J547" s="91" t="s">
        <v>2534</v>
      </c>
      <c r="K547" s="90">
        <v>0</v>
      </c>
      <c r="L547" s="90">
        <v>1</v>
      </c>
      <c r="M547" s="90">
        <v>0</v>
      </c>
      <c r="N547" s="90">
        <v>0</v>
      </c>
      <c r="O547" s="101" t="s">
        <v>2533</v>
      </c>
      <c r="S547" s="108" t="s">
        <v>2575</v>
      </c>
      <c r="T547" s="108" t="s">
        <v>2575</v>
      </c>
    </row>
    <row r="548" spans="2:20" x14ac:dyDescent="0.2">
      <c r="B548" s="42">
        <v>1102</v>
      </c>
      <c r="C548" s="90" t="s">
        <v>2558</v>
      </c>
      <c r="D548" s="90">
        <v>20</v>
      </c>
      <c r="E548" s="90">
        <v>2</v>
      </c>
      <c r="F548" s="90">
        <v>100</v>
      </c>
      <c r="G548" s="90" t="s">
        <v>182</v>
      </c>
      <c r="H548" s="90" t="s">
        <v>2549</v>
      </c>
      <c r="I548" s="90">
        <v>1</v>
      </c>
      <c r="J548" s="91" t="s">
        <v>2535</v>
      </c>
      <c r="K548" s="90">
        <v>0</v>
      </c>
      <c r="L548" s="90">
        <v>1</v>
      </c>
      <c r="M548" s="90">
        <v>0</v>
      </c>
      <c r="N548" s="90">
        <v>0</v>
      </c>
      <c r="O548" s="101" t="s">
        <v>2533</v>
      </c>
      <c r="S548" s="108" t="s">
        <v>2575</v>
      </c>
      <c r="T548" s="108" t="s">
        <v>2576</v>
      </c>
    </row>
    <row r="549" spans="2:20" x14ac:dyDescent="0.2">
      <c r="B549" s="42">
        <v>1103</v>
      </c>
      <c r="C549" s="90" t="s">
        <v>2559</v>
      </c>
      <c r="D549" s="90">
        <v>20</v>
      </c>
      <c r="E549" s="90">
        <v>3</v>
      </c>
      <c r="F549" s="90">
        <v>100</v>
      </c>
      <c r="G549" s="90" t="s">
        <v>182</v>
      </c>
      <c r="H549" s="90" t="s">
        <v>2550</v>
      </c>
      <c r="I549" s="90">
        <v>1</v>
      </c>
      <c r="J549" s="91" t="s">
        <v>2536</v>
      </c>
      <c r="K549" s="90">
        <v>0</v>
      </c>
      <c r="L549" s="90">
        <v>1</v>
      </c>
      <c r="M549" s="90">
        <v>0</v>
      </c>
      <c r="N549" s="90">
        <v>0</v>
      </c>
      <c r="O549" s="101" t="s">
        <v>2533</v>
      </c>
      <c r="S549" s="108" t="s">
        <v>2575</v>
      </c>
      <c r="T549" s="108" t="s">
        <v>2577</v>
      </c>
    </row>
    <row r="550" spans="2:20" x14ac:dyDescent="0.2">
      <c r="B550" s="42">
        <v>1104</v>
      </c>
      <c r="C550" s="90" t="s">
        <v>2560</v>
      </c>
      <c r="D550" s="90">
        <v>20</v>
      </c>
      <c r="E550" s="90">
        <v>4</v>
      </c>
      <c r="F550" s="90">
        <v>100</v>
      </c>
      <c r="G550" s="90" t="s">
        <v>182</v>
      </c>
      <c r="H550" s="90" t="s">
        <v>2551</v>
      </c>
      <c r="I550" s="90">
        <v>1</v>
      </c>
      <c r="J550" s="91" t="s">
        <v>2537</v>
      </c>
      <c r="K550" s="90">
        <v>0</v>
      </c>
      <c r="L550" s="90">
        <v>1</v>
      </c>
      <c r="M550" s="90">
        <v>0</v>
      </c>
      <c r="N550" s="90">
        <v>0</v>
      </c>
      <c r="O550" s="101" t="s">
        <v>2533</v>
      </c>
      <c r="S550" s="108" t="s">
        <v>2575</v>
      </c>
      <c r="T550" s="108" t="s">
        <v>2578</v>
      </c>
    </row>
    <row r="551" spans="2:20" x14ac:dyDescent="0.2">
      <c r="B551" s="42">
        <v>1105</v>
      </c>
      <c r="C551" s="90" t="s">
        <v>2561</v>
      </c>
      <c r="D551" s="90">
        <v>20</v>
      </c>
      <c r="E551" s="90">
        <v>5</v>
      </c>
      <c r="F551" s="90">
        <v>100</v>
      </c>
      <c r="G551" s="90" t="s">
        <v>182</v>
      </c>
      <c r="H551" s="90" t="s">
        <v>2552</v>
      </c>
      <c r="I551" s="90">
        <v>1</v>
      </c>
      <c r="J551" s="91" t="s">
        <v>2538</v>
      </c>
      <c r="K551" s="90">
        <v>0</v>
      </c>
      <c r="L551" s="90">
        <v>1</v>
      </c>
      <c r="M551" s="90">
        <v>0</v>
      </c>
      <c r="N551" s="90">
        <v>0</v>
      </c>
      <c r="O551" s="101" t="s">
        <v>2533</v>
      </c>
      <c r="S551" s="108" t="s">
        <v>2575</v>
      </c>
      <c r="T551" s="108" t="s">
        <v>2579</v>
      </c>
    </row>
    <row r="552" spans="2:20" x14ac:dyDescent="0.2">
      <c r="B552" s="42">
        <v>1106</v>
      </c>
      <c r="C552" s="90" t="s">
        <v>2562</v>
      </c>
      <c r="D552" s="90">
        <v>20</v>
      </c>
      <c r="E552" s="90">
        <v>6</v>
      </c>
      <c r="F552" s="90">
        <v>100</v>
      </c>
      <c r="G552" s="90" t="s">
        <v>182</v>
      </c>
      <c r="H552" s="126" t="s">
        <v>2677</v>
      </c>
      <c r="I552" s="90">
        <v>1</v>
      </c>
      <c r="J552" s="91" t="s">
        <v>2539</v>
      </c>
      <c r="K552" s="90">
        <v>0</v>
      </c>
      <c r="L552" s="90">
        <v>1</v>
      </c>
      <c r="M552" s="90">
        <v>0</v>
      </c>
      <c r="N552" s="90">
        <v>0</v>
      </c>
      <c r="O552" s="101" t="s">
        <v>2533</v>
      </c>
      <c r="S552" s="108" t="s">
        <v>2575</v>
      </c>
      <c r="T552" s="108" t="s">
        <v>2580</v>
      </c>
    </row>
    <row r="553" spans="2:20" x14ac:dyDescent="0.2">
      <c r="B553" s="42">
        <v>1107</v>
      </c>
      <c r="C553" s="90" t="s">
        <v>2563</v>
      </c>
      <c r="D553" s="90">
        <v>20</v>
      </c>
      <c r="E553" s="90">
        <v>7</v>
      </c>
      <c r="F553" s="90">
        <v>100</v>
      </c>
      <c r="G553" s="90" t="s">
        <v>182</v>
      </c>
      <c r="H553" s="90" t="s">
        <v>2553</v>
      </c>
      <c r="I553" s="90">
        <v>1</v>
      </c>
      <c r="J553" s="91" t="s">
        <v>2540</v>
      </c>
      <c r="K553" s="90">
        <v>0</v>
      </c>
      <c r="L553" s="90">
        <v>1</v>
      </c>
      <c r="M553" s="90">
        <v>0</v>
      </c>
      <c r="N553" s="90">
        <v>0</v>
      </c>
      <c r="O553" s="101" t="s">
        <v>2533</v>
      </c>
      <c r="S553" s="108" t="s">
        <v>2575</v>
      </c>
      <c r="T553" s="108" t="s">
        <v>2581</v>
      </c>
    </row>
    <row r="554" spans="2:20" x14ac:dyDescent="0.2">
      <c r="B554" s="42">
        <v>1108</v>
      </c>
      <c r="C554" s="90" t="s">
        <v>2564</v>
      </c>
      <c r="D554" s="90">
        <v>20</v>
      </c>
      <c r="E554" s="90">
        <v>8</v>
      </c>
      <c r="F554" s="90">
        <v>100</v>
      </c>
      <c r="G554" s="90" t="s">
        <v>182</v>
      </c>
      <c r="H554" s="90" t="s">
        <v>2554</v>
      </c>
      <c r="I554" s="90">
        <v>1</v>
      </c>
      <c r="J554" s="91" t="s">
        <v>2541</v>
      </c>
      <c r="K554" s="90">
        <v>0</v>
      </c>
      <c r="L554" s="90">
        <v>1</v>
      </c>
      <c r="M554" s="90">
        <v>0</v>
      </c>
      <c r="N554" s="90">
        <v>0</v>
      </c>
      <c r="O554" s="101" t="s">
        <v>2533</v>
      </c>
      <c r="S554" s="108" t="s">
        <v>2575</v>
      </c>
      <c r="T554" s="108" t="s">
        <v>2582</v>
      </c>
    </row>
    <row r="555" spans="2:20" x14ac:dyDescent="0.2">
      <c r="B555" s="42">
        <v>1109</v>
      </c>
      <c r="C555" s="90" t="s">
        <v>2565</v>
      </c>
      <c r="D555" s="90">
        <v>20</v>
      </c>
      <c r="E555" s="90">
        <v>9</v>
      </c>
      <c r="F555" s="90">
        <v>100</v>
      </c>
      <c r="G555" s="90" t="s">
        <v>182</v>
      </c>
      <c r="H555" s="90" t="s">
        <v>2555</v>
      </c>
      <c r="I555" s="90">
        <v>1</v>
      </c>
      <c r="J555" s="91" t="s">
        <v>2542</v>
      </c>
      <c r="K555" s="90">
        <v>0</v>
      </c>
      <c r="L555" s="90">
        <v>1</v>
      </c>
      <c r="M555" s="90">
        <v>0</v>
      </c>
      <c r="N555" s="90">
        <v>0</v>
      </c>
      <c r="O555" s="101" t="s">
        <v>2533</v>
      </c>
      <c r="S555" s="122" t="s">
        <v>2581</v>
      </c>
      <c r="T555" s="108" t="s">
        <v>2583</v>
      </c>
    </row>
    <row r="556" spans="2:20" x14ac:dyDescent="0.2">
      <c r="B556" s="42">
        <v>1110</v>
      </c>
      <c r="C556" s="90" t="s">
        <v>2566</v>
      </c>
      <c r="D556" s="90">
        <v>20</v>
      </c>
      <c r="E556" s="90">
        <v>10</v>
      </c>
      <c r="F556" s="90">
        <v>100</v>
      </c>
      <c r="G556" s="90" t="s">
        <v>182</v>
      </c>
      <c r="H556" s="90" t="s">
        <v>2556</v>
      </c>
      <c r="I556" s="90">
        <v>1</v>
      </c>
      <c r="J556" s="91" t="s">
        <v>2543</v>
      </c>
      <c r="K556" s="90">
        <v>0</v>
      </c>
      <c r="L556" s="90">
        <v>1</v>
      </c>
      <c r="M556" s="90">
        <v>0</v>
      </c>
      <c r="N556" s="90">
        <v>0</v>
      </c>
      <c r="O556" s="101" t="s">
        <v>2533</v>
      </c>
      <c r="S556" s="122" t="s">
        <v>2581</v>
      </c>
      <c r="T556" s="108" t="s">
        <v>2584</v>
      </c>
    </row>
    <row r="557" spans="2:20" x14ac:dyDescent="0.2">
      <c r="B557" s="42">
        <v>1111</v>
      </c>
      <c r="C557" s="90" t="s">
        <v>2567</v>
      </c>
      <c r="D557" s="90">
        <v>20</v>
      </c>
      <c r="E557" s="90">
        <v>11</v>
      </c>
      <c r="F557" s="90">
        <v>100</v>
      </c>
      <c r="G557" s="90" t="s">
        <v>182</v>
      </c>
      <c r="H557" s="124" t="s">
        <v>2635</v>
      </c>
      <c r="I557" s="90">
        <v>1</v>
      </c>
      <c r="J557" s="91" t="s">
        <v>2544</v>
      </c>
      <c r="K557" s="90">
        <v>0</v>
      </c>
      <c r="L557" s="90">
        <v>1</v>
      </c>
      <c r="M557" s="90">
        <v>0</v>
      </c>
      <c r="N557" s="90">
        <v>0</v>
      </c>
      <c r="O557" s="101" t="s">
        <v>2533</v>
      </c>
      <c r="S557" s="108" t="s">
        <v>2583</v>
      </c>
      <c r="T557" s="108" t="s">
        <v>2585</v>
      </c>
    </row>
    <row r="558" spans="2:20" x14ac:dyDescent="0.2">
      <c r="B558" s="42">
        <v>1112</v>
      </c>
      <c r="C558" s="90" t="s">
        <v>2568</v>
      </c>
      <c r="D558" s="90">
        <v>20</v>
      </c>
      <c r="E558" s="90">
        <v>12</v>
      </c>
      <c r="F558" s="90">
        <v>100</v>
      </c>
      <c r="G558" s="90" t="s">
        <v>182</v>
      </c>
      <c r="H558" s="124" t="s">
        <v>2636</v>
      </c>
      <c r="I558" s="90">
        <v>1</v>
      </c>
      <c r="J558" s="91" t="s">
        <v>2545</v>
      </c>
      <c r="K558" s="90">
        <v>0</v>
      </c>
      <c r="L558" s="90">
        <v>1</v>
      </c>
      <c r="M558" s="90">
        <v>0</v>
      </c>
      <c r="N558" s="90">
        <v>0</v>
      </c>
      <c r="O558" s="101" t="s">
        <v>2533</v>
      </c>
      <c r="S558" s="108" t="s">
        <v>2585</v>
      </c>
      <c r="T558" s="108" t="s">
        <v>2586</v>
      </c>
    </row>
    <row r="559" spans="2:20" x14ac:dyDescent="0.2">
      <c r="B559" s="42">
        <v>1113</v>
      </c>
      <c r="C559" s="90" t="s">
        <v>2569</v>
      </c>
      <c r="D559" s="90">
        <v>20</v>
      </c>
      <c r="E559" s="90">
        <v>13</v>
      </c>
      <c r="F559" s="90">
        <v>100</v>
      </c>
      <c r="G559" s="90" t="s">
        <v>182</v>
      </c>
      <c r="H559" s="124" t="s">
        <v>2637</v>
      </c>
      <c r="I559" s="90">
        <v>1</v>
      </c>
      <c r="J559" s="91" t="s">
        <v>2546</v>
      </c>
      <c r="K559" s="90">
        <v>0</v>
      </c>
      <c r="L559" s="90">
        <v>1</v>
      </c>
      <c r="M559" s="90">
        <v>0</v>
      </c>
      <c r="N559" s="90">
        <v>0</v>
      </c>
      <c r="O559" s="101" t="s">
        <v>2533</v>
      </c>
      <c r="S559" s="108" t="s">
        <v>2586</v>
      </c>
      <c r="T559" s="108" t="s">
        <v>2587</v>
      </c>
    </row>
    <row r="560" spans="2:20" x14ac:dyDescent="0.2">
      <c r="B560" s="42">
        <v>1114</v>
      </c>
      <c r="C560" s="90" t="s">
        <v>2570</v>
      </c>
      <c r="D560" s="90">
        <v>20</v>
      </c>
      <c r="E560" s="90">
        <v>14</v>
      </c>
      <c r="F560" s="90">
        <v>100</v>
      </c>
      <c r="G560" s="90" t="s">
        <v>182</v>
      </c>
      <c r="H560" s="124" t="s">
        <v>2638</v>
      </c>
      <c r="I560" s="90">
        <v>1</v>
      </c>
      <c r="J560" s="114" t="s">
        <v>2547</v>
      </c>
      <c r="K560" s="90">
        <v>0</v>
      </c>
      <c r="L560" s="90">
        <v>1</v>
      </c>
      <c r="M560" s="90">
        <v>0</v>
      </c>
      <c r="N560" s="90">
        <v>0</v>
      </c>
      <c r="O560" s="101" t="s">
        <v>2533</v>
      </c>
      <c r="S560" s="108" t="s">
        <v>2587</v>
      </c>
      <c r="T560" s="108" t="s">
        <v>2588</v>
      </c>
    </row>
    <row r="561" spans="2:15" s="82" customFormat="1" x14ac:dyDescent="0.2">
      <c r="B561" s="82">
        <v>30001</v>
      </c>
      <c r="C561" s="90" t="s">
        <v>2433</v>
      </c>
      <c r="D561" s="90">
        <v>2</v>
      </c>
      <c r="E561" s="90">
        <v>1</v>
      </c>
      <c r="F561" s="90">
        <v>100</v>
      </c>
      <c r="G561" s="101" t="s">
        <v>2449</v>
      </c>
      <c r="H561" s="116" t="s">
        <v>2243</v>
      </c>
      <c r="I561" s="90">
        <v>1</v>
      </c>
      <c r="J561" s="91" t="s">
        <v>444</v>
      </c>
      <c r="K561" s="90">
        <v>0</v>
      </c>
      <c r="L561" s="90">
        <v>1</v>
      </c>
      <c r="M561" s="90"/>
      <c r="N561" s="90"/>
      <c r="O561" s="90" t="s">
        <v>388</v>
      </c>
    </row>
    <row r="562" spans="2:15" s="82" customFormat="1" x14ac:dyDescent="0.2">
      <c r="B562" s="82">
        <v>30002</v>
      </c>
      <c r="C562" s="90" t="s">
        <v>2432</v>
      </c>
      <c r="D562" s="90">
        <v>2</v>
      </c>
      <c r="E562" s="90">
        <v>1</v>
      </c>
      <c r="F562" s="90">
        <v>100</v>
      </c>
      <c r="G562" s="101" t="s">
        <v>2449</v>
      </c>
      <c r="H562" s="116" t="s">
        <v>2244</v>
      </c>
      <c r="I562" s="90">
        <v>1</v>
      </c>
      <c r="J562" s="91" t="s">
        <v>444</v>
      </c>
      <c r="K562" s="90">
        <v>0</v>
      </c>
      <c r="L562" s="90">
        <v>1</v>
      </c>
      <c r="M562" s="90"/>
      <c r="N562" s="90"/>
      <c r="O562" s="90" t="s">
        <v>388</v>
      </c>
    </row>
    <row r="563" spans="2:15" s="82" customFormat="1" x14ac:dyDescent="0.2">
      <c r="B563" s="82">
        <v>30003</v>
      </c>
      <c r="C563" s="90" t="s">
        <v>2434</v>
      </c>
      <c r="D563" s="90">
        <v>2</v>
      </c>
      <c r="E563" s="90">
        <v>1</v>
      </c>
      <c r="F563" s="90">
        <v>100</v>
      </c>
      <c r="G563" s="101" t="s">
        <v>2449</v>
      </c>
      <c r="H563" s="116" t="s">
        <v>2245</v>
      </c>
      <c r="I563" s="90">
        <v>1</v>
      </c>
      <c r="J563" s="91" t="s">
        <v>444</v>
      </c>
      <c r="K563" s="90">
        <v>0</v>
      </c>
      <c r="L563" s="90">
        <v>1</v>
      </c>
      <c r="M563" s="90"/>
      <c r="N563" s="90"/>
      <c r="O563" s="90" t="s">
        <v>388</v>
      </c>
    </row>
    <row r="564" spans="2:15" s="82" customFormat="1" x14ac:dyDescent="0.2">
      <c r="B564" s="82">
        <v>30004</v>
      </c>
      <c r="C564" s="90" t="s">
        <v>2718</v>
      </c>
      <c r="D564" s="90">
        <v>2</v>
      </c>
      <c r="E564" s="90">
        <v>1</v>
      </c>
      <c r="F564" s="90">
        <v>100</v>
      </c>
      <c r="G564" s="101" t="s">
        <v>2449</v>
      </c>
      <c r="H564" s="116" t="s">
        <v>2246</v>
      </c>
      <c r="I564" s="90">
        <v>1</v>
      </c>
      <c r="J564" s="91" t="s">
        <v>444</v>
      </c>
      <c r="K564" s="90">
        <v>0</v>
      </c>
      <c r="L564" s="90">
        <v>1</v>
      </c>
      <c r="M564" s="90"/>
      <c r="N564" s="90"/>
      <c r="O564" s="90" t="s">
        <v>388</v>
      </c>
    </row>
    <row r="565" spans="2:15" s="82" customFormat="1" x14ac:dyDescent="0.2">
      <c r="B565" s="82">
        <v>30005</v>
      </c>
      <c r="C565" s="90" t="s">
        <v>2430</v>
      </c>
      <c r="D565" s="90">
        <v>2</v>
      </c>
      <c r="E565" s="90">
        <v>1</v>
      </c>
      <c r="F565" s="90">
        <v>100</v>
      </c>
      <c r="G565" s="101" t="s">
        <v>2449</v>
      </c>
      <c r="H565" s="116" t="s">
        <v>2247</v>
      </c>
      <c r="I565" s="90">
        <v>1</v>
      </c>
      <c r="J565" s="91" t="s">
        <v>444</v>
      </c>
      <c r="K565" s="90">
        <v>0</v>
      </c>
      <c r="L565" s="90">
        <v>1</v>
      </c>
      <c r="M565" s="90"/>
      <c r="N565" s="90"/>
      <c r="O565" s="90" t="s">
        <v>388</v>
      </c>
    </row>
    <row r="566" spans="2:15" s="82" customFormat="1" x14ac:dyDescent="0.2">
      <c r="B566" s="82">
        <v>30006</v>
      </c>
      <c r="C566" s="90" t="s">
        <v>2627</v>
      </c>
      <c r="D566" s="90">
        <v>2</v>
      </c>
      <c r="E566" s="90">
        <v>1</v>
      </c>
      <c r="F566" s="90">
        <v>100</v>
      </c>
      <c r="G566" s="101" t="s">
        <v>2449</v>
      </c>
      <c r="H566" s="116" t="s">
        <v>2248</v>
      </c>
      <c r="I566" s="90">
        <v>1</v>
      </c>
      <c r="J566" s="91" t="s">
        <v>444</v>
      </c>
      <c r="K566" s="90">
        <v>0</v>
      </c>
      <c r="L566" s="90">
        <v>1</v>
      </c>
      <c r="M566" s="90"/>
      <c r="N566" s="90"/>
      <c r="O566" s="90" t="s">
        <v>388</v>
      </c>
    </row>
    <row r="567" spans="2:15" s="82" customFormat="1" x14ac:dyDescent="0.2">
      <c r="B567" s="82">
        <v>30007</v>
      </c>
      <c r="C567" s="90" t="s">
        <v>2622</v>
      </c>
      <c r="D567" s="90">
        <v>2</v>
      </c>
      <c r="E567" s="90">
        <v>1</v>
      </c>
      <c r="F567" s="90">
        <v>100</v>
      </c>
      <c r="G567" s="101" t="s">
        <v>2449</v>
      </c>
      <c r="H567" s="90" t="s">
        <v>2158</v>
      </c>
      <c r="I567" s="90">
        <v>1</v>
      </c>
      <c r="J567" s="91" t="s">
        <v>444</v>
      </c>
      <c r="K567" s="90">
        <v>0</v>
      </c>
      <c r="L567" s="90">
        <v>1</v>
      </c>
      <c r="M567" s="90"/>
      <c r="N567" s="90"/>
      <c r="O567" s="90" t="s">
        <v>388</v>
      </c>
    </row>
    <row r="568" spans="2:15" s="82" customFormat="1" x14ac:dyDescent="0.2">
      <c r="B568" s="82">
        <v>30008</v>
      </c>
      <c r="C568" s="90" t="s">
        <v>2628</v>
      </c>
      <c r="D568" s="90">
        <v>2</v>
      </c>
      <c r="E568" s="90">
        <v>1</v>
      </c>
      <c r="F568" s="90">
        <v>100</v>
      </c>
      <c r="G568" s="101" t="s">
        <v>2449</v>
      </c>
      <c r="H568" s="90" t="s">
        <v>2159</v>
      </c>
      <c r="I568" s="90">
        <v>1</v>
      </c>
      <c r="J568" s="91" t="s">
        <v>444</v>
      </c>
      <c r="K568" s="90">
        <v>0</v>
      </c>
      <c r="L568" s="90">
        <v>1</v>
      </c>
      <c r="M568" s="90"/>
      <c r="N568" s="90"/>
      <c r="O568" s="90" t="s">
        <v>388</v>
      </c>
    </row>
    <row r="569" spans="2:15" s="82" customFormat="1" x14ac:dyDescent="0.2">
      <c r="B569" s="82">
        <v>30009</v>
      </c>
      <c r="C569" s="90" t="s">
        <v>2621</v>
      </c>
      <c r="D569" s="90">
        <v>2</v>
      </c>
      <c r="E569" s="90">
        <v>1</v>
      </c>
      <c r="F569" s="90">
        <v>100</v>
      </c>
      <c r="G569" s="101" t="s">
        <v>2449</v>
      </c>
      <c r="H569" s="90" t="s">
        <v>2160</v>
      </c>
      <c r="I569" s="90">
        <v>1</v>
      </c>
      <c r="J569" s="91" t="s">
        <v>444</v>
      </c>
      <c r="K569" s="90">
        <v>0</v>
      </c>
      <c r="L569" s="90">
        <v>1</v>
      </c>
      <c r="M569" s="90"/>
      <c r="N569" s="90"/>
      <c r="O569" s="90" t="s">
        <v>388</v>
      </c>
    </row>
    <row r="570" spans="2:15" s="82" customFormat="1" x14ac:dyDescent="0.2">
      <c r="B570" s="82">
        <v>30010</v>
      </c>
      <c r="C570" s="90" t="s">
        <v>2626</v>
      </c>
      <c r="D570" s="90">
        <v>2</v>
      </c>
      <c r="E570" s="90">
        <v>1</v>
      </c>
      <c r="F570" s="90">
        <v>100</v>
      </c>
      <c r="G570" s="101" t="s">
        <v>2449</v>
      </c>
      <c r="H570" s="90" t="s">
        <v>2161</v>
      </c>
      <c r="I570" s="90">
        <v>1</v>
      </c>
      <c r="J570" s="91" t="s">
        <v>444</v>
      </c>
      <c r="K570" s="90">
        <v>0</v>
      </c>
      <c r="L570" s="90">
        <v>1</v>
      </c>
      <c r="M570" s="90"/>
      <c r="N570" s="90"/>
      <c r="O570" s="90" t="s">
        <v>388</v>
      </c>
    </row>
    <row r="571" spans="2:15" s="82" customFormat="1" x14ac:dyDescent="0.2">
      <c r="B571" s="82">
        <v>30011</v>
      </c>
      <c r="C571" s="90" t="s">
        <v>2623</v>
      </c>
      <c r="D571" s="90">
        <v>2</v>
      </c>
      <c r="E571" s="90">
        <v>1</v>
      </c>
      <c r="F571" s="90">
        <v>100</v>
      </c>
      <c r="G571" s="101" t="s">
        <v>2449</v>
      </c>
      <c r="H571" s="90" t="s">
        <v>2162</v>
      </c>
      <c r="I571" s="90">
        <v>1</v>
      </c>
      <c r="J571" s="91" t="s">
        <v>444</v>
      </c>
      <c r="K571" s="90">
        <v>0</v>
      </c>
      <c r="L571" s="90">
        <v>1</v>
      </c>
      <c r="M571" s="90"/>
      <c r="N571" s="90"/>
      <c r="O571" s="90" t="s">
        <v>388</v>
      </c>
    </row>
    <row r="572" spans="2:15" s="82" customFormat="1" x14ac:dyDescent="0.2">
      <c r="B572" s="82">
        <v>30012</v>
      </c>
      <c r="C572" s="90" t="s">
        <v>2717</v>
      </c>
      <c r="D572" s="90">
        <v>2</v>
      </c>
      <c r="E572" s="90">
        <v>1</v>
      </c>
      <c r="F572" s="90">
        <v>100</v>
      </c>
      <c r="G572" s="101" t="s">
        <v>2449</v>
      </c>
      <c r="H572" s="90" t="s">
        <v>2163</v>
      </c>
      <c r="I572" s="90">
        <v>1</v>
      </c>
      <c r="J572" s="91" t="s">
        <v>444</v>
      </c>
      <c r="K572" s="90">
        <v>0</v>
      </c>
      <c r="L572" s="90">
        <v>1</v>
      </c>
      <c r="M572" s="90"/>
      <c r="N572" s="90"/>
      <c r="O572" s="90" t="s">
        <v>388</v>
      </c>
    </row>
    <row r="573" spans="2:15" s="82" customFormat="1" x14ac:dyDescent="0.2">
      <c r="B573" s="82">
        <v>30013</v>
      </c>
      <c r="C573" s="90" t="s">
        <v>2625</v>
      </c>
      <c r="D573" s="90">
        <v>2</v>
      </c>
      <c r="E573" s="90">
        <v>1</v>
      </c>
      <c r="F573" s="90">
        <v>100</v>
      </c>
      <c r="G573" s="101" t="s">
        <v>2449</v>
      </c>
      <c r="H573" s="90" t="s">
        <v>2164</v>
      </c>
      <c r="I573" s="90">
        <v>1</v>
      </c>
      <c r="J573" s="91" t="s">
        <v>444</v>
      </c>
      <c r="K573" s="90">
        <v>0</v>
      </c>
      <c r="L573" s="90">
        <v>1</v>
      </c>
      <c r="M573" s="90"/>
      <c r="N573" s="90"/>
      <c r="O573" s="90" t="s">
        <v>388</v>
      </c>
    </row>
    <row r="574" spans="2:15" s="82" customFormat="1" x14ac:dyDescent="0.2">
      <c r="B574" s="82">
        <v>30014</v>
      </c>
      <c r="C574" s="90" t="s">
        <v>2431</v>
      </c>
      <c r="D574" s="90">
        <v>2</v>
      </c>
      <c r="E574" s="90">
        <v>1</v>
      </c>
      <c r="F574" s="90">
        <v>100</v>
      </c>
      <c r="G574" s="101" t="s">
        <v>2449</v>
      </c>
      <c r="H574" s="90" t="s">
        <v>2165</v>
      </c>
      <c r="I574" s="90">
        <v>1</v>
      </c>
      <c r="J574" s="91" t="s">
        <v>444</v>
      </c>
      <c r="K574" s="90">
        <v>0</v>
      </c>
      <c r="L574" s="90">
        <v>1</v>
      </c>
      <c r="M574" s="90"/>
      <c r="N574" s="90"/>
      <c r="O574" s="90" t="s">
        <v>388</v>
      </c>
    </row>
    <row r="575" spans="2:15" s="82" customFormat="1" x14ac:dyDescent="0.2">
      <c r="B575" s="82">
        <v>30015</v>
      </c>
      <c r="C575" s="90" t="s">
        <v>2620</v>
      </c>
      <c r="D575" s="90">
        <v>2</v>
      </c>
      <c r="E575" s="90">
        <v>1</v>
      </c>
      <c r="F575" s="90">
        <v>100</v>
      </c>
      <c r="G575" s="101" t="s">
        <v>2449</v>
      </c>
      <c r="H575" s="90" t="s">
        <v>2129</v>
      </c>
      <c r="I575" s="90">
        <v>1</v>
      </c>
      <c r="J575" s="91" t="s">
        <v>444</v>
      </c>
      <c r="K575" s="90">
        <v>0</v>
      </c>
      <c r="L575" s="90">
        <v>1</v>
      </c>
      <c r="M575" s="90"/>
      <c r="N575" s="90"/>
      <c r="O575" s="90" t="s">
        <v>388</v>
      </c>
    </row>
    <row r="576" spans="2:15" s="82" customFormat="1" x14ac:dyDescent="0.2">
      <c r="B576" s="82">
        <v>30016</v>
      </c>
      <c r="C576" s="90" t="s">
        <v>2624</v>
      </c>
      <c r="D576" s="90">
        <v>2</v>
      </c>
      <c r="E576" s="90">
        <v>1</v>
      </c>
      <c r="F576" s="90">
        <v>100</v>
      </c>
      <c r="G576" s="101" t="s">
        <v>2449</v>
      </c>
      <c r="H576" s="90" t="s">
        <v>2166</v>
      </c>
      <c r="I576" s="90">
        <v>1</v>
      </c>
      <c r="J576" s="91" t="s">
        <v>444</v>
      </c>
      <c r="K576" s="90">
        <v>0</v>
      </c>
      <c r="L576" s="90">
        <v>1</v>
      </c>
      <c r="M576" s="90"/>
      <c r="N576" s="90"/>
      <c r="O576" s="90" t="s">
        <v>388</v>
      </c>
    </row>
    <row r="577" spans="2:15" s="82" customFormat="1" x14ac:dyDescent="0.2">
      <c r="B577" s="82">
        <v>30017</v>
      </c>
      <c r="C577" s="90" t="s">
        <v>2433</v>
      </c>
      <c r="D577" s="90">
        <v>2</v>
      </c>
      <c r="E577" s="90">
        <v>1</v>
      </c>
      <c r="F577" s="90">
        <v>80</v>
      </c>
      <c r="G577" s="101" t="s">
        <v>2449</v>
      </c>
      <c r="H577" s="90" t="s">
        <v>2152</v>
      </c>
      <c r="I577" s="90">
        <v>1</v>
      </c>
      <c r="J577" s="91" t="s">
        <v>2178</v>
      </c>
      <c r="K577" s="90">
        <v>0</v>
      </c>
      <c r="L577" s="90">
        <v>1</v>
      </c>
      <c r="M577" s="90"/>
      <c r="N577" s="90"/>
      <c r="O577" s="90" t="s">
        <v>388</v>
      </c>
    </row>
    <row r="578" spans="2:15" s="82" customFormat="1" x14ac:dyDescent="0.2">
      <c r="B578" s="82">
        <v>30018</v>
      </c>
      <c r="C578" s="90" t="s">
        <v>2432</v>
      </c>
      <c r="D578" s="90">
        <v>2</v>
      </c>
      <c r="E578" s="90">
        <v>1</v>
      </c>
      <c r="F578" s="90">
        <v>80</v>
      </c>
      <c r="G578" s="101" t="s">
        <v>2449</v>
      </c>
      <c r="H578" s="90" t="s">
        <v>2153</v>
      </c>
      <c r="I578" s="90">
        <v>1</v>
      </c>
      <c r="J578" s="91" t="s">
        <v>2178</v>
      </c>
      <c r="K578" s="90">
        <v>0</v>
      </c>
      <c r="L578" s="90">
        <v>1</v>
      </c>
      <c r="M578" s="90"/>
      <c r="N578" s="90"/>
      <c r="O578" s="90" t="s">
        <v>388</v>
      </c>
    </row>
    <row r="579" spans="2:15" s="82" customFormat="1" x14ac:dyDescent="0.2">
      <c r="B579" s="82">
        <v>30019</v>
      </c>
      <c r="C579" s="90" t="s">
        <v>2434</v>
      </c>
      <c r="D579" s="90">
        <v>2</v>
      </c>
      <c r="E579" s="90">
        <v>1</v>
      </c>
      <c r="F579" s="90">
        <v>80</v>
      </c>
      <c r="G579" s="101" t="s">
        <v>2449</v>
      </c>
      <c r="H579" s="90" t="s">
        <v>2154</v>
      </c>
      <c r="I579" s="90">
        <v>1</v>
      </c>
      <c r="J579" s="91" t="s">
        <v>2178</v>
      </c>
      <c r="K579" s="90">
        <v>0</v>
      </c>
      <c r="L579" s="90">
        <v>1</v>
      </c>
      <c r="M579" s="90"/>
      <c r="N579" s="90"/>
      <c r="O579" s="90" t="s">
        <v>388</v>
      </c>
    </row>
    <row r="580" spans="2:15" s="82" customFormat="1" x14ac:dyDescent="0.2">
      <c r="B580" s="82">
        <v>30020</v>
      </c>
      <c r="C580" s="90" t="s">
        <v>2718</v>
      </c>
      <c r="D580" s="90">
        <v>2</v>
      </c>
      <c r="E580" s="90">
        <v>1</v>
      </c>
      <c r="F580" s="90">
        <v>80</v>
      </c>
      <c r="G580" s="101" t="s">
        <v>2449</v>
      </c>
      <c r="H580" s="90" t="s">
        <v>2155</v>
      </c>
      <c r="I580" s="90">
        <v>1</v>
      </c>
      <c r="J580" s="91" t="s">
        <v>2178</v>
      </c>
      <c r="K580" s="90">
        <v>0</v>
      </c>
      <c r="L580" s="90">
        <v>1</v>
      </c>
      <c r="M580" s="90"/>
      <c r="N580" s="90"/>
      <c r="O580" s="90" t="s">
        <v>388</v>
      </c>
    </row>
    <row r="581" spans="2:15" s="82" customFormat="1" x14ac:dyDescent="0.2">
      <c r="B581" s="82">
        <v>30021</v>
      </c>
      <c r="C581" s="90" t="s">
        <v>2430</v>
      </c>
      <c r="D581" s="90">
        <v>2</v>
      </c>
      <c r="E581" s="90">
        <v>1</v>
      </c>
      <c r="F581" s="90">
        <v>80</v>
      </c>
      <c r="G581" s="101" t="s">
        <v>2449</v>
      </c>
      <c r="H581" s="90" t="s">
        <v>2156</v>
      </c>
      <c r="I581" s="90">
        <v>1</v>
      </c>
      <c r="J581" s="91" t="s">
        <v>2178</v>
      </c>
      <c r="K581" s="90">
        <v>0</v>
      </c>
      <c r="L581" s="90">
        <v>1</v>
      </c>
      <c r="M581" s="90"/>
      <c r="N581" s="90"/>
      <c r="O581" s="90" t="s">
        <v>388</v>
      </c>
    </row>
    <row r="582" spans="2:15" s="82" customFormat="1" x14ac:dyDescent="0.2">
      <c r="B582" s="82">
        <v>30022</v>
      </c>
      <c r="C582" s="90" t="s">
        <v>2627</v>
      </c>
      <c r="D582" s="90">
        <v>2</v>
      </c>
      <c r="E582" s="90">
        <v>1</v>
      </c>
      <c r="F582" s="90">
        <v>80</v>
      </c>
      <c r="G582" s="101" t="s">
        <v>2449</v>
      </c>
      <c r="H582" s="90" t="s">
        <v>2157</v>
      </c>
      <c r="I582" s="90">
        <v>1</v>
      </c>
      <c r="J582" s="91" t="s">
        <v>2178</v>
      </c>
      <c r="K582" s="90">
        <v>0</v>
      </c>
      <c r="L582" s="90">
        <v>1</v>
      </c>
      <c r="M582" s="90"/>
      <c r="N582" s="90"/>
      <c r="O582" s="90" t="s">
        <v>388</v>
      </c>
    </row>
    <row r="583" spans="2:15" s="82" customFormat="1" x14ac:dyDescent="0.2">
      <c r="B583" s="82">
        <v>30023</v>
      </c>
      <c r="C583" s="90" t="s">
        <v>2622</v>
      </c>
      <c r="D583" s="90">
        <v>2</v>
      </c>
      <c r="E583" s="90">
        <v>1</v>
      </c>
      <c r="F583" s="90">
        <v>80</v>
      </c>
      <c r="G583" s="101" t="s">
        <v>2449</v>
      </c>
      <c r="H583" s="90" t="s">
        <v>2158</v>
      </c>
      <c r="I583" s="90">
        <v>1</v>
      </c>
      <c r="J583" s="91" t="s">
        <v>2178</v>
      </c>
      <c r="K583" s="90">
        <v>0</v>
      </c>
      <c r="L583" s="90">
        <v>1</v>
      </c>
      <c r="M583" s="90"/>
      <c r="N583" s="90"/>
      <c r="O583" s="90" t="s">
        <v>388</v>
      </c>
    </row>
    <row r="584" spans="2:15" s="82" customFormat="1" x14ac:dyDescent="0.2">
      <c r="B584" s="82">
        <v>30024</v>
      </c>
      <c r="C584" s="90" t="s">
        <v>2628</v>
      </c>
      <c r="D584" s="90">
        <v>2</v>
      </c>
      <c r="E584" s="90">
        <v>1</v>
      </c>
      <c r="F584" s="90">
        <v>80</v>
      </c>
      <c r="G584" s="101" t="s">
        <v>2449</v>
      </c>
      <c r="H584" s="90" t="s">
        <v>2159</v>
      </c>
      <c r="I584" s="90">
        <v>1</v>
      </c>
      <c r="J584" s="91" t="s">
        <v>2178</v>
      </c>
      <c r="K584" s="90">
        <v>0</v>
      </c>
      <c r="L584" s="90">
        <v>1</v>
      </c>
      <c r="M584" s="90"/>
      <c r="N584" s="90"/>
      <c r="O584" s="90" t="s">
        <v>388</v>
      </c>
    </row>
    <row r="585" spans="2:15" s="82" customFormat="1" x14ac:dyDescent="0.2">
      <c r="B585" s="82">
        <v>30025</v>
      </c>
      <c r="C585" s="90" t="s">
        <v>2621</v>
      </c>
      <c r="D585" s="90">
        <v>2</v>
      </c>
      <c r="E585" s="90">
        <v>1</v>
      </c>
      <c r="F585" s="90">
        <v>80</v>
      </c>
      <c r="G585" s="101" t="s">
        <v>2449</v>
      </c>
      <c r="H585" s="90" t="s">
        <v>2160</v>
      </c>
      <c r="I585" s="90">
        <v>1</v>
      </c>
      <c r="J585" s="91" t="s">
        <v>2178</v>
      </c>
      <c r="K585" s="90">
        <v>0</v>
      </c>
      <c r="L585" s="90">
        <v>1</v>
      </c>
      <c r="M585" s="90"/>
      <c r="N585" s="90"/>
      <c r="O585" s="90" t="s">
        <v>388</v>
      </c>
    </row>
    <row r="586" spans="2:15" s="82" customFormat="1" x14ac:dyDescent="0.2">
      <c r="B586" s="82">
        <v>30026</v>
      </c>
      <c r="C586" s="90" t="s">
        <v>2626</v>
      </c>
      <c r="D586" s="90">
        <v>2</v>
      </c>
      <c r="E586" s="90">
        <v>1</v>
      </c>
      <c r="F586" s="90">
        <v>80</v>
      </c>
      <c r="G586" s="101" t="s">
        <v>2449</v>
      </c>
      <c r="H586" s="90" t="s">
        <v>2161</v>
      </c>
      <c r="I586" s="90">
        <v>1</v>
      </c>
      <c r="J586" s="91" t="s">
        <v>2178</v>
      </c>
      <c r="K586" s="90">
        <v>0</v>
      </c>
      <c r="L586" s="90">
        <v>1</v>
      </c>
      <c r="M586" s="90"/>
      <c r="N586" s="90"/>
      <c r="O586" s="90" t="s">
        <v>388</v>
      </c>
    </row>
    <row r="587" spans="2:15" s="82" customFormat="1" x14ac:dyDescent="0.2">
      <c r="B587" s="82">
        <v>30027</v>
      </c>
      <c r="C587" s="90" t="s">
        <v>2623</v>
      </c>
      <c r="D587" s="90">
        <v>2</v>
      </c>
      <c r="E587" s="90">
        <v>1</v>
      </c>
      <c r="F587" s="90">
        <v>80</v>
      </c>
      <c r="G587" s="101" t="s">
        <v>2449</v>
      </c>
      <c r="H587" s="90" t="s">
        <v>2162</v>
      </c>
      <c r="I587" s="90">
        <v>1</v>
      </c>
      <c r="J587" s="91" t="s">
        <v>2178</v>
      </c>
      <c r="K587" s="90">
        <v>0</v>
      </c>
      <c r="L587" s="90">
        <v>1</v>
      </c>
      <c r="M587" s="90"/>
      <c r="N587" s="90"/>
      <c r="O587" s="90" t="s">
        <v>388</v>
      </c>
    </row>
    <row r="588" spans="2:15" s="82" customFormat="1" x14ac:dyDescent="0.2">
      <c r="B588" s="82">
        <v>30028</v>
      </c>
      <c r="C588" s="90" t="s">
        <v>2717</v>
      </c>
      <c r="D588" s="90">
        <v>2</v>
      </c>
      <c r="E588" s="90">
        <v>1</v>
      </c>
      <c r="F588" s="90">
        <v>80</v>
      </c>
      <c r="G588" s="101" t="s">
        <v>2449</v>
      </c>
      <c r="H588" s="90" t="s">
        <v>2163</v>
      </c>
      <c r="I588" s="90">
        <v>1</v>
      </c>
      <c r="J588" s="91" t="s">
        <v>2178</v>
      </c>
      <c r="K588" s="90">
        <v>0</v>
      </c>
      <c r="L588" s="90">
        <v>1</v>
      </c>
      <c r="M588" s="90"/>
      <c r="N588" s="90"/>
      <c r="O588" s="90" t="s">
        <v>388</v>
      </c>
    </row>
    <row r="589" spans="2:15" s="82" customFormat="1" x14ac:dyDescent="0.2">
      <c r="B589" s="82">
        <v>30029</v>
      </c>
      <c r="C589" s="90" t="s">
        <v>2625</v>
      </c>
      <c r="D589" s="90">
        <v>2</v>
      </c>
      <c r="E589" s="90">
        <v>1</v>
      </c>
      <c r="F589" s="90">
        <v>80</v>
      </c>
      <c r="G589" s="101" t="s">
        <v>2449</v>
      </c>
      <c r="H589" s="90" t="s">
        <v>2164</v>
      </c>
      <c r="I589" s="90">
        <v>1</v>
      </c>
      <c r="J589" s="91" t="s">
        <v>2178</v>
      </c>
      <c r="K589" s="90">
        <v>0</v>
      </c>
      <c r="L589" s="90">
        <v>1</v>
      </c>
      <c r="M589" s="90"/>
      <c r="N589" s="90"/>
      <c r="O589" s="90" t="s">
        <v>388</v>
      </c>
    </row>
    <row r="590" spans="2:15" s="82" customFormat="1" x14ac:dyDescent="0.2">
      <c r="B590" s="82">
        <v>30030</v>
      </c>
      <c r="C590" s="90" t="s">
        <v>2431</v>
      </c>
      <c r="D590" s="90">
        <v>2</v>
      </c>
      <c r="E590" s="90">
        <v>1</v>
      </c>
      <c r="F590" s="90">
        <v>80</v>
      </c>
      <c r="G590" s="101" t="s">
        <v>2449</v>
      </c>
      <c r="H590" s="90" t="s">
        <v>2165</v>
      </c>
      <c r="I590" s="90">
        <v>1</v>
      </c>
      <c r="J590" s="91" t="s">
        <v>2178</v>
      </c>
      <c r="K590" s="90">
        <v>0</v>
      </c>
      <c r="L590" s="90">
        <v>1</v>
      </c>
      <c r="M590" s="90"/>
      <c r="N590" s="90"/>
      <c r="O590" s="90" t="s">
        <v>388</v>
      </c>
    </row>
    <row r="591" spans="2:15" s="82" customFormat="1" x14ac:dyDescent="0.2">
      <c r="B591" s="82">
        <v>30031</v>
      </c>
      <c r="C591" s="90" t="s">
        <v>2620</v>
      </c>
      <c r="D591" s="90">
        <v>2</v>
      </c>
      <c r="E591" s="90">
        <v>1</v>
      </c>
      <c r="F591" s="90">
        <v>80</v>
      </c>
      <c r="G591" s="101" t="s">
        <v>2449</v>
      </c>
      <c r="H591" s="90" t="s">
        <v>2129</v>
      </c>
      <c r="I591" s="90">
        <v>1</v>
      </c>
      <c r="J591" s="91" t="s">
        <v>2178</v>
      </c>
      <c r="K591" s="90">
        <v>0</v>
      </c>
      <c r="L591" s="90">
        <v>1</v>
      </c>
      <c r="M591" s="90"/>
      <c r="N591" s="90"/>
      <c r="O591" s="90" t="s">
        <v>388</v>
      </c>
    </row>
    <row r="592" spans="2:15" s="82" customFormat="1" x14ac:dyDescent="0.2">
      <c r="B592" s="82">
        <v>30032</v>
      </c>
      <c r="C592" s="90" t="s">
        <v>2624</v>
      </c>
      <c r="D592" s="90">
        <v>2</v>
      </c>
      <c r="E592" s="90">
        <v>1</v>
      </c>
      <c r="F592" s="90">
        <v>80</v>
      </c>
      <c r="G592" s="101" t="s">
        <v>2449</v>
      </c>
      <c r="H592" s="90" t="s">
        <v>2166</v>
      </c>
      <c r="I592" s="90">
        <v>1</v>
      </c>
      <c r="J592" s="91" t="s">
        <v>2178</v>
      </c>
      <c r="K592" s="90">
        <v>0</v>
      </c>
      <c r="L592" s="90">
        <v>1</v>
      </c>
      <c r="M592" s="90"/>
      <c r="N592" s="90"/>
      <c r="O592" s="90" t="s">
        <v>388</v>
      </c>
    </row>
    <row r="593" spans="2:15" s="82" customFormat="1" x14ac:dyDescent="0.2">
      <c r="B593" s="82">
        <v>30033</v>
      </c>
      <c r="C593" s="90" t="s">
        <v>2679</v>
      </c>
      <c r="D593" s="90">
        <v>2</v>
      </c>
      <c r="E593" s="90">
        <v>1</v>
      </c>
      <c r="F593" s="90">
        <v>100</v>
      </c>
      <c r="G593" s="101" t="s">
        <v>2449</v>
      </c>
      <c r="H593" s="90" t="s">
        <v>2167</v>
      </c>
      <c r="I593" s="90">
        <v>1</v>
      </c>
      <c r="J593" s="91" t="s">
        <v>334</v>
      </c>
      <c r="K593" s="90">
        <v>0</v>
      </c>
      <c r="L593" s="90">
        <v>1</v>
      </c>
      <c r="M593" s="90"/>
      <c r="N593" s="90"/>
      <c r="O593" s="90" t="s">
        <v>388</v>
      </c>
    </row>
    <row r="594" spans="2:15" s="82" customFormat="1" x14ac:dyDescent="0.2">
      <c r="B594" s="82">
        <v>30034</v>
      </c>
      <c r="C594" s="90" t="s">
        <v>2680</v>
      </c>
      <c r="D594" s="90">
        <v>2</v>
      </c>
      <c r="E594" s="90">
        <v>1</v>
      </c>
      <c r="F594" s="90">
        <v>100</v>
      </c>
      <c r="G594" s="101" t="s">
        <v>2449</v>
      </c>
      <c r="H594" s="90" t="s">
        <v>2168</v>
      </c>
      <c r="I594" s="90">
        <v>1</v>
      </c>
      <c r="J594" s="91" t="s">
        <v>334</v>
      </c>
      <c r="K594" s="90">
        <v>0</v>
      </c>
      <c r="L594" s="90">
        <v>1</v>
      </c>
      <c r="M594" s="90"/>
      <c r="N594" s="90"/>
      <c r="O594" s="90" t="s">
        <v>388</v>
      </c>
    </row>
    <row r="595" spans="2:15" s="82" customFormat="1" x14ac:dyDescent="0.2">
      <c r="B595" s="82">
        <v>30035</v>
      </c>
      <c r="C595" s="90" t="s">
        <v>2681</v>
      </c>
      <c r="D595" s="90">
        <v>2</v>
      </c>
      <c r="E595" s="90">
        <v>1</v>
      </c>
      <c r="F595" s="90">
        <v>100</v>
      </c>
      <c r="G595" s="101" t="s">
        <v>2449</v>
      </c>
      <c r="H595" s="90" t="s">
        <v>2169</v>
      </c>
      <c r="I595" s="90">
        <v>1</v>
      </c>
      <c r="J595" s="91" t="s">
        <v>334</v>
      </c>
      <c r="K595" s="90">
        <v>0</v>
      </c>
      <c r="L595" s="90">
        <v>1</v>
      </c>
      <c r="M595" s="90"/>
      <c r="N595" s="90"/>
      <c r="O595" s="90" t="s">
        <v>388</v>
      </c>
    </row>
    <row r="596" spans="2:15" s="82" customFormat="1" x14ac:dyDescent="0.2">
      <c r="B596" s="82">
        <v>30036</v>
      </c>
      <c r="C596" s="90" t="s">
        <v>2682</v>
      </c>
      <c r="D596" s="90">
        <v>2</v>
      </c>
      <c r="E596" s="90">
        <v>1</v>
      </c>
      <c r="F596" s="90">
        <v>100</v>
      </c>
      <c r="G596" s="101" t="s">
        <v>2449</v>
      </c>
      <c r="H596" s="90" t="s">
        <v>2170</v>
      </c>
      <c r="I596" s="90">
        <v>1</v>
      </c>
      <c r="J596" s="91" t="s">
        <v>334</v>
      </c>
      <c r="K596" s="90">
        <v>0</v>
      </c>
      <c r="L596" s="90">
        <v>1</v>
      </c>
      <c r="M596" s="90"/>
      <c r="N596" s="90"/>
      <c r="O596" s="90" t="s">
        <v>388</v>
      </c>
    </row>
    <row r="597" spans="2:15" s="82" customFormat="1" x14ac:dyDescent="0.2">
      <c r="B597" s="82">
        <v>30037</v>
      </c>
      <c r="C597" s="90" t="s">
        <v>2683</v>
      </c>
      <c r="D597" s="90">
        <v>2</v>
      </c>
      <c r="E597" s="90">
        <v>1</v>
      </c>
      <c r="F597" s="90">
        <v>100</v>
      </c>
      <c r="G597" s="101" t="s">
        <v>2449</v>
      </c>
      <c r="H597" s="90" t="s">
        <v>2171</v>
      </c>
      <c r="I597" s="90">
        <v>1</v>
      </c>
      <c r="J597" s="91" t="s">
        <v>334</v>
      </c>
      <c r="K597" s="90">
        <v>0</v>
      </c>
      <c r="L597" s="90">
        <v>1</v>
      </c>
      <c r="M597" s="90"/>
      <c r="N597" s="90"/>
      <c r="O597" s="90" t="s">
        <v>388</v>
      </c>
    </row>
    <row r="598" spans="2:15" s="82" customFormat="1" x14ac:dyDescent="0.2">
      <c r="B598" s="82">
        <v>30038</v>
      </c>
      <c r="C598" s="90" t="s">
        <v>2684</v>
      </c>
      <c r="D598" s="90">
        <v>2</v>
      </c>
      <c r="E598" s="90">
        <v>1</v>
      </c>
      <c r="F598" s="90">
        <v>100</v>
      </c>
      <c r="G598" s="101" t="s">
        <v>2449</v>
      </c>
      <c r="H598" s="90" t="s">
        <v>2172</v>
      </c>
      <c r="I598" s="90">
        <v>1</v>
      </c>
      <c r="J598" s="91" t="s">
        <v>334</v>
      </c>
      <c r="K598" s="90">
        <v>0</v>
      </c>
      <c r="L598" s="90">
        <v>1</v>
      </c>
      <c r="M598" s="90"/>
      <c r="N598" s="90"/>
      <c r="O598" s="90" t="s">
        <v>388</v>
      </c>
    </row>
    <row r="599" spans="2:15" s="82" customFormat="1" x14ac:dyDescent="0.2">
      <c r="B599" s="82">
        <v>30039</v>
      </c>
      <c r="C599" s="90" t="s">
        <v>2685</v>
      </c>
      <c r="D599" s="90">
        <v>2</v>
      </c>
      <c r="E599" s="90">
        <v>1</v>
      </c>
      <c r="F599" s="90">
        <v>100</v>
      </c>
      <c r="G599" s="101" t="s">
        <v>2449</v>
      </c>
      <c r="H599" s="90" t="s">
        <v>2173</v>
      </c>
      <c r="I599" s="90">
        <v>1</v>
      </c>
      <c r="J599" s="91" t="s">
        <v>334</v>
      </c>
      <c r="K599" s="90">
        <v>0</v>
      </c>
      <c r="L599" s="90">
        <v>1</v>
      </c>
      <c r="M599" s="90"/>
      <c r="N599" s="90"/>
      <c r="O599" s="90" t="s">
        <v>388</v>
      </c>
    </row>
    <row r="600" spans="2:15" s="82" customFormat="1" x14ac:dyDescent="0.2">
      <c r="B600" s="82">
        <v>30040</v>
      </c>
      <c r="C600" s="90" t="s">
        <v>2686</v>
      </c>
      <c r="D600" s="90">
        <v>2</v>
      </c>
      <c r="E600" s="90">
        <v>1</v>
      </c>
      <c r="F600" s="90">
        <v>100</v>
      </c>
      <c r="G600" s="101" t="s">
        <v>2449</v>
      </c>
      <c r="H600" s="90" t="s">
        <v>2174</v>
      </c>
      <c r="I600" s="90">
        <v>1</v>
      </c>
      <c r="J600" s="91" t="s">
        <v>334</v>
      </c>
      <c r="K600" s="90">
        <v>0</v>
      </c>
      <c r="L600" s="90">
        <v>1</v>
      </c>
      <c r="M600" s="90"/>
      <c r="N600" s="90"/>
      <c r="O600" s="90" t="s">
        <v>388</v>
      </c>
    </row>
    <row r="601" spans="2:15" s="82" customFormat="1" x14ac:dyDescent="0.2">
      <c r="B601" s="82">
        <v>30041</v>
      </c>
      <c r="C601" s="90" t="s">
        <v>2679</v>
      </c>
      <c r="D601" s="90">
        <v>2</v>
      </c>
      <c r="E601" s="90">
        <v>1</v>
      </c>
      <c r="F601" s="90">
        <v>80</v>
      </c>
      <c r="G601" s="101" t="s">
        <v>2449</v>
      </c>
      <c r="H601" s="90" t="s">
        <v>2167</v>
      </c>
      <c r="I601" s="90">
        <v>1</v>
      </c>
      <c r="J601" s="91" t="s">
        <v>2179</v>
      </c>
      <c r="K601" s="90">
        <v>0</v>
      </c>
      <c r="L601" s="90">
        <v>1</v>
      </c>
      <c r="M601" s="90"/>
      <c r="N601" s="90"/>
      <c r="O601" s="90" t="s">
        <v>388</v>
      </c>
    </row>
    <row r="602" spans="2:15" s="82" customFormat="1" x14ac:dyDescent="0.2">
      <c r="B602" s="82">
        <v>30042</v>
      </c>
      <c r="C602" s="90" t="s">
        <v>2680</v>
      </c>
      <c r="D602" s="90">
        <v>2</v>
      </c>
      <c r="E602" s="90">
        <v>1</v>
      </c>
      <c r="F602" s="90">
        <v>80</v>
      </c>
      <c r="G602" s="101" t="s">
        <v>2449</v>
      </c>
      <c r="H602" s="90" t="s">
        <v>2168</v>
      </c>
      <c r="I602" s="90">
        <v>1</v>
      </c>
      <c r="J602" s="91" t="s">
        <v>2179</v>
      </c>
      <c r="K602" s="90">
        <v>0</v>
      </c>
      <c r="L602" s="90">
        <v>1</v>
      </c>
      <c r="M602" s="90"/>
      <c r="N602" s="90"/>
      <c r="O602" s="90" t="s">
        <v>388</v>
      </c>
    </row>
    <row r="603" spans="2:15" s="82" customFormat="1" x14ac:dyDescent="0.2">
      <c r="B603" s="82">
        <v>30043</v>
      </c>
      <c r="C603" s="90" t="s">
        <v>2681</v>
      </c>
      <c r="D603" s="90">
        <v>2</v>
      </c>
      <c r="E603" s="90">
        <v>1</v>
      </c>
      <c r="F603" s="90">
        <v>80</v>
      </c>
      <c r="G603" s="101" t="s">
        <v>2449</v>
      </c>
      <c r="H603" s="90" t="s">
        <v>2169</v>
      </c>
      <c r="I603" s="90">
        <v>1</v>
      </c>
      <c r="J603" s="91" t="s">
        <v>2179</v>
      </c>
      <c r="K603" s="90">
        <v>0</v>
      </c>
      <c r="L603" s="90">
        <v>1</v>
      </c>
      <c r="M603" s="90"/>
      <c r="N603" s="90"/>
      <c r="O603" s="90" t="s">
        <v>388</v>
      </c>
    </row>
    <row r="604" spans="2:15" s="82" customFormat="1" x14ac:dyDescent="0.2">
      <c r="B604" s="82">
        <v>30044</v>
      </c>
      <c r="C604" s="90" t="s">
        <v>2682</v>
      </c>
      <c r="D604" s="90">
        <v>2</v>
      </c>
      <c r="E604" s="90">
        <v>1</v>
      </c>
      <c r="F604" s="90">
        <v>80</v>
      </c>
      <c r="G604" s="101" t="s">
        <v>2449</v>
      </c>
      <c r="H604" s="90" t="s">
        <v>2170</v>
      </c>
      <c r="I604" s="90">
        <v>1</v>
      </c>
      <c r="J604" s="91" t="s">
        <v>2179</v>
      </c>
      <c r="K604" s="90">
        <v>0</v>
      </c>
      <c r="L604" s="90">
        <v>1</v>
      </c>
      <c r="M604" s="90"/>
      <c r="N604" s="90"/>
      <c r="O604" s="90" t="s">
        <v>388</v>
      </c>
    </row>
    <row r="605" spans="2:15" s="82" customFormat="1" x14ac:dyDescent="0.2">
      <c r="B605" s="82">
        <v>30045</v>
      </c>
      <c r="C605" s="90" t="s">
        <v>2683</v>
      </c>
      <c r="D605" s="90">
        <v>2</v>
      </c>
      <c r="E605" s="90">
        <v>1</v>
      </c>
      <c r="F605" s="90">
        <v>80</v>
      </c>
      <c r="G605" s="101" t="s">
        <v>2449</v>
      </c>
      <c r="H605" s="90" t="s">
        <v>2171</v>
      </c>
      <c r="I605" s="90">
        <v>1</v>
      </c>
      <c r="J605" s="91" t="s">
        <v>2179</v>
      </c>
      <c r="K605" s="90">
        <v>0</v>
      </c>
      <c r="L605" s="90">
        <v>1</v>
      </c>
      <c r="M605" s="90"/>
      <c r="N605" s="90"/>
      <c r="O605" s="90" t="s">
        <v>388</v>
      </c>
    </row>
    <row r="606" spans="2:15" s="82" customFormat="1" x14ac:dyDescent="0.2">
      <c r="B606" s="82">
        <v>30046</v>
      </c>
      <c r="C606" s="90" t="s">
        <v>2684</v>
      </c>
      <c r="D606" s="90">
        <v>2</v>
      </c>
      <c r="E606" s="90">
        <v>1</v>
      </c>
      <c r="F606" s="90">
        <v>80</v>
      </c>
      <c r="G606" s="101" t="s">
        <v>2449</v>
      </c>
      <c r="H606" s="90" t="s">
        <v>2172</v>
      </c>
      <c r="I606" s="90">
        <v>1</v>
      </c>
      <c r="J606" s="91" t="s">
        <v>2179</v>
      </c>
      <c r="K606" s="90">
        <v>0</v>
      </c>
      <c r="L606" s="90">
        <v>1</v>
      </c>
      <c r="M606" s="90"/>
      <c r="N606" s="90"/>
      <c r="O606" s="90" t="s">
        <v>388</v>
      </c>
    </row>
    <row r="607" spans="2:15" s="82" customFormat="1" x14ac:dyDescent="0.2">
      <c r="B607" s="82">
        <v>30047</v>
      </c>
      <c r="C607" s="90" t="s">
        <v>2685</v>
      </c>
      <c r="D607" s="90">
        <v>2</v>
      </c>
      <c r="E607" s="90">
        <v>1</v>
      </c>
      <c r="F607" s="90">
        <v>80</v>
      </c>
      <c r="G607" s="101" t="s">
        <v>2449</v>
      </c>
      <c r="H607" s="90" t="s">
        <v>2173</v>
      </c>
      <c r="I607" s="90">
        <v>1</v>
      </c>
      <c r="J607" s="91" t="s">
        <v>2179</v>
      </c>
      <c r="K607" s="90">
        <v>0</v>
      </c>
      <c r="L607" s="90">
        <v>1</v>
      </c>
      <c r="M607" s="90"/>
      <c r="N607" s="90"/>
      <c r="O607" s="90" t="s">
        <v>388</v>
      </c>
    </row>
    <row r="608" spans="2:15" s="82" customFormat="1" x14ac:dyDescent="0.2">
      <c r="B608" s="82">
        <v>30048</v>
      </c>
      <c r="C608" s="90" t="s">
        <v>2686</v>
      </c>
      <c r="D608" s="90">
        <v>2</v>
      </c>
      <c r="E608" s="90">
        <v>1</v>
      </c>
      <c r="F608" s="90">
        <v>80</v>
      </c>
      <c r="G608" s="101" t="s">
        <v>2449</v>
      </c>
      <c r="H608" s="90" t="s">
        <v>2174</v>
      </c>
      <c r="I608" s="90">
        <v>1</v>
      </c>
      <c r="J608" s="91" t="s">
        <v>2179</v>
      </c>
      <c r="K608" s="90">
        <v>0</v>
      </c>
      <c r="L608" s="90">
        <v>1</v>
      </c>
      <c r="M608" s="90"/>
      <c r="N608" s="90"/>
      <c r="O608" s="90" t="s">
        <v>388</v>
      </c>
    </row>
    <row r="609" spans="2:15" s="82" customFormat="1" x14ac:dyDescent="0.2">
      <c r="B609" s="82">
        <v>30057</v>
      </c>
      <c r="C609" s="117" t="s">
        <v>1243</v>
      </c>
      <c r="D609" s="90">
        <v>2</v>
      </c>
      <c r="E609" s="90">
        <v>2</v>
      </c>
      <c r="F609" s="90">
        <v>80</v>
      </c>
      <c r="G609" s="101" t="s">
        <v>2450</v>
      </c>
      <c r="H609" s="117" t="s">
        <v>2192</v>
      </c>
      <c r="I609" s="90">
        <v>1</v>
      </c>
      <c r="J609" s="118" t="s">
        <v>2459</v>
      </c>
      <c r="K609" s="90">
        <v>0</v>
      </c>
      <c r="L609" s="90">
        <v>1</v>
      </c>
      <c r="M609" s="90"/>
      <c r="N609" s="90"/>
      <c r="O609" s="90" t="s">
        <v>388</v>
      </c>
    </row>
    <row r="610" spans="2:15" s="82" customFormat="1" x14ac:dyDescent="0.2">
      <c r="B610" s="82">
        <v>30058</v>
      </c>
      <c r="C610" s="117" t="s">
        <v>1308</v>
      </c>
      <c r="D610" s="90">
        <v>2</v>
      </c>
      <c r="E610" s="90">
        <v>2</v>
      </c>
      <c r="F610" s="90">
        <v>80</v>
      </c>
      <c r="G610" s="101" t="s">
        <v>2450</v>
      </c>
      <c r="H610" s="117" t="s">
        <v>2193</v>
      </c>
      <c r="I610" s="90">
        <v>1</v>
      </c>
      <c r="J610" s="118" t="s">
        <v>2459</v>
      </c>
      <c r="K610" s="90">
        <v>0</v>
      </c>
      <c r="L610" s="90">
        <v>1</v>
      </c>
      <c r="M610" s="90"/>
      <c r="N610" s="90"/>
      <c r="O610" s="90" t="s">
        <v>388</v>
      </c>
    </row>
    <row r="611" spans="2:15" s="82" customFormat="1" x14ac:dyDescent="0.2">
      <c r="B611" s="82">
        <v>30059</v>
      </c>
      <c r="C611" s="117" t="s">
        <v>1317</v>
      </c>
      <c r="D611" s="90">
        <v>2</v>
      </c>
      <c r="E611" s="90">
        <v>2</v>
      </c>
      <c r="F611" s="90">
        <v>80</v>
      </c>
      <c r="G611" s="101" t="s">
        <v>2450</v>
      </c>
      <c r="H611" s="117" t="s">
        <v>2194</v>
      </c>
      <c r="I611" s="90">
        <v>1</v>
      </c>
      <c r="J611" s="118" t="s">
        <v>2459</v>
      </c>
      <c r="K611" s="90">
        <v>0</v>
      </c>
      <c r="L611" s="90">
        <v>1</v>
      </c>
      <c r="M611" s="90"/>
      <c r="N611" s="90"/>
      <c r="O611" s="90" t="s">
        <v>388</v>
      </c>
    </row>
    <row r="612" spans="2:15" s="82" customFormat="1" x14ac:dyDescent="0.2">
      <c r="B612" s="82">
        <v>30060</v>
      </c>
      <c r="C612" s="117" t="s">
        <v>1331</v>
      </c>
      <c r="D612" s="90">
        <v>2</v>
      </c>
      <c r="E612" s="90">
        <v>2</v>
      </c>
      <c r="F612" s="90">
        <v>80</v>
      </c>
      <c r="G612" s="101" t="s">
        <v>2450</v>
      </c>
      <c r="H612" s="117" t="s">
        <v>2195</v>
      </c>
      <c r="I612" s="90">
        <v>1</v>
      </c>
      <c r="J612" s="118" t="s">
        <v>2459</v>
      </c>
      <c r="K612" s="90">
        <v>0</v>
      </c>
      <c r="L612" s="90">
        <v>1</v>
      </c>
      <c r="M612" s="90"/>
      <c r="N612" s="90"/>
      <c r="O612" s="90" t="s">
        <v>388</v>
      </c>
    </row>
    <row r="613" spans="2:15" s="82" customFormat="1" x14ac:dyDescent="0.2">
      <c r="B613" s="82">
        <v>30061</v>
      </c>
      <c r="C613" s="117" t="s">
        <v>1243</v>
      </c>
      <c r="D613" s="90">
        <v>2</v>
      </c>
      <c r="E613" s="90">
        <v>2</v>
      </c>
      <c r="F613" s="90">
        <v>80</v>
      </c>
      <c r="G613" s="101" t="s">
        <v>2450</v>
      </c>
      <c r="H613" s="117" t="s">
        <v>2192</v>
      </c>
      <c r="I613" s="90">
        <v>1</v>
      </c>
      <c r="J613" s="118" t="s">
        <v>2460</v>
      </c>
      <c r="K613" s="90">
        <v>0</v>
      </c>
      <c r="L613" s="90">
        <v>1</v>
      </c>
      <c r="M613" s="90"/>
      <c r="N613" s="90"/>
      <c r="O613" s="90" t="s">
        <v>388</v>
      </c>
    </row>
    <row r="614" spans="2:15" s="82" customFormat="1" x14ac:dyDescent="0.2">
      <c r="B614" s="82">
        <v>30062</v>
      </c>
      <c r="C614" s="117" t="s">
        <v>1308</v>
      </c>
      <c r="D614" s="90">
        <v>2</v>
      </c>
      <c r="E614" s="90">
        <v>2</v>
      </c>
      <c r="F614" s="90">
        <v>80</v>
      </c>
      <c r="G614" s="101" t="s">
        <v>2450</v>
      </c>
      <c r="H614" s="117" t="s">
        <v>2193</v>
      </c>
      <c r="I614" s="90">
        <v>1</v>
      </c>
      <c r="J614" s="118" t="s">
        <v>2460</v>
      </c>
      <c r="K614" s="90">
        <v>0</v>
      </c>
      <c r="L614" s="90">
        <v>1</v>
      </c>
      <c r="M614" s="90"/>
      <c r="N614" s="90"/>
      <c r="O614" s="90" t="s">
        <v>388</v>
      </c>
    </row>
    <row r="615" spans="2:15" s="82" customFormat="1" x14ac:dyDescent="0.2">
      <c r="B615" s="82">
        <v>30063</v>
      </c>
      <c r="C615" s="117" t="s">
        <v>1317</v>
      </c>
      <c r="D615" s="90">
        <v>2</v>
      </c>
      <c r="E615" s="90">
        <v>2</v>
      </c>
      <c r="F615" s="90">
        <v>80</v>
      </c>
      <c r="G615" s="101" t="s">
        <v>2450</v>
      </c>
      <c r="H615" s="117" t="s">
        <v>2194</v>
      </c>
      <c r="I615" s="90">
        <v>1</v>
      </c>
      <c r="J615" s="118" t="s">
        <v>2460</v>
      </c>
      <c r="K615" s="90">
        <v>0</v>
      </c>
      <c r="L615" s="90">
        <v>1</v>
      </c>
      <c r="M615" s="90"/>
      <c r="N615" s="90"/>
      <c r="O615" s="90" t="s">
        <v>388</v>
      </c>
    </row>
    <row r="616" spans="2:15" s="82" customFormat="1" x14ac:dyDescent="0.2">
      <c r="B616" s="82">
        <v>30064</v>
      </c>
      <c r="C616" s="117" t="s">
        <v>1331</v>
      </c>
      <c r="D616" s="90">
        <v>2</v>
      </c>
      <c r="E616" s="90">
        <v>2</v>
      </c>
      <c r="F616" s="90">
        <v>80</v>
      </c>
      <c r="G616" s="101" t="s">
        <v>2450</v>
      </c>
      <c r="H616" s="117" t="s">
        <v>2195</v>
      </c>
      <c r="I616" s="90">
        <v>1</v>
      </c>
      <c r="J616" s="118" t="s">
        <v>2460</v>
      </c>
      <c r="K616" s="90">
        <v>0</v>
      </c>
      <c r="L616" s="90">
        <v>1</v>
      </c>
      <c r="M616" s="90"/>
      <c r="N616" s="90"/>
      <c r="O616" s="90" t="s">
        <v>388</v>
      </c>
    </row>
    <row r="617" spans="2:15" s="82" customFormat="1" x14ac:dyDescent="0.2">
      <c r="B617" s="82">
        <v>30065</v>
      </c>
      <c r="C617" s="117" t="s">
        <v>1400</v>
      </c>
      <c r="D617" s="90">
        <v>2</v>
      </c>
      <c r="E617" s="90">
        <v>2</v>
      </c>
      <c r="F617" s="90">
        <v>80</v>
      </c>
      <c r="G617" s="101" t="s">
        <v>2451</v>
      </c>
      <c r="H617" s="117" t="s">
        <v>2196</v>
      </c>
      <c r="I617" s="90">
        <v>1</v>
      </c>
      <c r="J617" s="118" t="s">
        <v>2461</v>
      </c>
      <c r="K617" s="90">
        <v>0</v>
      </c>
      <c r="L617" s="90">
        <v>1</v>
      </c>
      <c r="M617" s="90"/>
      <c r="N617" s="90"/>
      <c r="O617" s="90" t="s">
        <v>388</v>
      </c>
    </row>
    <row r="618" spans="2:15" s="82" customFormat="1" x14ac:dyDescent="0.2">
      <c r="B618" s="82">
        <v>30066</v>
      </c>
      <c r="C618" s="117" t="s">
        <v>1438</v>
      </c>
      <c r="D618" s="90">
        <v>2</v>
      </c>
      <c r="E618" s="90">
        <v>2</v>
      </c>
      <c r="F618" s="90">
        <v>80</v>
      </c>
      <c r="G618" s="101" t="s">
        <v>2451</v>
      </c>
      <c r="H618" s="117" t="s">
        <v>2197</v>
      </c>
      <c r="I618" s="90">
        <v>1</v>
      </c>
      <c r="J618" s="118" t="s">
        <v>2461</v>
      </c>
      <c r="K618" s="90">
        <v>0</v>
      </c>
      <c r="L618" s="90">
        <v>1</v>
      </c>
      <c r="M618" s="90"/>
      <c r="N618" s="90"/>
      <c r="O618" s="90" t="s">
        <v>388</v>
      </c>
    </row>
    <row r="619" spans="2:15" s="82" customFormat="1" x14ac:dyDescent="0.2">
      <c r="B619" s="82">
        <v>30067</v>
      </c>
      <c r="C619" s="117" t="s">
        <v>1449</v>
      </c>
      <c r="D619" s="90">
        <v>2</v>
      </c>
      <c r="E619" s="90">
        <v>2</v>
      </c>
      <c r="F619" s="90">
        <v>80</v>
      </c>
      <c r="G619" s="101" t="s">
        <v>2451</v>
      </c>
      <c r="H619" s="117" t="s">
        <v>2198</v>
      </c>
      <c r="I619" s="90">
        <v>1</v>
      </c>
      <c r="J619" s="118" t="s">
        <v>2461</v>
      </c>
      <c r="K619" s="90">
        <v>0</v>
      </c>
      <c r="L619" s="90">
        <v>1</v>
      </c>
      <c r="M619" s="90"/>
      <c r="N619" s="90"/>
      <c r="O619" s="90" t="s">
        <v>388</v>
      </c>
    </row>
    <row r="620" spans="2:15" s="82" customFormat="1" x14ac:dyDescent="0.2">
      <c r="B620" s="82">
        <v>30068</v>
      </c>
      <c r="C620" s="117" t="s">
        <v>1460</v>
      </c>
      <c r="D620" s="90">
        <v>2</v>
      </c>
      <c r="E620" s="90">
        <v>2</v>
      </c>
      <c r="F620" s="90">
        <v>80</v>
      </c>
      <c r="G620" s="101" t="s">
        <v>2451</v>
      </c>
      <c r="H620" s="117" t="s">
        <v>2199</v>
      </c>
      <c r="I620" s="90">
        <v>1</v>
      </c>
      <c r="J620" s="118" t="s">
        <v>2461</v>
      </c>
      <c r="K620" s="90">
        <v>0</v>
      </c>
      <c r="L620" s="90">
        <v>1</v>
      </c>
      <c r="M620" s="90"/>
      <c r="N620" s="90"/>
      <c r="O620" s="90" t="s">
        <v>388</v>
      </c>
    </row>
    <row r="621" spans="2:15" s="82" customFormat="1" x14ac:dyDescent="0.2">
      <c r="B621" s="82">
        <v>30069</v>
      </c>
      <c r="C621" s="117" t="s">
        <v>1400</v>
      </c>
      <c r="D621" s="90">
        <v>2</v>
      </c>
      <c r="E621" s="90">
        <v>2</v>
      </c>
      <c r="F621" s="90">
        <v>80</v>
      </c>
      <c r="G621" s="101" t="s">
        <v>2451</v>
      </c>
      <c r="H621" s="117" t="s">
        <v>2196</v>
      </c>
      <c r="I621" s="90">
        <v>1</v>
      </c>
      <c r="J621" s="118" t="s">
        <v>2462</v>
      </c>
      <c r="K621" s="90">
        <v>0</v>
      </c>
      <c r="L621" s="90">
        <v>1</v>
      </c>
      <c r="M621" s="90"/>
      <c r="N621" s="90"/>
      <c r="O621" s="90" t="s">
        <v>388</v>
      </c>
    </row>
    <row r="622" spans="2:15" s="82" customFormat="1" x14ac:dyDescent="0.2">
      <c r="B622" s="82">
        <v>30070</v>
      </c>
      <c r="C622" s="117" t="s">
        <v>1438</v>
      </c>
      <c r="D622" s="90">
        <v>2</v>
      </c>
      <c r="E622" s="90">
        <v>2</v>
      </c>
      <c r="F622" s="90">
        <v>80</v>
      </c>
      <c r="G622" s="101" t="s">
        <v>2451</v>
      </c>
      <c r="H622" s="117" t="s">
        <v>2197</v>
      </c>
      <c r="I622" s="90">
        <v>1</v>
      </c>
      <c r="J622" s="118" t="s">
        <v>2462</v>
      </c>
      <c r="K622" s="90">
        <v>0</v>
      </c>
      <c r="L622" s="90">
        <v>1</v>
      </c>
      <c r="M622" s="90"/>
      <c r="N622" s="90"/>
      <c r="O622" s="90" t="s">
        <v>388</v>
      </c>
    </row>
    <row r="623" spans="2:15" s="82" customFormat="1" x14ac:dyDescent="0.2">
      <c r="B623" s="82">
        <v>30071</v>
      </c>
      <c r="C623" s="117" t="s">
        <v>1449</v>
      </c>
      <c r="D623" s="90">
        <v>2</v>
      </c>
      <c r="E623" s="90">
        <v>2</v>
      </c>
      <c r="F623" s="90">
        <v>80</v>
      </c>
      <c r="G623" s="101" t="s">
        <v>2451</v>
      </c>
      <c r="H623" s="117" t="s">
        <v>2198</v>
      </c>
      <c r="I623" s="90">
        <v>1</v>
      </c>
      <c r="J623" s="118" t="s">
        <v>2462</v>
      </c>
      <c r="K623" s="90">
        <v>0</v>
      </c>
      <c r="L623" s="90">
        <v>1</v>
      </c>
      <c r="M623" s="90"/>
      <c r="N623" s="90"/>
      <c r="O623" s="90" t="s">
        <v>388</v>
      </c>
    </row>
    <row r="624" spans="2:15" s="82" customFormat="1" x14ac:dyDescent="0.2">
      <c r="B624" s="82">
        <v>30072</v>
      </c>
      <c r="C624" s="117" t="s">
        <v>1460</v>
      </c>
      <c r="D624" s="90">
        <v>2</v>
      </c>
      <c r="E624" s="90">
        <v>2</v>
      </c>
      <c r="F624" s="90">
        <v>80</v>
      </c>
      <c r="G624" s="101" t="s">
        <v>2451</v>
      </c>
      <c r="H624" s="117" t="s">
        <v>2199</v>
      </c>
      <c r="I624" s="90">
        <v>1</v>
      </c>
      <c r="J624" s="118" t="s">
        <v>2462</v>
      </c>
      <c r="K624" s="90">
        <v>0</v>
      </c>
      <c r="L624" s="90">
        <v>1</v>
      </c>
      <c r="M624" s="90"/>
      <c r="N624" s="90"/>
      <c r="O624" s="90" t="s">
        <v>388</v>
      </c>
    </row>
    <row r="625" spans="2:15" s="82" customFormat="1" x14ac:dyDescent="0.2">
      <c r="B625" s="82">
        <v>30073</v>
      </c>
      <c r="C625" s="117" t="s">
        <v>1401</v>
      </c>
      <c r="D625" s="90">
        <v>2</v>
      </c>
      <c r="E625" s="90">
        <v>2</v>
      </c>
      <c r="F625" s="90">
        <v>80</v>
      </c>
      <c r="G625" s="101" t="s">
        <v>2452</v>
      </c>
      <c r="H625" s="117" t="s">
        <v>2200</v>
      </c>
      <c r="I625" s="90">
        <v>1</v>
      </c>
      <c r="J625" s="118" t="s">
        <v>2463</v>
      </c>
      <c r="K625" s="90">
        <v>0</v>
      </c>
      <c r="L625" s="90">
        <v>1</v>
      </c>
      <c r="M625" s="90"/>
      <c r="N625" s="90"/>
      <c r="O625" s="90" t="s">
        <v>388</v>
      </c>
    </row>
    <row r="626" spans="2:15" s="82" customFormat="1" x14ac:dyDescent="0.2">
      <c r="B626" s="82">
        <v>30074</v>
      </c>
      <c r="C626" s="117" t="s">
        <v>1439</v>
      </c>
      <c r="D626" s="90">
        <v>2</v>
      </c>
      <c r="E626" s="90">
        <v>2</v>
      </c>
      <c r="F626" s="90">
        <v>80</v>
      </c>
      <c r="G626" s="101" t="s">
        <v>2452</v>
      </c>
      <c r="H626" s="117" t="s">
        <v>2201</v>
      </c>
      <c r="I626" s="90">
        <v>1</v>
      </c>
      <c r="J626" s="118" t="s">
        <v>2463</v>
      </c>
      <c r="K626" s="90">
        <v>0</v>
      </c>
      <c r="L626" s="90">
        <v>1</v>
      </c>
      <c r="M626" s="90"/>
      <c r="N626" s="90"/>
      <c r="O626" s="90" t="s">
        <v>388</v>
      </c>
    </row>
    <row r="627" spans="2:15" s="82" customFormat="1" x14ac:dyDescent="0.2">
      <c r="B627" s="82">
        <v>30075</v>
      </c>
      <c r="C627" s="117" t="s">
        <v>1450</v>
      </c>
      <c r="D627" s="90">
        <v>2</v>
      </c>
      <c r="E627" s="90">
        <v>2</v>
      </c>
      <c r="F627" s="90">
        <v>80</v>
      </c>
      <c r="G627" s="101" t="s">
        <v>2452</v>
      </c>
      <c r="H627" s="117" t="s">
        <v>2202</v>
      </c>
      <c r="I627" s="90">
        <v>1</v>
      </c>
      <c r="J627" s="118" t="s">
        <v>2463</v>
      </c>
      <c r="K627" s="90">
        <v>0</v>
      </c>
      <c r="L627" s="90">
        <v>1</v>
      </c>
      <c r="M627" s="90"/>
      <c r="N627" s="90"/>
      <c r="O627" s="90" t="s">
        <v>388</v>
      </c>
    </row>
    <row r="628" spans="2:15" s="82" customFormat="1" x14ac:dyDescent="0.2">
      <c r="B628" s="82">
        <v>30076</v>
      </c>
      <c r="C628" s="117" t="s">
        <v>1461</v>
      </c>
      <c r="D628" s="90">
        <v>2</v>
      </c>
      <c r="E628" s="90">
        <v>2</v>
      </c>
      <c r="F628" s="90">
        <v>80</v>
      </c>
      <c r="G628" s="101" t="s">
        <v>2452</v>
      </c>
      <c r="H628" s="117" t="s">
        <v>2203</v>
      </c>
      <c r="I628" s="90">
        <v>1</v>
      </c>
      <c r="J628" s="118" t="s">
        <v>2463</v>
      </c>
      <c r="K628" s="90">
        <v>0</v>
      </c>
      <c r="L628" s="90">
        <v>1</v>
      </c>
      <c r="M628" s="90"/>
      <c r="N628" s="90"/>
      <c r="O628" s="90" t="s">
        <v>388</v>
      </c>
    </row>
    <row r="629" spans="2:15" s="82" customFormat="1" x14ac:dyDescent="0.2">
      <c r="B629" s="82">
        <v>30077</v>
      </c>
      <c r="C629" s="117" t="s">
        <v>1401</v>
      </c>
      <c r="D629" s="90">
        <v>2</v>
      </c>
      <c r="E629" s="90">
        <v>2</v>
      </c>
      <c r="F629" s="90">
        <v>80</v>
      </c>
      <c r="G629" s="101" t="s">
        <v>2452</v>
      </c>
      <c r="H629" s="117" t="s">
        <v>2200</v>
      </c>
      <c r="I629" s="90">
        <v>1</v>
      </c>
      <c r="J629" s="118" t="s">
        <v>2464</v>
      </c>
      <c r="K629" s="90">
        <v>0</v>
      </c>
      <c r="L629" s="90">
        <v>1</v>
      </c>
      <c r="M629" s="90"/>
      <c r="N629" s="90"/>
      <c r="O629" s="90" t="s">
        <v>388</v>
      </c>
    </row>
    <row r="630" spans="2:15" s="82" customFormat="1" x14ac:dyDescent="0.2">
      <c r="B630" s="82">
        <v>30078</v>
      </c>
      <c r="C630" s="117" t="s">
        <v>1439</v>
      </c>
      <c r="D630" s="90">
        <v>2</v>
      </c>
      <c r="E630" s="90">
        <v>2</v>
      </c>
      <c r="F630" s="90">
        <v>80</v>
      </c>
      <c r="G630" s="101" t="s">
        <v>2452</v>
      </c>
      <c r="H630" s="117" t="s">
        <v>2201</v>
      </c>
      <c r="I630" s="90">
        <v>1</v>
      </c>
      <c r="J630" s="118" t="s">
        <v>2464</v>
      </c>
      <c r="K630" s="90">
        <v>0</v>
      </c>
      <c r="L630" s="90">
        <v>1</v>
      </c>
      <c r="M630" s="90"/>
      <c r="N630" s="90"/>
      <c r="O630" s="90" t="s">
        <v>388</v>
      </c>
    </row>
    <row r="631" spans="2:15" s="82" customFormat="1" x14ac:dyDescent="0.2">
      <c r="B631" s="82">
        <v>30079</v>
      </c>
      <c r="C631" s="117" t="s">
        <v>1450</v>
      </c>
      <c r="D631" s="90">
        <v>2</v>
      </c>
      <c r="E631" s="90">
        <v>2</v>
      </c>
      <c r="F631" s="90">
        <v>80</v>
      </c>
      <c r="G631" s="101" t="s">
        <v>2452</v>
      </c>
      <c r="H631" s="117" t="s">
        <v>2202</v>
      </c>
      <c r="I631" s="90">
        <v>1</v>
      </c>
      <c r="J631" s="118" t="s">
        <v>2464</v>
      </c>
      <c r="K631" s="90">
        <v>0</v>
      </c>
      <c r="L631" s="90">
        <v>1</v>
      </c>
      <c r="M631" s="90"/>
      <c r="N631" s="90"/>
      <c r="O631" s="90" t="s">
        <v>388</v>
      </c>
    </row>
    <row r="632" spans="2:15" s="82" customFormat="1" x14ac:dyDescent="0.2">
      <c r="B632" s="82">
        <v>30080</v>
      </c>
      <c r="C632" s="117" t="s">
        <v>1461</v>
      </c>
      <c r="D632" s="90">
        <v>2</v>
      </c>
      <c r="E632" s="90">
        <v>2</v>
      </c>
      <c r="F632" s="90">
        <v>80</v>
      </c>
      <c r="G632" s="101" t="s">
        <v>2452</v>
      </c>
      <c r="H632" s="117" t="s">
        <v>2203</v>
      </c>
      <c r="I632" s="90">
        <v>1</v>
      </c>
      <c r="J632" s="118" t="s">
        <v>2464</v>
      </c>
      <c r="K632" s="90">
        <v>0</v>
      </c>
      <c r="L632" s="90">
        <v>1</v>
      </c>
      <c r="M632" s="90"/>
      <c r="N632" s="90"/>
      <c r="O632" s="90" t="s">
        <v>388</v>
      </c>
    </row>
    <row r="633" spans="2:15" s="82" customFormat="1" x14ac:dyDescent="0.2">
      <c r="B633" s="82">
        <v>30081</v>
      </c>
      <c r="C633" s="117" t="s">
        <v>1517</v>
      </c>
      <c r="D633" s="90">
        <v>2</v>
      </c>
      <c r="E633" s="90">
        <v>2</v>
      </c>
      <c r="F633" s="90">
        <v>80</v>
      </c>
      <c r="G633" s="101" t="s">
        <v>2224</v>
      </c>
      <c r="H633" s="117" t="s">
        <v>2204</v>
      </c>
      <c r="I633" s="90">
        <v>1</v>
      </c>
      <c r="J633" s="118" t="s">
        <v>2465</v>
      </c>
      <c r="K633" s="90">
        <v>0</v>
      </c>
      <c r="L633" s="90">
        <v>1</v>
      </c>
      <c r="M633" s="90"/>
      <c r="N633" s="90"/>
      <c r="O633" s="90" t="s">
        <v>388</v>
      </c>
    </row>
    <row r="634" spans="2:15" s="82" customFormat="1" x14ac:dyDescent="0.2">
      <c r="B634" s="82">
        <v>30082</v>
      </c>
      <c r="C634" s="117" t="s">
        <v>1559</v>
      </c>
      <c r="D634" s="90">
        <v>2</v>
      </c>
      <c r="E634" s="90">
        <v>2</v>
      </c>
      <c r="F634" s="90">
        <v>80</v>
      </c>
      <c r="G634" s="101" t="s">
        <v>2224</v>
      </c>
      <c r="H634" s="117" t="s">
        <v>2205</v>
      </c>
      <c r="I634" s="90">
        <v>1</v>
      </c>
      <c r="J634" s="118" t="s">
        <v>2465</v>
      </c>
      <c r="K634" s="90">
        <v>0</v>
      </c>
      <c r="L634" s="90">
        <v>1</v>
      </c>
      <c r="M634" s="90"/>
      <c r="N634" s="90"/>
      <c r="O634" s="90" t="s">
        <v>388</v>
      </c>
    </row>
    <row r="635" spans="2:15" s="82" customFormat="1" x14ac:dyDescent="0.2">
      <c r="B635" s="82">
        <v>30083</v>
      </c>
      <c r="C635" s="117" t="s">
        <v>1562</v>
      </c>
      <c r="D635" s="90">
        <v>2</v>
      </c>
      <c r="E635" s="90">
        <v>2</v>
      </c>
      <c r="F635" s="90">
        <v>80</v>
      </c>
      <c r="G635" s="101" t="s">
        <v>2224</v>
      </c>
      <c r="H635" s="117" t="s">
        <v>2206</v>
      </c>
      <c r="I635" s="90">
        <v>1</v>
      </c>
      <c r="J635" s="118" t="s">
        <v>2465</v>
      </c>
      <c r="K635" s="90">
        <v>0</v>
      </c>
      <c r="L635" s="90">
        <v>1</v>
      </c>
      <c r="M635" s="90"/>
      <c r="N635" s="90"/>
      <c r="O635" s="90" t="s">
        <v>388</v>
      </c>
    </row>
    <row r="636" spans="2:15" s="82" customFormat="1" x14ac:dyDescent="0.2">
      <c r="B636" s="82">
        <v>30084</v>
      </c>
      <c r="C636" s="117" t="s">
        <v>1573</v>
      </c>
      <c r="D636" s="90">
        <v>2</v>
      </c>
      <c r="E636" s="90">
        <v>2</v>
      </c>
      <c r="F636" s="90">
        <v>80</v>
      </c>
      <c r="G636" s="101" t="s">
        <v>2224</v>
      </c>
      <c r="H636" s="117" t="s">
        <v>2207</v>
      </c>
      <c r="I636" s="90">
        <v>1</v>
      </c>
      <c r="J636" s="118" t="s">
        <v>2465</v>
      </c>
      <c r="K636" s="90">
        <v>0</v>
      </c>
      <c r="L636" s="90">
        <v>1</v>
      </c>
      <c r="M636" s="90"/>
      <c r="N636" s="90"/>
      <c r="O636" s="90" t="s">
        <v>388</v>
      </c>
    </row>
    <row r="637" spans="2:15" s="82" customFormat="1" x14ac:dyDescent="0.2">
      <c r="B637" s="82">
        <v>30085</v>
      </c>
      <c r="C637" s="117" t="s">
        <v>1517</v>
      </c>
      <c r="D637" s="90">
        <v>2</v>
      </c>
      <c r="E637" s="90">
        <v>2</v>
      </c>
      <c r="F637" s="90">
        <v>80</v>
      </c>
      <c r="G637" s="101" t="s">
        <v>2224</v>
      </c>
      <c r="H637" s="117" t="s">
        <v>2204</v>
      </c>
      <c r="I637" s="90">
        <v>1</v>
      </c>
      <c r="J637" s="118" t="s">
        <v>2466</v>
      </c>
      <c r="K637" s="90">
        <v>0</v>
      </c>
      <c r="L637" s="90">
        <v>1</v>
      </c>
      <c r="M637" s="90"/>
      <c r="N637" s="90"/>
      <c r="O637" s="90" t="s">
        <v>388</v>
      </c>
    </row>
    <row r="638" spans="2:15" s="82" customFormat="1" x14ac:dyDescent="0.2">
      <c r="B638" s="82">
        <v>30086</v>
      </c>
      <c r="C638" s="117" t="s">
        <v>1559</v>
      </c>
      <c r="D638" s="90">
        <v>2</v>
      </c>
      <c r="E638" s="90">
        <v>2</v>
      </c>
      <c r="F638" s="90">
        <v>80</v>
      </c>
      <c r="G638" s="101" t="s">
        <v>2224</v>
      </c>
      <c r="H638" s="117" t="s">
        <v>2205</v>
      </c>
      <c r="I638" s="90">
        <v>1</v>
      </c>
      <c r="J638" s="118" t="s">
        <v>2466</v>
      </c>
      <c r="K638" s="90">
        <v>0</v>
      </c>
      <c r="L638" s="90">
        <v>1</v>
      </c>
      <c r="M638" s="90"/>
      <c r="N638" s="90"/>
      <c r="O638" s="90" t="s">
        <v>388</v>
      </c>
    </row>
    <row r="639" spans="2:15" s="82" customFormat="1" x14ac:dyDescent="0.2">
      <c r="B639" s="82">
        <v>30087</v>
      </c>
      <c r="C639" s="117" t="s">
        <v>1562</v>
      </c>
      <c r="D639" s="90">
        <v>2</v>
      </c>
      <c r="E639" s="90">
        <v>2</v>
      </c>
      <c r="F639" s="90">
        <v>80</v>
      </c>
      <c r="G639" s="101" t="s">
        <v>2224</v>
      </c>
      <c r="H639" s="117" t="s">
        <v>2206</v>
      </c>
      <c r="I639" s="90">
        <v>1</v>
      </c>
      <c r="J639" s="118" t="s">
        <v>2466</v>
      </c>
      <c r="K639" s="90">
        <v>0</v>
      </c>
      <c r="L639" s="90">
        <v>1</v>
      </c>
      <c r="M639" s="90"/>
      <c r="N639" s="90"/>
      <c r="O639" s="90" t="s">
        <v>388</v>
      </c>
    </row>
    <row r="640" spans="2:15" s="82" customFormat="1" x14ac:dyDescent="0.2">
      <c r="B640" s="82">
        <v>30088</v>
      </c>
      <c r="C640" s="117" t="s">
        <v>1573</v>
      </c>
      <c r="D640" s="90">
        <v>2</v>
      </c>
      <c r="E640" s="90">
        <v>2</v>
      </c>
      <c r="F640" s="90">
        <v>80</v>
      </c>
      <c r="G640" s="101" t="s">
        <v>2224</v>
      </c>
      <c r="H640" s="117" t="s">
        <v>2207</v>
      </c>
      <c r="I640" s="90">
        <v>1</v>
      </c>
      <c r="J640" s="118" t="s">
        <v>2466</v>
      </c>
      <c r="K640" s="90">
        <v>0</v>
      </c>
      <c r="L640" s="90">
        <v>1</v>
      </c>
      <c r="M640" s="90"/>
      <c r="N640" s="90"/>
      <c r="O640" s="90" t="s">
        <v>388</v>
      </c>
    </row>
    <row r="641" spans="2:15" s="82" customFormat="1" x14ac:dyDescent="0.2">
      <c r="B641" s="82">
        <v>30089</v>
      </c>
      <c r="C641" s="117" t="s">
        <v>1518</v>
      </c>
      <c r="D641" s="90">
        <v>2</v>
      </c>
      <c r="E641" s="90">
        <v>2</v>
      </c>
      <c r="F641" s="90">
        <v>80</v>
      </c>
      <c r="G641" s="101" t="s">
        <v>2453</v>
      </c>
      <c r="H641" s="117" t="s">
        <v>2208</v>
      </c>
      <c r="I641" s="90">
        <v>1</v>
      </c>
      <c r="J641" s="118" t="s">
        <v>2467</v>
      </c>
      <c r="K641" s="90">
        <v>0</v>
      </c>
      <c r="L641" s="90">
        <v>1</v>
      </c>
      <c r="M641" s="90"/>
      <c r="N641" s="90"/>
      <c r="O641" s="90" t="s">
        <v>388</v>
      </c>
    </row>
    <row r="642" spans="2:15" s="82" customFormat="1" x14ac:dyDescent="0.2">
      <c r="B642" s="82">
        <v>30090</v>
      </c>
      <c r="C642" s="117" t="s">
        <v>1654</v>
      </c>
      <c r="D642" s="90">
        <v>2</v>
      </c>
      <c r="E642" s="90">
        <v>2</v>
      </c>
      <c r="F642" s="90">
        <v>80</v>
      </c>
      <c r="G642" s="101" t="s">
        <v>2453</v>
      </c>
      <c r="H642" s="117" t="s">
        <v>2209</v>
      </c>
      <c r="I642" s="90">
        <v>1</v>
      </c>
      <c r="J642" s="118" t="s">
        <v>2467</v>
      </c>
      <c r="K642" s="90">
        <v>0</v>
      </c>
      <c r="L642" s="90">
        <v>1</v>
      </c>
      <c r="M642" s="90"/>
      <c r="N642" s="90"/>
      <c r="O642" s="90" t="s">
        <v>388</v>
      </c>
    </row>
    <row r="643" spans="2:15" s="82" customFormat="1" x14ac:dyDescent="0.2">
      <c r="B643" s="82">
        <v>30091</v>
      </c>
      <c r="C643" s="117" t="s">
        <v>1563</v>
      </c>
      <c r="D643" s="90">
        <v>2</v>
      </c>
      <c r="E643" s="90">
        <v>2</v>
      </c>
      <c r="F643" s="90">
        <v>80</v>
      </c>
      <c r="G643" s="101" t="s">
        <v>2453</v>
      </c>
      <c r="H643" s="117" t="s">
        <v>2210</v>
      </c>
      <c r="I643" s="90">
        <v>1</v>
      </c>
      <c r="J643" s="118" t="s">
        <v>2467</v>
      </c>
      <c r="K643" s="90">
        <v>0</v>
      </c>
      <c r="L643" s="90">
        <v>1</v>
      </c>
      <c r="M643" s="90"/>
      <c r="N643" s="90"/>
      <c r="O643" s="90" t="s">
        <v>388</v>
      </c>
    </row>
    <row r="644" spans="2:15" s="82" customFormat="1" x14ac:dyDescent="0.2">
      <c r="B644" s="82">
        <v>30092</v>
      </c>
      <c r="C644" s="117" t="s">
        <v>1574</v>
      </c>
      <c r="D644" s="90">
        <v>2</v>
      </c>
      <c r="E644" s="90">
        <v>2</v>
      </c>
      <c r="F644" s="90">
        <v>80</v>
      </c>
      <c r="G644" s="101" t="s">
        <v>2453</v>
      </c>
      <c r="H644" s="117" t="s">
        <v>2211</v>
      </c>
      <c r="I644" s="90">
        <v>1</v>
      </c>
      <c r="J644" s="118" t="s">
        <v>2467</v>
      </c>
      <c r="K644" s="90">
        <v>0</v>
      </c>
      <c r="L644" s="90">
        <v>1</v>
      </c>
      <c r="M644" s="90"/>
      <c r="N644" s="90"/>
      <c r="O644" s="90" t="s">
        <v>388</v>
      </c>
    </row>
    <row r="645" spans="2:15" s="82" customFormat="1" x14ac:dyDescent="0.2">
      <c r="B645" s="82">
        <v>30093</v>
      </c>
      <c r="C645" s="117" t="s">
        <v>1518</v>
      </c>
      <c r="D645" s="90">
        <v>2</v>
      </c>
      <c r="E645" s="90">
        <v>2</v>
      </c>
      <c r="F645" s="90">
        <v>80</v>
      </c>
      <c r="G645" s="101" t="s">
        <v>2453</v>
      </c>
      <c r="H645" s="117" t="s">
        <v>2208</v>
      </c>
      <c r="I645" s="90">
        <v>1</v>
      </c>
      <c r="J645" s="118" t="s">
        <v>2468</v>
      </c>
      <c r="K645" s="90">
        <v>0</v>
      </c>
      <c r="L645" s="90">
        <v>1</v>
      </c>
      <c r="M645" s="90"/>
      <c r="N645" s="90"/>
      <c r="O645" s="90" t="s">
        <v>388</v>
      </c>
    </row>
    <row r="646" spans="2:15" s="82" customFormat="1" x14ac:dyDescent="0.2">
      <c r="B646" s="82">
        <v>30094</v>
      </c>
      <c r="C646" s="117" t="s">
        <v>1654</v>
      </c>
      <c r="D646" s="90">
        <v>2</v>
      </c>
      <c r="E646" s="90">
        <v>2</v>
      </c>
      <c r="F646" s="90">
        <v>80</v>
      </c>
      <c r="G646" s="101" t="s">
        <v>2453</v>
      </c>
      <c r="H646" s="117" t="s">
        <v>2209</v>
      </c>
      <c r="I646" s="90">
        <v>1</v>
      </c>
      <c r="J646" s="118" t="s">
        <v>2468</v>
      </c>
      <c r="K646" s="90">
        <v>0</v>
      </c>
      <c r="L646" s="90">
        <v>1</v>
      </c>
      <c r="M646" s="90"/>
      <c r="N646" s="90"/>
      <c r="O646" s="90" t="s">
        <v>388</v>
      </c>
    </row>
    <row r="647" spans="2:15" s="82" customFormat="1" x14ac:dyDescent="0.2">
      <c r="B647" s="82">
        <v>30095</v>
      </c>
      <c r="C647" s="117" t="s">
        <v>1563</v>
      </c>
      <c r="D647" s="90">
        <v>2</v>
      </c>
      <c r="E647" s="90">
        <v>2</v>
      </c>
      <c r="F647" s="90">
        <v>80</v>
      </c>
      <c r="G647" s="101" t="s">
        <v>2453</v>
      </c>
      <c r="H647" s="117" t="s">
        <v>2210</v>
      </c>
      <c r="I647" s="90">
        <v>1</v>
      </c>
      <c r="J647" s="118" t="s">
        <v>2468</v>
      </c>
      <c r="K647" s="90">
        <v>0</v>
      </c>
      <c r="L647" s="90">
        <v>1</v>
      </c>
      <c r="M647" s="90"/>
      <c r="N647" s="90"/>
      <c r="O647" s="90" t="s">
        <v>388</v>
      </c>
    </row>
    <row r="648" spans="2:15" s="82" customFormat="1" x14ac:dyDescent="0.2">
      <c r="B648" s="82">
        <v>30096</v>
      </c>
      <c r="C648" s="117" t="s">
        <v>1574</v>
      </c>
      <c r="D648" s="90">
        <v>2</v>
      </c>
      <c r="E648" s="90">
        <v>2</v>
      </c>
      <c r="F648" s="90">
        <v>80</v>
      </c>
      <c r="G648" s="101" t="s">
        <v>2453</v>
      </c>
      <c r="H648" s="117" t="s">
        <v>2211</v>
      </c>
      <c r="I648" s="90">
        <v>1</v>
      </c>
      <c r="J648" s="118" t="s">
        <v>2468</v>
      </c>
      <c r="K648" s="90">
        <v>0</v>
      </c>
      <c r="L648" s="90">
        <v>1</v>
      </c>
      <c r="M648" s="90"/>
      <c r="N648" s="90"/>
      <c r="O648" s="90" t="s">
        <v>388</v>
      </c>
    </row>
    <row r="649" spans="2:15" s="82" customFormat="1" x14ac:dyDescent="0.2">
      <c r="B649" s="82">
        <v>30097</v>
      </c>
      <c r="C649" s="117" t="s">
        <v>1519</v>
      </c>
      <c r="D649" s="90">
        <v>2</v>
      </c>
      <c r="E649" s="90">
        <v>2</v>
      </c>
      <c r="F649" s="90">
        <v>80</v>
      </c>
      <c r="G649" s="101" t="s">
        <v>2454</v>
      </c>
      <c r="H649" s="117" t="s">
        <v>2212</v>
      </c>
      <c r="I649" s="90">
        <v>1</v>
      </c>
      <c r="J649" s="118" t="s">
        <v>2469</v>
      </c>
      <c r="K649" s="90">
        <v>0</v>
      </c>
      <c r="L649" s="90">
        <v>1</v>
      </c>
      <c r="M649" s="90"/>
      <c r="N649" s="90"/>
      <c r="O649" s="90" t="s">
        <v>388</v>
      </c>
    </row>
    <row r="650" spans="2:15" s="82" customFormat="1" x14ac:dyDescent="0.2">
      <c r="B650" s="82">
        <v>30098</v>
      </c>
      <c r="C650" s="117" t="s">
        <v>1655</v>
      </c>
      <c r="D650" s="90">
        <v>2</v>
      </c>
      <c r="E650" s="90">
        <v>2</v>
      </c>
      <c r="F650" s="90">
        <v>80</v>
      </c>
      <c r="G650" s="101" t="s">
        <v>2454</v>
      </c>
      <c r="H650" s="117" t="s">
        <v>2213</v>
      </c>
      <c r="I650" s="90">
        <v>1</v>
      </c>
      <c r="J650" s="118" t="s">
        <v>2469</v>
      </c>
      <c r="K650" s="90">
        <v>0</v>
      </c>
      <c r="L650" s="90">
        <v>1</v>
      </c>
      <c r="M650" s="90"/>
      <c r="N650" s="90"/>
      <c r="O650" s="90" t="s">
        <v>388</v>
      </c>
    </row>
    <row r="651" spans="2:15" s="82" customFormat="1" x14ac:dyDescent="0.2">
      <c r="B651" s="82">
        <v>30099</v>
      </c>
      <c r="C651" s="117" t="s">
        <v>1564</v>
      </c>
      <c r="D651" s="90">
        <v>2</v>
      </c>
      <c r="E651" s="90">
        <v>2</v>
      </c>
      <c r="F651" s="90">
        <v>80</v>
      </c>
      <c r="G651" s="101" t="s">
        <v>2454</v>
      </c>
      <c r="H651" s="117" t="s">
        <v>2214</v>
      </c>
      <c r="I651" s="90">
        <v>1</v>
      </c>
      <c r="J651" s="118" t="s">
        <v>2469</v>
      </c>
      <c r="K651" s="90">
        <v>0</v>
      </c>
      <c r="L651" s="90">
        <v>1</v>
      </c>
      <c r="M651" s="90"/>
      <c r="N651" s="90"/>
      <c r="O651" s="90" t="s">
        <v>388</v>
      </c>
    </row>
    <row r="652" spans="2:15" s="82" customFormat="1" x14ac:dyDescent="0.2">
      <c r="B652" s="82">
        <v>30100</v>
      </c>
      <c r="C652" s="117" t="s">
        <v>1575</v>
      </c>
      <c r="D652" s="90">
        <v>2</v>
      </c>
      <c r="E652" s="90">
        <v>2</v>
      </c>
      <c r="F652" s="90">
        <v>80</v>
      </c>
      <c r="G652" s="101" t="s">
        <v>2454</v>
      </c>
      <c r="H652" s="117" t="s">
        <v>2215</v>
      </c>
      <c r="I652" s="90">
        <v>1</v>
      </c>
      <c r="J652" s="118" t="s">
        <v>2469</v>
      </c>
      <c r="K652" s="90">
        <v>0</v>
      </c>
      <c r="L652" s="90">
        <v>1</v>
      </c>
      <c r="M652" s="90"/>
      <c r="N652" s="90"/>
      <c r="O652" s="90" t="s">
        <v>388</v>
      </c>
    </row>
    <row r="653" spans="2:15" s="82" customFormat="1" x14ac:dyDescent="0.2">
      <c r="B653" s="82">
        <v>30101</v>
      </c>
      <c r="C653" s="117" t="s">
        <v>1519</v>
      </c>
      <c r="D653" s="90">
        <v>2</v>
      </c>
      <c r="E653" s="90">
        <v>2</v>
      </c>
      <c r="F653" s="90">
        <v>80</v>
      </c>
      <c r="G653" s="101" t="s">
        <v>2454</v>
      </c>
      <c r="H653" s="117" t="s">
        <v>2212</v>
      </c>
      <c r="I653" s="90">
        <v>1</v>
      </c>
      <c r="J653" s="118" t="s">
        <v>2470</v>
      </c>
      <c r="K653" s="90">
        <v>0</v>
      </c>
      <c r="L653" s="90">
        <v>1</v>
      </c>
      <c r="M653" s="90"/>
      <c r="N653" s="90"/>
      <c r="O653" s="90" t="s">
        <v>388</v>
      </c>
    </row>
    <row r="654" spans="2:15" s="82" customFormat="1" x14ac:dyDescent="0.2">
      <c r="B654" s="82">
        <v>30102</v>
      </c>
      <c r="C654" s="117" t="s">
        <v>1655</v>
      </c>
      <c r="D654" s="90">
        <v>2</v>
      </c>
      <c r="E654" s="90">
        <v>2</v>
      </c>
      <c r="F654" s="90">
        <v>80</v>
      </c>
      <c r="G654" s="101" t="s">
        <v>2454</v>
      </c>
      <c r="H654" s="117" t="s">
        <v>2213</v>
      </c>
      <c r="I654" s="90">
        <v>1</v>
      </c>
      <c r="J654" s="118" t="s">
        <v>2470</v>
      </c>
      <c r="K654" s="90">
        <v>0</v>
      </c>
      <c r="L654" s="90">
        <v>1</v>
      </c>
      <c r="M654" s="90"/>
      <c r="N654" s="90"/>
      <c r="O654" s="90" t="s">
        <v>388</v>
      </c>
    </row>
    <row r="655" spans="2:15" s="82" customFormat="1" x14ac:dyDescent="0.2">
      <c r="B655" s="82">
        <v>30103</v>
      </c>
      <c r="C655" s="117" t="s">
        <v>1564</v>
      </c>
      <c r="D655" s="90">
        <v>2</v>
      </c>
      <c r="E655" s="90">
        <v>2</v>
      </c>
      <c r="F655" s="90">
        <v>80</v>
      </c>
      <c r="G655" s="101" t="s">
        <v>2454</v>
      </c>
      <c r="H655" s="117" t="s">
        <v>2214</v>
      </c>
      <c r="I655" s="90">
        <v>1</v>
      </c>
      <c r="J655" s="118" t="s">
        <v>2470</v>
      </c>
      <c r="K655" s="90">
        <v>0</v>
      </c>
      <c r="L655" s="90">
        <v>1</v>
      </c>
      <c r="M655" s="90"/>
      <c r="N655" s="90"/>
      <c r="O655" s="90" t="s">
        <v>388</v>
      </c>
    </row>
    <row r="656" spans="2:15" s="82" customFormat="1" x14ac:dyDescent="0.2">
      <c r="B656" s="82">
        <v>30104</v>
      </c>
      <c r="C656" s="117" t="s">
        <v>1575</v>
      </c>
      <c r="D656" s="90">
        <v>2</v>
      </c>
      <c r="E656" s="90">
        <v>2</v>
      </c>
      <c r="F656" s="90">
        <v>80</v>
      </c>
      <c r="G656" s="101" t="s">
        <v>2454</v>
      </c>
      <c r="H656" s="117" t="s">
        <v>2215</v>
      </c>
      <c r="I656" s="90">
        <v>1</v>
      </c>
      <c r="J656" s="118" t="s">
        <v>2470</v>
      </c>
      <c r="K656" s="90">
        <v>0</v>
      </c>
      <c r="L656" s="90">
        <v>1</v>
      </c>
      <c r="M656" s="90"/>
      <c r="N656" s="90"/>
      <c r="O656" s="90" t="s">
        <v>388</v>
      </c>
    </row>
    <row r="657" spans="2:15" s="82" customFormat="1" x14ac:dyDescent="0.2">
      <c r="B657" s="82">
        <v>30105</v>
      </c>
      <c r="C657" s="117" t="s">
        <v>1743</v>
      </c>
      <c r="D657" s="90">
        <v>2</v>
      </c>
      <c r="E657" s="90">
        <v>2</v>
      </c>
      <c r="F657" s="90">
        <v>80</v>
      </c>
      <c r="G657" s="101" t="s">
        <v>2455</v>
      </c>
      <c r="H657" s="117" t="s">
        <v>2216</v>
      </c>
      <c r="I657" s="90">
        <v>1</v>
      </c>
      <c r="J657" s="118" t="s">
        <v>2471</v>
      </c>
      <c r="K657" s="90">
        <v>0</v>
      </c>
      <c r="L657" s="90">
        <v>1</v>
      </c>
      <c r="M657" s="90"/>
      <c r="N657" s="90"/>
      <c r="O657" s="90" t="s">
        <v>388</v>
      </c>
    </row>
    <row r="658" spans="2:15" s="82" customFormat="1" x14ac:dyDescent="0.2">
      <c r="B658" s="82">
        <v>30106</v>
      </c>
      <c r="C658" s="117" t="s">
        <v>1790</v>
      </c>
      <c r="D658" s="90">
        <v>2</v>
      </c>
      <c r="E658" s="90">
        <v>2</v>
      </c>
      <c r="F658" s="90">
        <v>80</v>
      </c>
      <c r="G658" s="101" t="s">
        <v>2455</v>
      </c>
      <c r="H658" s="117" t="s">
        <v>2217</v>
      </c>
      <c r="I658" s="90">
        <v>1</v>
      </c>
      <c r="J658" s="118" t="s">
        <v>2471</v>
      </c>
      <c r="K658" s="90">
        <v>0</v>
      </c>
      <c r="L658" s="90">
        <v>1</v>
      </c>
      <c r="M658" s="90"/>
      <c r="N658" s="90"/>
      <c r="O658" s="90" t="s">
        <v>388</v>
      </c>
    </row>
    <row r="659" spans="2:15" s="82" customFormat="1" x14ac:dyDescent="0.2">
      <c r="B659" s="82">
        <v>30107</v>
      </c>
      <c r="C659" s="117" t="s">
        <v>1800</v>
      </c>
      <c r="D659" s="90">
        <v>2</v>
      </c>
      <c r="E659" s="90">
        <v>2</v>
      </c>
      <c r="F659" s="90">
        <v>80</v>
      </c>
      <c r="G659" s="101" t="s">
        <v>2455</v>
      </c>
      <c r="H659" s="117" t="s">
        <v>2218</v>
      </c>
      <c r="I659" s="90">
        <v>1</v>
      </c>
      <c r="J659" s="118" t="s">
        <v>2471</v>
      </c>
      <c r="K659" s="90">
        <v>0</v>
      </c>
      <c r="L659" s="90">
        <v>1</v>
      </c>
      <c r="M659" s="90"/>
      <c r="N659" s="90"/>
      <c r="O659" s="90" t="s">
        <v>388</v>
      </c>
    </row>
    <row r="660" spans="2:15" s="82" customFormat="1" x14ac:dyDescent="0.2">
      <c r="B660" s="82">
        <v>30108</v>
      </c>
      <c r="C660" s="117" t="s">
        <v>1811</v>
      </c>
      <c r="D660" s="90">
        <v>2</v>
      </c>
      <c r="E660" s="90">
        <v>2</v>
      </c>
      <c r="F660" s="90">
        <v>80</v>
      </c>
      <c r="G660" s="101" t="s">
        <v>2455</v>
      </c>
      <c r="H660" s="117" t="s">
        <v>2219</v>
      </c>
      <c r="I660" s="90">
        <v>1</v>
      </c>
      <c r="J660" s="118" t="s">
        <v>2471</v>
      </c>
      <c r="K660" s="90">
        <v>0</v>
      </c>
      <c r="L660" s="90">
        <v>1</v>
      </c>
      <c r="M660" s="90"/>
      <c r="N660" s="90"/>
      <c r="O660" s="90" t="s">
        <v>388</v>
      </c>
    </row>
    <row r="661" spans="2:15" s="82" customFormat="1" x14ac:dyDescent="0.2">
      <c r="B661" s="82">
        <v>30109</v>
      </c>
      <c r="C661" s="117" t="s">
        <v>1743</v>
      </c>
      <c r="D661" s="90">
        <v>2</v>
      </c>
      <c r="E661" s="90">
        <v>2</v>
      </c>
      <c r="F661" s="90">
        <v>80</v>
      </c>
      <c r="G661" s="101" t="s">
        <v>2455</v>
      </c>
      <c r="H661" s="117" t="s">
        <v>2216</v>
      </c>
      <c r="I661" s="90">
        <v>1</v>
      </c>
      <c r="J661" s="118" t="s">
        <v>2472</v>
      </c>
      <c r="K661" s="90">
        <v>0</v>
      </c>
      <c r="L661" s="90">
        <v>1</v>
      </c>
      <c r="M661" s="90"/>
      <c r="N661" s="90"/>
      <c r="O661" s="90" t="s">
        <v>388</v>
      </c>
    </row>
    <row r="662" spans="2:15" s="82" customFormat="1" x14ac:dyDescent="0.2">
      <c r="B662" s="82">
        <v>30110</v>
      </c>
      <c r="C662" s="117" t="s">
        <v>1790</v>
      </c>
      <c r="D662" s="90">
        <v>2</v>
      </c>
      <c r="E662" s="90">
        <v>2</v>
      </c>
      <c r="F662" s="90">
        <v>80</v>
      </c>
      <c r="G662" s="101" t="s">
        <v>2455</v>
      </c>
      <c r="H662" s="117" t="s">
        <v>2217</v>
      </c>
      <c r="I662" s="90">
        <v>1</v>
      </c>
      <c r="J662" s="118" t="s">
        <v>2472</v>
      </c>
      <c r="K662" s="90">
        <v>0</v>
      </c>
      <c r="L662" s="90">
        <v>1</v>
      </c>
      <c r="M662" s="90"/>
      <c r="N662" s="90"/>
      <c r="O662" s="90" t="s">
        <v>388</v>
      </c>
    </row>
    <row r="663" spans="2:15" s="82" customFormat="1" x14ac:dyDescent="0.2">
      <c r="B663" s="82">
        <v>30111</v>
      </c>
      <c r="C663" s="117" t="s">
        <v>1800</v>
      </c>
      <c r="D663" s="90">
        <v>2</v>
      </c>
      <c r="E663" s="90">
        <v>2</v>
      </c>
      <c r="F663" s="90">
        <v>80</v>
      </c>
      <c r="G663" s="101" t="s">
        <v>2455</v>
      </c>
      <c r="H663" s="117" t="s">
        <v>2218</v>
      </c>
      <c r="I663" s="90">
        <v>1</v>
      </c>
      <c r="J663" s="118" t="s">
        <v>2472</v>
      </c>
      <c r="K663" s="90">
        <v>0</v>
      </c>
      <c r="L663" s="90">
        <v>1</v>
      </c>
      <c r="M663" s="90"/>
      <c r="N663" s="90"/>
      <c r="O663" s="90" t="s">
        <v>388</v>
      </c>
    </row>
    <row r="664" spans="2:15" s="82" customFormat="1" x14ac:dyDescent="0.2">
      <c r="B664" s="82">
        <v>30112</v>
      </c>
      <c r="C664" s="117" t="s">
        <v>1811</v>
      </c>
      <c r="D664" s="90">
        <v>2</v>
      </c>
      <c r="E664" s="90">
        <v>2</v>
      </c>
      <c r="F664" s="90">
        <v>80</v>
      </c>
      <c r="G664" s="101" t="s">
        <v>2455</v>
      </c>
      <c r="H664" s="117" t="s">
        <v>2219</v>
      </c>
      <c r="I664" s="90">
        <v>1</v>
      </c>
      <c r="J664" s="118" t="s">
        <v>2472</v>
      </c>
      <c r="K664" s="90">
        <v>0</v>
      </c>
      <c r="L664" s="90">
        <v>1</v>
      </c>
      <c r="M664" s="90"/>
      <c r="N664" s="90"/>
      <c r="O664" s="90" t="s">
        <v>388</v>
      </c>
    </row>
    <row r="665" spans="2:15" s="82" customFormat="1" x14ac:dyDescent="0.2">
      <c r="B665" s="82">
        <v>30113</v>
      </c>
      <c r="C665" s="90" t="s">
        <v>135</v>
      </c>
      <c r="D665" s="90">
        <v>2</v>
      </c>
      <c r="E665" s="90">
        <v>2</v>
      </c>
      <c r="F665" s="90">
        <v>80</v>
      </c>
      <c r="G665" s="101" t="s">
        <v>2456</v>
      </c>
      <c r="H665" s="90" t="s">
        <v>137</v>
      </c>
      <c r="I665" s="90">
        <v>1</v>
      </c>
      <c r="J665" s="91" t="s">
        <v>2181</v>
      </c>
      <c r="K665" s="90">
        <v>0</v>
      </c>
      <c r="L665" s="90">
        <v>1</v>
      </c>
      <c r="M665" s="90"/>
      <c r="N665" s="90"/>
      <c r="O665" s="90" t="s">
        <v>388</v>
      </c>
    </row>
    <row r="666" spans="2:15" s="82" customFormat="1" x14ac:dyDescent="0.2">
      <c r="B666" s="82">
        <v>30114</v>
      </c>
      <c r="C666" s="90" t="s">
        <v>151</v>
      </c>
      <c r="D666" s="90">
        <v>2</v>
      </c>
      <c r="E666" s="90">
        <v>2</v>
      </c>
      <c r="F666" s="90">
        <v>80</v>
      </c>
      <c r="G666" s="101" t="s">
        <v>2456</v>
      </c>
      <c r="H666" s="90" t="s">
        <v>153</v>
      </c>
      <c r="I666" s="90">
        <v>1</v>
      </c>
      <c r="J666" s="91" t="s">
        <v>2181</v>
      </c>
      <c r="K666" s="90">
        <v>0</v>
      </c>
      <c r="L666" s="90">
        <v>1</v>
      </c>
      <c r="M666" s="90"/>
      <c r="N666" s="90"/>
      <c r="O666" s="90" t="s">
        <v>388</v>
      </c>
    </row>
    <row r="667" spans="2:15" s="82" customFormat="1" x14ac:dyDescent="0.2">
      <c r="B667" s="82">
        <v>30115</v>
      </c>
      <c r="C667" s="90" t="s">
        <v>157</v>
      </c>
      <c r="D667" s="90">
        <v>2</v>
      </c>
      <c r="E667" s="90">
        <v>2</v>
      </c>
      <c r="F667" s="90">
        <v>80</v>
      </c>
      <c r="G667" s="101" t="s">
        <v>2456</v>
      </c>
      <c r="H667" s="90" t="s">
        <v>159</v>
      </c>
      <c r="I667" s="90">
        <v>1</v>
      </c>
      <c r="J667" s="91" t="s">
        <v>2181</v>
      </c>
      <c r="K667" s="90">
        <v>0</v>
      </c>
      <c r="L667" s="90">
        <v>1</v>
      </c>
      <c r="M667" s="90"/>
      <c r="N667" s="90"/>
      <c r="O667" s="90" t="s">
        <v>388</v>
      </c>
    </row>
    <row r="668" spans="2:15" s="82" customFormat="1" x14ac:dyDescent="0.2">
      <c r="B668" s="82">
        <v>30116</v>
      </c>
      <c r="C668" s="90" t="s">
        <v>160</v>
      </c>
      <c r="D668" s="90">
        <v>2</v>
      </c>
      <c r="E668" s="90">
        <v>2</v>
      </c>
      <c r="F668" s="90">
        <v>80</v>
      </c>
      <c r="G668" s="101" t="s">
        <v>2456</v>
      </c>
      <c r="H668" s="90" t="s">
        <v>162</v>
      </c>
      <c r="I668" s="90">
        <v>1</v>
      </c>
      <c r="J668" s="91" t="s">
        <v>2181</v>
      </c>
      <c r="K668" s="90">
        <v>0</v>
      </c>
      <c r="L668" s="90">
        <v>1</v>
      </c>
      <c r="M668" s="90"/>
      <c r="N668" s="90"/>
      <c r="O668" s="90" t="s">
        <v>388</v>
      </c>
    </row>
    <row r="669" spans="2:15" s="82" customFormat="1" x14ac:dyDescent="0.2">
      <c r="B669" s="82">
        <v>30117</v>
      </c>
      <c r="C669" s="90" t="s">
        <v>135</v>
      </c>
      <c r="D669" s="90">
        <v>2</v>
      </c>
      <c r="E669" s="90">
        <v>2</v>
      </c>
      <c r="F669" s="90">
        <v>80</v>
      </c>
      <c r="G669" s="101" t="s">
        <v>2456</v>
      </c>
      <c r="H669" s="90" t="s">
        <v>137</v>
      </c>
      <c r="I669" s="90">
        <v>1</v>
      </c>
      <c r="J669" s="91" t="s">
        <v>2180</v>
      </c>
      <c r="K669" s="90">
        <v>0</v>
      </c>
      <c r="L669" s="90">
        <v>1</v>
      </c>
      <c r="M669" s="90"/>
      <c r="N669" s="90"/>
      <c r="O669" s="90" t="s">
        <v>388</v>
      </c>
    </row>
    <row r="670" spans="2:15" s="82" customFormat="1" x14ac:dyDescent="0.2">
      <c r="B670" s="82">
        <v>30118</v>
      </c>
      <c r="C670" s="90" t="s">
        <v>151</v>
      </c>
      <c r="D670" s="90">
        <v>2</v>
      </c>
      <c r="E670" s="90">
        <v>2</v>
      </c>
      <c r="F670" s="90">
        <v>80</v>
      </c>
      <c r="G670" s="101" t="s">
        <v>2456</v>
      </c>
      <c r="H670" s="90" t="s">
        <v>153</v>
      </c>
      <c r="I670" s="90">
        <v>1</v>
      </c>
      <c r="J670" s="91" t="s">
        <v>2180</v>
      </c>
      <c r="K670" s="90">
        <v>0</v>
      </c>
      <c r="L670" s="90">
        <v>1</v>
      </c>
      <c r="M670" s="90"/>
      <c r="N670" s="90"/>
      <c r="O670" s="90" t="s">
        <v>388</v>
      </c>
    </row>
    <row r="671" spans="2:15" s="82" customFormat="1" x14ac:dyDescent="0.2">
      <c r="B671" s="82">
        <v>30119</v>
      </c>
      <c r="C671" s="90" t="s">
        <v>157</v>
      </c>
      <c r="D671" s="90">
        <v>2</v>
      </c>
      <c r="E671" s="90">
        <v>2</v>
      </c>
      <c r="F671" s="90">
        <v>80</v>
      </c>
      <c r="G671" s="101" t="s">
        <v>2456</v>
      </c>
      <c r="H671" s="90" t="s">
        <v>159</v>
      </c>
      <c r="I671" s="90">
        <v>1</v>
      </c>
      <c r="J671" s="91" t="s">
        <v>2180</v>
      </c>
      <c r="K671" s="90">
        <v>0</v>
      </c>
      <c r="L671" s="90">
        <v>1</v>
      </c>
      <c r="M671" s="90"/>
      <c r="N671" s="90"/>
      <c r="O671" s="90" t="s">
        <v>388</v>
      </c>
    </row>
    <row r="672" spans="2:15" s="82" customFormat="1" x14ac:dyDescent="0.2">
      <c r="B672" s="82">
        <v>30120</v>
      </c>
      <c r="C672" s="90" t="s">
        <v>160</v>
      </c>
      <c r="D672" s="90">
        <v>2</v>
      </c>
      <c r="E672" s="90">
        <v>2</v>
      </c>
      <c r="F672" s="90">
        <v>80</v>
      </c>
      <c r="G672" s="101" t="s">
        <v>2456</v>
      </c>
      <c r="H672" s="90" t="s">
        <v>162</v>
      </c>
      <c r="I672" s="90">
        <v>1</v>
      </c>
      <c r="J672" s="91" t="s">
        <v>2180</v>
      </c>
      <c r="K672" s="90">
        <v>0</v>
      </c>
      <c r="L672" s="90">
        <v>1</v>
      </c>
      <c r="M672" s="90"/>
      <c r="N672" s="90"/>
      <c r="O672" s="90" t="s">
        <v>388</v>
      </c>
    </row>
    <row r="673" spans="2:15" s="82" customFormat="1" x14ac:dyDescent="0.2">
      <c r="B673" s="82">
        <v>30121</v>
      </c>
      <c r="C673" s="117" t="s">
        <v>1744</v>
      </c>
      <c r="D673" s="90">
        <v>2</v>
      </c>
      <c r="E673" s="90">
        <v>2</v>
      </c>
      <c r="F673" s="90">
        <v>80</v>
      </c>
      <c r="G673" s="101" t="s">
        <v>2457</v>
      </c>
      <c r="H673" s="117" t="s">
        <v>2220</v>
      </c>
      <c r="I673" s="90">
        <v>1</v>
      </c>
      <c r="J673" s="118" t="s">
        <v>2473</v>
      </c>
      <c r="K673" s="90">
        <v>0</v>
      </c>
      <c r="L673" s="90">
        <v>1</v>
      </c>
      <c r="M673" s="90"/>
      <c r="N673" s="90"/>
      <c r="O673" s="90" t="s">
        <v>388</v>
      </c>
    </row>
    <row r="674" spans="2:15" s="82" customFormat="1" x14ac:dyDescent="0.2">
      <c r="B674" s="82">
        <v>30122</v>
      </c>
      <c r="C674" s="117" t="s">
        <v>553</v>
      </c>
      <c r="D674" s="90">
        <v>2</v>
      </c>
      <c r="E674" s="90">
        <v>2</v>
      </c>
      <c r="F674" s="90">
        <v>80</v>
      </c>
      <c r="G674" s="101" t="s">
        <v>2457</v>
      </c>
      <c r="H674" s="117" t="s">
        <v>555</v>
      </c>
      <c r="I674" s="90">
        <v>1</v>
      </c>
      <c r="J674" s="118" t="s">
        <v>2473</v>
      </c>
      <c r="K674" s="90">
        <v>0</v>
      </c>
      <c r="L674" s="90">
        <v>1</v>
      </c>
      <c r="M674" s="90"/>
      <c r="N674" s="90"/>
      <c r="O674" s="90" t="s">
        <v>388</v>
      </c>
    </row>
    <row r="675" spans="2:15" s="82" customFormat="1" x14ac:dyDescent="0.2">
      <c r="B675" s="82">
        <v>30123</v>
      </c>
      <c r="C675" s="117" t="s">
        <v>559</v>
      </c>
      <c r="D675" s="90">
        <v>2</v>
      </c>
      <c r="E675" s="90">
        <v>2</v>
      </c>
      <c r="F675" s="90">
        <v>80</v>
      </c>
      <c r="G675" s="101" t="s">
        <v>2457</v>
      </c>
      <c r="H675" s="117" t="s">
        <v>561</v>
      </c>
      <c r="I675" s="90">
        <v>1</v>
      </c>
      <c r="J675" s="118" t="s">
        <v>2473</v>
      </c>
      <c r="K675" s="90">
        <v>0</v>
      </c>
      <c r="L675" s="90">
        <v>1</v>
      </c>
      <c r="M675" s="90"/>
      <c r="N675" s="90"/>
      <c r="O675" s="90" t="s">
        <v>388</v>
      </c>
    </row>
    <row r="676" spans="2:15" s="82" customFormat="1" x14ac:dyDescent="0.2">
      <c r="B676" s="82">
        <v>30124</v>
      </c>
      <c r="C676" s="117" t="s">
        <v>562</v>
      </c>
      <c r="D676" s="90">
        <v>2</v>
      </c>
      <c r="E676" s="90">
        <v>2</v>
      </c>
      <c r="F676" s="90">
        <v>80</v>
      </c>
      <c r="G676" s="101" t="s">
        <v>2457</v>
      </c>
      <c r="H676" s="117" t="s">
        <v>564</v>
      </c>
      <c r="I676" s="90">
        <v>1</v>
      </c>
      <c r="J676" s="118" t="s">
        <v>2473</v>
      </c>
      <c r="K676" s="90">
        <v>0</v>
      </c>
      <c r="L676" s="90">
        <v>1</v>
      </c>
      <c r="M676" s="90"/>
      <c r="N676" s="90"/>
      <c r="O676" s="90" t="s">
        <v>388</v>
      </c>
    </row>
    <row r="677" spans="2:15" s="82" customFormat="1" x14ac:dyDescent="0.2">
      <c r="B677" s="82">
        <v>30125</v>
      </c>
      <c r="C677" s="117" t="s">
        <v>1744</v>
      </c>
      <c r="D677" s="90">
        <v>2</v>
      </c>
      <c r="E677" s="90">
        <v>2</v>
      </c>
      <c r="F677" s="90">
        <v>80</v>
      </c>
      <c r="G677" s="101" t="s">
        <v>2457</v>
      </c>
      <c r="H677" s="117" t="s">
        <v>2220</v>
      </c>
      <c r="I677" s="90">
        <v>1</v>
      </c>
      <c r="J677" s="118" t="s">
        <v>2474</v>
      </c>
      <c r="K677" s="90">
        <v>0</v>
      </c>
      <c r="L677" s="90">
        <v>1</v>
      </c>
      <c r="M677" s="90"/>
      <c r="N677" s="90"/>
      <c r="O677" s="90" t="s">
        <v>388</v>
      </c>
    </row>
    <row r="678" spans="2:15" s="82" customFormat="1" x14ac:dyDescent="0.2">
      <c r="B678" s="82">
        <v>30126</v>
      </c>
      <c r="C678" s="117" t="s">
        <v>553</v>
      </c>
      <c r="D678" s="90">
        <v>2</v>
      </c>
      <c r="E678" s="90">
        <v>2</v>
      </c>
      <c r="F678" s="90">
        <v>80</v>
      </c>
      <c r="G678" s="101" t="s">
        <v>2457</v>
      </c>
      <c r="H678" s="117" t="s">
        <v>555</v>
      </c>
      <c r="I678" s="90">
        <v>1</v>
      </c>
      <c r="J678" s="118" t="s">
        <v>2474</v>
      </c>
      <c r="K678" s="90">
        <v>0</v>
      </c>
      <c r="L678" s="90">
        <v>1</v>
      </c>
      <c r="M678" s="90"/>
      <c r="N678" s="90"/>
      <c r="O678" s="90" t="s">
        <v>388</v>
      </c>
    </row>
    <row r="679" spans="2:15" s="82" customFormat="1" x14ac:dyDescent="0.2">
      <c r="B679" s="82">
        <v>30127</v>
      </c>
      <c r="C679" s="117" t="s">
        <v>559</v>
      </c>
      <c r="D679" s="90">
        <v>2</v>
      </c>
      <c r="E679" s="90">
        <v>2</v>
      </c>
      <c r="F679" s="90">
        <v>80</v>
      </c>
      <c r="G679" s="101" t="s">
        <v>2457</v>
      </c>
      <c r="H679" s="117" t="s">
        <v>561</v>
      </c>
      <c r="I679" s="90">
        <v>1</v>
      </c>
      <c r="J679" s="118" t="s">
        <v>2474</v>
      </c>
      <c r="K679" s="90">
        <v>0</v>
      </c>
      <c r="L679" s="90">
        <v>1</v>
      </c>
      <c r="M679" s="90"/>
      <c r="N679" s="90"/>
      <c r="O679" s="90" t="s">
        <v>388</v>
      </c>
    </row>
    <row r="680" spans="2:15" s="82" customFormat="1" x14ac:dyDescent="0.2">
      <c r="B680" s="82">
        <v>30128</v>
      </c>
      <c r="C680" s="117" t="s">
        <v>562</v>
      </c>
      <c r="D680" s="90">
        <v>2</v>
      </c>
      <c r="E680" s="90">
        <v>2</v>
      </c>
      <c r="F680" s="90">
        <v>80</v>
      </c>
      <c r="G680" s="101" t="s">
        <v>2457</v>
      </c>
      <c r="H680" s="117" t="s">
        <v>564</v>
      </c>
      <c r="I680" s="90">
        <v>1</v>
      </c>
      <c r="J680" s="118" t="s">
        <v>2474</v>
      </c>
      <c r="K680" s="90">
        <v>0</v>
      </c>
      <c r="L680" s="90">
        <v>1</v>
      </c>
      <c r="M680" s="90"/>
      <c r="N680" s="90"/>
      <c r="O680" s="90" t="s">
        <v>388</v>
      </c>
    </row>
    <row r="681" spans="2:15" s="82" customFormat="1" x14ac:dyDescent="0.2">
      <c r="B681" s="82">
        <v>30129</v>
      </c>
      <c r="C681" s="117" t="s">
        <v>571</v>
      </c>
      <c r="D681" s="90">
        <v>2</v>
      </c>
      <c r="E681" s="90">
        <v>2</v>
      </c>
      <c r="F681" s="90">
        <v>80</v>
      </c>
      <c r="G681" s="101" t="s">
        <v>2458</v>
      </c>
      <c r="H681" s="117" t="s">
        <v>573</v>
      </c>
      <c r="I681" s="90">
        <v>1</v>
      </c>
      <c r="J681" s="118" t="s">
        <v>2475</v>
      </c>
      <c r="K681" s="90">
        <v>0</v>
      </c>
      <c r="L681" s="90">
        <v>1</v>
      </c>
      <c r="M681" s="90"/>
      <c r="N681" s="90"/>
      <c r="O681" s="90" t="s">
        <v>388</v>
      </c>
    </row>
    <row r="682" spans="2:15" s="82" customFormat="1" x14ac:dyDescent="0.2">
      <c r="B682" s="82">
        <v>30130</v>
      </c>
      <c r="C682" s="117" t="s">
        <v>1791</v>
      </c>
      <c r="D682" s="90">
        <v>2</v>
      </c>
      <c r="E682" s="90">
        <v>2</v>
      </c>
      <c r="F682" s="90">
        <v>80</v>
      </c>
      <c r="G682" s="101" t="s">
        <v>2458</v>
      </c>
      <c r="H682" s="117" t="s">
        <v>630</v>
      </c>
      <c r="I682" s="90">
        <v>1</v>
      </c>
      <c r="J682" s="118" t="s">
        <v>2475</v>
      </c>
      <c r="K682" s="90">
        <v>0</v>
      </c>
      <c r="L682" s="90">
        <v>1</v>
      </c>
      <c r="M682" s="90"/>
      <c r="N682" s="90"/>
      <c r="O682" s="90" t="s">
        <v>388</v>
      </c>
    </row>
    <row r="683" spans="2:15" s="82" customFormat="1" x14ac:dyDescent="0.2">
      <c r="B683" s="82">
        <v>30131</v>
      </c>
      <c r="C683" s="117" t="s">
        <v>1801</v>
      </c>
      <c r="D683" s="90">
        <v>2</v>
      </c>
      <c r="E683" s="90">
        <v>2</v>
      </c>
      <c r="F683" s="90">
        <v>80</v>
      </c>
      <c r="G683" s="101" t="s">
        <v>2458</v>
      </c>
      <c r="H683" s="117" t="s">
        <v>2221</v>
      </c>
      <c r="I683" s="90">
        <v>1</v>
      </c>
      <c r="J683" s="118" t="s">
        <v>2475</v>
      </c>
      <c r="K683" s="90">
        <v>0</v>
      </c>
      <c r="L683" s="90">
        <v>1</v>
      </c>
      <c r="M683" s="90"/>
      <c r="N683" s="90"/>
      <c r="O683" s="90" t="s">
        <v>388</v>
      </c>
    </row>
    <row r="684" spans="2:15" s="82" customFormat="1" x14ac:dyDescent="0.2">
      <c r="B684" s="82">
        <v>30132</v>
      </c>
      <c r="C684" s="117" t="s">
        <v>1813</v>
      </c>
      <c r="D684" s="90">
        <v>2</v>
      </c>
      <c r="E684" s="90">
        <v>2</v>
      </c>
      <c r="F684" s="90">
        <v>80</v>
      </c>
      <c r="G684" s="101" t="s">
        <v>2458</v>
      </c>
      <c r="H684" s="117" t="s">
        <v>2222</v>
      </c>
      <c r="I684" s="90">
        <v>1</v>
      </c>
      <c r="J684" s="118" t="s">
        <v>2475</v>
      </c>
      <c r="K684" s="90">
        <v>0</v>
      </c>
      <c r="L684" s="90">
        <v>1</v>
      </c>
      <c r="M684" s="90"/>
      <c r="N684" s="90"/>
      <c r="O684" s="90" t="s">
        <v>388</v>
      </c>
    </row>
    <row r="685" spans="2:15" s="82" customFormat="1" x14ac:dyDescent="0.2">
      <c r="B685" s="82">
        <v>30153</v>
      </c>
      <c r="C685" s="82" t="s">
        <v>457</v>
      </c>
      <c r="D685" s="82">
        <v>2</v>
      </c>
      <c r="E685" s="82">
        <v>3</v>
      </c>
      <c r="F685" s="82">
        <v>80</v>
      </c>
      <c r="G685" s="96" t="s">
        <v>2406</v>
      </c>
      <c r="H685" s="82" t="s">
        <v>347</v>
      </c>
      <c r="I685" s="82">
        <v>1</v>
      </c>
      <c r="J685" s="88" t="s">
        <v>2184</v>
      </c>
      <c r="K685" s="82">
        <v>0</v>
      </c>
      <c r="L685" s="82">
        <v>1</v>
      </c>
      <c r="O685" s="82" t="s">
        <v>388</v>
      </c>
    </row>
    <row r="686" spans="2:15" s="82" customFormat="1" x14ac:dyDescent="0.2">
      <c r="B686" s="82">
        <v>30154</v>
      </c>
      <c r="C686" s="82" t="s">
        <v>457</v>
      </c>
      <c r="D686" s="82">
        <v>2</v>
      </c>
      <c r="E686" s="82">
        <v>3</v>
      </c>
      <c r="F686" s="82">
        <v>100</v>
      </c>
      <c r="G686" s="96" t="s">
        <v>2407</v>
      </c>
      <c r="H686" s="82" t="s">
        <v>347</v>
      </c>
      <c r="I686" s="82">
        <v>1</v>
      </c>
      <c r="J686" s="88" t="s">
        <v>2182</v>
      </c>
      <c r="K686" s="82">
        <v>0</v>
      </c>
      <c r="L686" s="82">
        <v>1</v>
      </c>
      <c r="O686" s="82" t="s">
        <v>388</v>
      </c>
    </row>
    <row r="687" spans="2:15" s="82" customFormat="1" x14ac:dyDescent="0.2">
      <c r="B687" s="82">
        <v>30155</v>
      </c>
      <c r="C687" s="82" t="s">
        <v>2190</v>
      </c>
      <c r="D687" s="82">
        <v>2</v>
      </c>
      <c r="E687" s="82">
        <v>3</v>
      </c>
      <c r="F687" s="82">
        <v>100</v>
      </c>
      <c r="G687" s="96" t="s">
        <v>2408</v>
      </c>
      <c r="H687" s="82" t="s">
        <v>2191</v>
      </c>
      <c r="I687" s="82">
        <v>1</v>
      </c>
      <c r="J687" s="88" t="s">
        <v>2183</v>
      </c>
      <c r="K687" s="82">
        <v>0</v>
      </c>
      <c r="L687" s="82">
        <v>1</v>
      </c>
      <c r="O687" s="82" t="s">
        <v>388</v>
      </c>
    </row>
    <row r="688" spans="2:15" s="82" customFormat="1" x14ac:dyDescent="0.2">
      <c r="B688" s="82">
        <v>30156</v>
      </c>
      <c r="C688" s="82" t="s">
        <v>2444</v>
      </c>
      <c r="D688" s="82">
        <v>2</v>
      </c>
      <c r="E688" s="82">
        <v>3</v>
      </c>
      <c r="F688" s="82">
        <v>100</v>
      </c>
      <c r="G688" s="96" t="s">
        <v>2409</v>
      </c>
      <c r="H688" s="82" t="s">
        <v>2175</v>
      </c>
      <c r="I688" s="82">
        <v>1</v>
      </c>
      <c r="J688" s="88" t="s">
        <v>334</v>
      </c>
      <c r="K688" s="82">
        <v>0</v>
      </c>
      <c r="L688" s="82">
        <v>1</v>
      </c>
      <c r="O688" s="82" t="s">
        <v>388</v>
      </c>
    </row>
    <row r="689" spans="2:15" s="82" customFormat="1" x14ac:dyDescent="0.2">
      <c r="B689" s="82">
        <v>30157</v>
      </c>
      <c r="C689" s="82" t="s">
        <v>2444</v>
      </c>
      <c r="D689" s="82">
        <v>2</v>
      </c>
      <c r="E689" s="82">
        <v>3</v>
      </c>
      <c r="F689" s="82">
        <v>80</v>
      </c>
      <c r="G689" s="96" t="s">
        <v>2410</v>
      </c>
      <c r="H689" s="82" t="s">
        <v>2175</v>
      </c>
      <c r="I689" s="82">
        <v>1</v>
      </c>
      <c r="J689" s="88" t="s">
        <v>2185</v>
      </c>
      <c r="K689" s="82">
        <v>0</v>
      </c>
      <c r="L689" s="82">
        <v>1</v>
      </c>
      <c r="O689" s="82" t="s">
        <v>388</v>
      </c>
    </row>
    <row r="690" spans="2:15" s="82" customFormat="1" x14ac:dyDescent="0.2">
      <c r="B690" s="82">
        <v>30158</v>
      </c>
      <c r="C690" s="82" t="s">
        <v>2445</v>
      </c>
      <c r="D690" s="82">
        <v>2</v>
      </c>
      <c r="E690" s="82">
        <v>3</v>
      </c>
      <c r="F690" s="82">
        <v>100</v>
      </c>
      <c r="G690" s="96" t="s">
        <v>2411</v>
      </c>
      <c r="H690" s="82" t="s">
        <v>326</v>
      </c>
      <c r="I690" s="82">
        <v>1</v>
      </c>
      <c r="J690" s="88" t="s">
        <v>446</v>
      </c>
      <c r="K690" s="82">
        <v>0</v>
      </c>
      <c r="L690" s="82">
        <v>1</v>
      </c>
      <c r="O690" s="82" t="s">
        <v>388</v>
      </c>
    </row>
    <row r="691" spans="2:15" s="82" customFormat="1" x14ac:dyDescent="0.2">
      <c r="B691" s="82">
        <v>30159</v>
      </c>
      <c r="C691" s="82" t="s">
        <v>449</v>
      </c>
      <c r="D691" s="82">
        <v>2</v>
      </c>
      <c r="E691" s="82">
        <v>3</v>
      </c>
      <c r="F691" s="82">
        <v>100</v>
      </c>
      <c r="G691" s="96" t="s">
        <v>2412</v>
      </c>
      <c r="H691" s="82" t="s">
        <v>667</v>
      </c>
      <c r="I691" s="82">
        <v>1</v>
      </c>
      <c r="J691" s="88" t="s">
        <v>2183</v>
      </c>
      <c r="K691" s="82">
        <v>0</v>
      </c>
      <c r="L691" s="82">
        <v>1</v>
      </c>
      <c r="O691" s="82" t="s">
        <v>388</v>
      </c>
    </row>
    <row r="692" spans="2:15" s="82" customFormat="1" x14ac:dyDescent="0.2">
      <c r="B692" s="82">
        <v>30160</v>
      </c>
      <c r="C692" s="82" t="s">
        <v>449</v>
      </c>
      <c r="D692" s="82">
        <v>2</v>
      </c>
      <c r="E692" s="82">
        <v>3</v>
      </c>
      <c r="F692" s="82">
        <v>100</v>
      </c>
      <c r="G692" s="96" t="s">
        <v>2412</v>
      </c>
      <c r="H692" s="82" t="s">
        <v>450</v>
      </c>
      <c r="I692" s="82">
        <v>1</v>
      </c>
      <c r="J692" s="88" t="s">
        <v>387</v>
      </c>
      <c r="K692" s="82">
        <v>0</v>
      </c>
      <c r="L692" s="82">
        <v>1</v>
      </c>
      <c r="O692" s="82" t="s">
        <v>388</v>
      </c>
    </row>
    <row r="693" spans="2:15" s="82" customFormat="1" x14ac:dyDescent="0.2">
      <c r="B693" s="82">
        <v>30161</v>
      </c>
      <c r="C693" s="82" t="s">
        <v>445</v>
      </c>
      <c r="D693" s="82">
        <v>2</v>
      </c>
      <c r="E693" s="82">
        <v>3</v>
      </c>
      <c r="F693" s="82">
        <v>100</v>
      </c>
      <c r="G693" s="96" t="s">
        <v>2412</v>
      </c>
      <c r="H693" s="82" t="s">
        <v>2176</v>
      </c>
      <c r="I693" s="82">
        <v>1</v>
      </c>
      <c r="J693" s="88" t="s">
        <v>334</v>
      </c>
      <c r="K693" s="82">
        <v>0</v>
      </c>
      <c r="L693" s="82">
        <v>1</v>
      </c>
      <c r="O693" s="82" t="s">
        <v>388</v>
      </c>
    </row>
    <row r="694" spans="2:15" s="82" customFormat="1" x14ac:dyDescent="0.2">
      <c r="B694" s="82">
        <v>30162</v>
      </c>
      <c r="C694" s="82" t="s">
        <v>445</v>
      </c>
      <c r="D694" s="82">
        <v>2</v>
      </c>
      <c r="E694" s="82">
        <v>3</v>
      </c>
      <c r="F694" s="82">
        <v>100</v>
      </c>
      <c r="G694" s="96" t="s">
        <v>2412</v>
      </c>
      <c r="H694" s="82" t="s">
        <v>2177</v>
      </c>
      <c r="I694" s="82">
        <v>1</v>
      </c>
      <c r="J694" s="88" t="s">
        <v>2186</v>
      </c>
      <c r="K694" s="82">
        <v>0</v>
      </c>
      <c r="L694" s="82">
        <v>1</v>
      </c>
      <c r="O694" s="82" t="s">
        <v>388</v>
      </c>
    </row>
    <row r="695" spans="2:15" s="82" customFormat="1" x14ac:dyDescent="0.2">
      <c r="B695" s="82">
        <v>30163</v>
      </c>
      <c r="C695" s="82" t="s">
        <v>445</v>
      </c>
      <c r="D695" s="82">
        <v>2</v>
      </c>
      <c r="E695" s="82">
        <v>3</v>
      </c>
      <c r="F695" s="82">
        <v>80</v>
      </c>
      <c r="G695" s="96" t="s">
        <v>2412</v>
      </c>
      <c r="H695" s="82" t="s">
        <v>2176</v>
      </c>
      <c r="I695" s="82">
        <v>1</v>
      </c>
      <c r="J695" s="88" t="s">
        <v>2188</v>
      </c>
      <c r="K695" s="82">
        <v>0</v>
      </c>
      <c r="L695" s="82">
        <v>1</v>
      </c>
      <c r="O695" s="82" t="s">
        <v>388</v>
      </c>
    </row>
    <row r="696" spans="2:15" s="82" customFormat="1" x14ac:dyDescent="0.2">
      <c r="B696" s="82">
        <v>30164</v>
      </c>
      <c r="C696" s="82" t="s">
        <v>445</v>
      </c>
      <c r="D696" s="82">
        <v>2</v>
      </c>
      <c r="E696" s="82">
        <v>3</v>
      </c>
      <c r="F696" s="82">
        <v>100</v>
      </c>
      <c r="G696" s="96" t="s">
        <v>2412</v>
      </c>
      <c r="H696" s="82" t="s">
        <v>2187</v>
      </c>
      <c r="I696" s="82">
        <v>1</v>
      </c>
      <c r="J696" s="88" t="s">
        <v>348</v>
      </c>
      <c r="K696" s="82">
        <v>0</v>
      </c>
      <c r="L696" s="82">
        <v>1</v>
      </c>
      <c r="O696" s="82" t="s">
        <v>388</v>
      </c>
    </row>
    <row r="697" spans="2:15" s="82" customFormat="1" x14ac:dyDescent="0.2">
      <c r="B697" s="82">
        <v>30165</v>
      </c>
      <c r="C697" s="82" t="s">
        <v>445</v>
      </c>
      <c r="D697" s="82">
        <v>2</v>
      </c>
      <c r="E697" s="82">
        <v>3</v>
      </c>
      <c r="F697" s="82">
        <v>80</v>
      </c>
      <c r="G697" s="96" t="s">
        <v>2412</v>
      </c>
      <c r="H697" s="82" t="s">
        <v>2177</v>
      </c>
      <c r="I697" s="82">
        <v>1</v>
      </c>
      <c r="J697" s="88" t="s">
        <v>2189</v>
      </c>
      <c r="K697" s="82">
        <v>0</v>
      </c>
      <c r="L697" s="82">
        <v>1</v>
      </c>
      <c r="O697" s="82" t="s">
        <v>388</v>
      </c>
    </row>
    <row r="698" spans="2:15" s="82" customFormat="1" x14ac:dyDescent="0.2">
      <c r="B698" s="82">
        <v>30166</v>
      </c>
      <c r="C698" s="82" t="s">
        <v>445</v>
      </c>
      <c r="D698" s="82">
        <v>2</v>
      </c>
      <c r="E698" s="82">
        <v>3</v>
      </c>
      <c r="F698" s="82">
        <v>80</v>
      </c>
      <c r="G698" s="96" t="s">
        <v>2412</v>
      </c>
      <c r="H698" s="82" t="s">
        <v>2187</v>
      </c>
      <c r="I698" s="82">
        <v>1</v>
      </c>
      <c r="J698" s="88" t="s">
        <v>2185</v>
      </c>
      <c r="K698" s="82">
        <v>0</v>
      </c>
      <c r="L698" s="82">
        <v>1</v>
      </c>
      <c r="O698" s="82" t="s">
        <v>388</v>
      </c>
    </row>
    <row r="699" spans="2:15" s="82" customFormat="1" x14ac:dyDescent="0.2">
      <c r="B699" s="82">
        <v>30167</v>
      </c>
      <c r="C699" s="82" t="s">
        <v>2433</v>
      </c>
      <c r="D699" s="82">
        <v>2</v>
      </c>
      <c r="E699" s="82">
        <v>4</v>
      </c>
      <c r="F699" s="82">
        <v>100</v>
      </c>
      <c r="G699" s="82" t="s">
        <v>386</v>
      </c>
      <c r="H699" s="82" t="s">
        <v>2152</v>
      </c>
      <c r="I699" s="82">
        <v>1</v>
      </c>
      <c r="J699" s="88" t="s">
        <v>444</v>
      </c>
      <c r="K699" s="82">
        <v>0</v>
      </c>
      <c r="L699" s="82">
        <v>1</v>
      </c>
      <c r="O699" s="82" t="s">
        <v>388</v>
      </c>
    </row>
    <row r="700" spans="2:15" s="82" customFormat="1" x14ac:dyDescent="0.2">
      <c r="B700" s="82">
        <v>30168</v>
      </c>
      <c r="C700" s="82" t="s">
        <v>2432</v>
      </c>
      <c r="D700" s="82">
        <v>2</v>
      </c>
      <c r="E700" s="82">
        <v>4</v>
      </c>
      <c r="F700" s="82">
        <v>100</v>
      </c>
      <c r="G700" s="82" t="s">
        <v>389</v>
      </c>
      <c r="H700" s="82" t="s">
        <v>2153</v>
      </c>
      <c r="I700" s="82">
        <v>1</v>
      </c>
      <c r="J700" s="88" t="s">
        <v>444</v>
      </c>
      <c r="K700" s="82">
        <v>0</v>
      </c>
      <c r="L700" s="82">
        <v>1</v>
      </c>
      <c r="O700" s="82" t="s">
        <v>388</v>
      </c>
    </row>
    <row r="701" spans="2:15" s="82" customFormat="1" x14ac:dyDescent="0.2">
      <c r="B701" s="82">
        <v>30169</v>
      </c>
      <c r="C701" s="82" t="s">
        <v>2434</v>
      </c>
      <c r="D701" s="82">
        <v>2</v>
      </c>
      <c r="E701" s="82">
        <v>4</v>
      </c>
      <c r="F701" s="82">
        <v>100</v>
      </c>
      <c r="G701" s="82" t="s">
        <v>390</v>
      </c>
      <c r="H701" s="82" t="s">
        <v>2154</v>
      </c>
      <c r="I701" s="82">
        <v>1</v>
      </c>
      <c r="J701" s="88" t="s">
        <v>444</v>
      </c>
      <c r="K701" s="82">
        <v>0</v>
      </c>
      <c r="L701" s="82">
        <v>1</v>
      </c>
      <c r="O701" s="82" t="s">
        <v>388</v>
      </c>
    </row>
    <row r="702" spans="2:15" s="82" customFormat="1" x14ac:dyDescent="0.2">
      <c r="B702" s="82">
        <v>30170</v>
      </c>
      <c r="C702" s="82" t="s">
        <v>2718</v>
      </c>
      <c r="D702" s="82">
        <v>2</v>
      </c>
      <c r="E702" s="82">
        <v>4</v>
      </c>
      <c r="F702" s="82">
        <v>100</v>
      </c>
      <c r="G702" s="82" t="s">
        <v>391</v>
      </c>
      <c r="H702" s="82" t="s">
        <v>2155</v>
      </c>
      <c r="I702" s="82">
        <v>1</v>
      </c>
      <c r="J702" s="88" t="s">
        <v>444</v>
      </c>
      <c r="K702" s="82">
        <v>0</v>
      </c>
      <c r="L702" s="82">
        <v>1</v>
      </c>
      <c r="O702" s="82" t="s">
        <v>388</v>
      </c>
    </row>
    <row r="703" spans="2:15" s="82" customFormat="1" x14ac:dyDescent="0.2">
      <c r="B703" s="82">
        <v>30171</v>
      </c>
      <c r="C703" s="82" t="s">
        <v>2430</v>
      </c>
      <c r="D703" s="82">
        <v>2</v>
      </c>
      <c r="E703" s="82">
        <v>4</v>
      </c>
      <c r="F703" s="82">
        <v>100</v>
      </c>
      <c r="G703" s="82" t="s">
        <v>392</v>
      </c>
      <c r="H703" s="82" t="s">
        <v>2156</v>
      </c>
      <c r="I703" s="82">
        <v>1</v>
      </c>
      <c r="J703" s="88" t="s">
        <v>444</v>
      </c>
      <c r="K703" s="82">
        <v>0</v>
      </c>
      <c r="L703" s="82">
        <v>1</v>
      </c>
      <c r="O703" s="82" t="s">
        <v>388</v>
      </c>
    </row>
    <row r="704" spans="2:15" s="82" customFormat="1" x14ac:dyDescent="0.2">
      <c r="B704" s="82">
        <v>30172</v>
      </c>
      <c r="C704" s="82" t="s">
        <v>2627</v>
      </c>
      <c r="D704" s="82">
        <v>2</v>
      </c>
      <c r="E704" s="82">
        <v>4</v>
      </c>
      <c r="F704" s="82">
        <v>100</v>
      </c>
      <c r="G704" s="82" t="s">
        <v>393</v>
      </c>
      <c r="H704" s="82" t="s">
        <v>2157</v>
      </c>
      <c r="I704" s="82">
        <v>1</v>
      </c>
      <c r="J704" s="88" t="s">
        <v>444</v>
      </c>
      <c r="K704" s="82">
        <v>0</v>
      </c>
      <c r="L704" s="82">
        <v>1</v>
      </c>
      <c r="O704" s="82" t="s">
        <v>388</v>
      </c>
    </row>
    <row r="705" spans="2:15" s="82" customFormat="1" x14ac:dyDescent="0.2">
      <c r="B705" s="82">
        <v>30173</v>
      </c>
      <c r="C705" s="82" t="s">
        <v>2622</v>
      </c>
      <c r="D705" s="82">
        <v>2</v>
      </c>
      <c r="E705" s="82">
        <v>4</v>
      </c>
      <c r="F705" s="82">
        <v>100</v>
      </c>
      <c r="G705" s="82" t="s">
        <v>394</v>
      </c>
      <c r="H705" s="82" t="s">
        <v>2158</v>
      </c>
      <c r="I705" s="82">
        <v>1</v>
      </c>
      <c r="J705" s="88" t="s">
        <v>444</v>
      </c>
      <c r="K705" s="82">
        <v>0</v>
      </c>
      <c r="L705" s="82">
        <v>1</v>
      </c>
      <c r="O705" s="82" t="s">
        <v>388</v>
      </c>
    </row>
    <row r="706" spans="2:15" s="82" customFormat="1" x14ac:dyDescent="0.2">
      <c r="B706" s="82">
        <v>30174</v>
      </c>
      <c r="C706" s="82" t="s">
        <v>2628</v>
      </c>
      <c r="D706" s="82">
        <v>2</v>
      </c>
      <c r="E706" s="82">
        <v>4</v>
      </c>
      <c r="F706" s="82">
        <v>100</v>
      </c>
      <c r="G706" s="82" t="s">
        <v>395</v>
      </c>
      <c r="H706" s="82" t="s">
        <v>2159</v>
      </c>
      <c r="I706" s="82">
        <v>1</v>
      </c>
      <c r="J706" s="88" t="s">
        <v>444</v>
      </c>
      <c r="K706" s="82">
        <v>0</v>
      </c>
      <c r="L706" s="82">
        <v>1</v>
      </c>
      <c r="O706" s="82" t="s">
        <v>388</v>
      </c>
    </row>
    <row r="707" spans="2:15" s="82" customFormat="1" x14ac:dyDescent="0.2">
      <c r="B707" s="82">
        <v>30175</v>
      </c>
      <c r="C707" s="82" t="s">
        <v>2621</v>
      </c>
      <c r="D707" s="82">
        <v>2</v>
      </c>
      <c r="E707" s="82">
        <v>4</v>
      </c>
      <c r="F707" s="82">
        <v>100</v>
      </c>
      <c r="G707" s="82" t="s">
        <v>396</v>
      </c>
      <c r="H707" s="82" t="s">
        <v>2160</v>
      </c>
      <c r="I707" s="82">
        <v>1</v>
      </c>
      <c r="J707" s="88" t="s">
        <v>444</v>
      </c>
      <c r="K707" s="82">
        <v>0</v>
      </c>
      <c r="L707" s="82">
        <v>1</v>
      </c>
      <c r="O707" s="82" t="s">
        <v>388</v>
      </c>
    </row>
    <row r="708" spans="2:15" s="82" customFormat="1" x14ac:dyDescent="0.2">
      <c r="B708" s="82">
        <v>30176</v>
      </c>
      <c r="C708" s="82" t="s">
        <v>2626</v>
      </c>
      <c r="D708" s="82">
        <v>2</v>
      </c>
      <c r="E708" s="82">
        <v>4</v>
      </c>
      <c r="F708" s="82">
        <v>100</v>
      </c>
      <c r="G708" s="82" t="s">
        <v>397</v>
      </c>
      <c r="H708" s="82" t="s">
        <v>2161</v>
      </c>
      <c r="I708" s="82">
        <v>1</v>
      </c>
      <c r="J708" s="88" t="s">
        <v>444</v>
      </c>
      <c r="K708" s="82">
        <v>0</v>
      </c>
      <c r="L708" s="82">
        <v>1</v>
      </c>
      <c r="O708" s="82" t="s">
        <v>388</v>
      </c>
    </row>
    <row r="709" spans="2:15" s="82" customFormat="1" x14ac:dyDescent="0.2">
      <c r="B709" s="82">
        <v>30177</v>
      </c>
      <c r="C709" s="82" t="s">
        <v>2623</v>
      </c>
      <c r="D709" s="82">
        <v>2</v>
      </c>
      <c r="E709" s="82">
        <v>4</v>
      </c>
      <c r="F709" s="82">
        <v>100</v>
      </c>
      <c r="G709" s="82" t="s">
        <v>398</v>
      </c>
      <c r="H709" s="82" t="s">
        <v>2162</v>
      </c>
      <c r="I709" s="82">
        <v>1</v>
      </c>
      <c r="J709" s="88" t="s">
        <v>444</v>
      </c>
      <c r="K709" s="82">
        <v>0</v>
      </c>
      <c r="L709" s="82">
        <v>1</v>
      </c>
      <c r="O709" s="82" t="s">
        <v>388</v>
      </c>
    </row>
    <row r="710" spans="2:15" s="82" customFormat="1" x14ac:dyDescent="0.2">
      <c r="B710" s="82">
        <v>30178</v>
      </c>
      <c r="C710" s="82" t="s">
        <v>2717</v>
      </c>
      <c r="D710" s="82">
        <v>2</v>
      </c>
      <c r="E710" s="82">
        <v>4</v>
      </c>
      <c r="F710" s="82">
        <v>100</v>
      </c>
      <c r="G710" s="82" t="s">
        <v>399</v>
      </c>
      <c r="H710" s="82" t="s">
        <v>2163</v>
      </c>
      <c r="I710" s="82">
        <v>1</v>
      </c>
      <c r="J710" s="88" t="s">
        <v>444</v>
      </c>
      <c r="K710" s="82">
        <v>0</v>
      </c>
      <c r="L710" s="82">
        <v>1</v>
      </c>
      <c r="O710" s="82" t="s">
        <v>388</v>
      </c>
    </row>
    <row r="711" spans="2:15" s="82" customFormat="1" x14ac:dyDescent="0.2">
      <c r="B711" s="82">
        <v>30179</v>
      </c>
      <c r="C711" s="82" t="s">
        <v>2625</v>
      </c>
      <c r="D711" s="82">
        <v>2</v>
      </c>
      <c r="E711" s="82">
        <v>4</v>
      </c>
      <c r="F711" s="82">
        <v>100</v>
      </c>
      <c r="G711" s="82" t="s">
        <v>400</v>
      </c>
      <c r="H711" s="82" t="s">
        <v>2164</v>
      </c>
      <c r="I711" s="82">
        <v>1</v>
      </c>
      <c r="J711" s="88" t="s">
        <v>444</v>
      </c>
      <c r="K711" s="82">
        <v>0</v>
      </c>
      <c r="L711" s="82">
        <v>1</v>
      </c>
      <c r="O711" s="82" t="s">
        <v>388</v>
      </c>
    </row>
    <row r="712" spans="2:15" s="82" customFormat="1" x14ac:dyDescent="0.2">
      <c r="B712" s="82">
        <v>30180</v>
      </c>
      <c r="C712" s="82" t="s">
        <v>2431</v>
      </c>
      <c r="D712" s="82">
        <v>2</v>
      </c>
      <c r="E712" s="82">
        <v>4</v>
      </c>
      <c r="F712" s="82">
        <v>100</v>
      </c>
      <c r="G712" s="82" t="s">
        <v>401</v>
      </c>
      <c r="H712" s="82" t="s">
        <v>2165</v>
      </c>
      <c r="I712" s="82">
        <v>1</v>
      </c>
      <c r="J712" s="88" t="s">
        <v>444</v>
      </c>
      <c r="K712" s="82">
        <v>0</v>
      </c>
      <c r="L712" s="82">
        <v>1</v>
      </c>
      <c r="O712" s="82" t="s">
        <v>388</v>
      </c>
    </row>
    <row r="713" spans="2:15" s="82" customFormat="1" x14ac:dyDescent="0.2">
      <c r="B713" s="82">
        <v>30181</v>
      </c>
      <c r="C713" s="82" t="s">
        <v>2620</v>
      </c>
      <c r="D713" s="82">
        <v>2</v>
      </c>
      <c r="E713" s="82">
        <v>4</v>
      </c>
      <c r="F713" s="82">
        <v>100</v>
      </c>
      <c r="G713" s="82" t="s">
        <v>402</v>
      </c>
      <c r="H713" s="82" t="s">
        <v>2129</v>
      </c>
      <c r="I713" s="82">
        <v>1</v>
      </c>
      <c r="J713" s="88" t="s">
        <v>444</v>
      </c>
      <c r="K713" s="82">
        <v>0</v>
      </c>
      <c r="L713" s="82">
        <v>1</v>
      </c>
      <c r="O713" s="82" t="s">
        <v>388</v>
      </c>
    </row>
    <row r="714" spans="2:15" s="82" customFormat="1" x14ac:dyDescent="0.2">
      <c r="B714" s="82">
        <v>30182</v>
      </c>
      <c r="C714" s="82" t="s">
        <v>2624</v>
      </c>
      <c r="D714" s="82">
        <v>2</v>
      </c>
      <c r="E714" s="82">
        <v>4</v>
      </c>
      <c r="F714" s="82">
        <v>100</v>
      </c>
      <c r="G714" s="82" t="s">
        <v>403</v>
      </c>
      <c r="H714" s="82" t="s">
        <v>2166</v>
      </c>
      <c r="I714" s="82">
        <v>1</v>
      </c>
      <c r="J714" s="88" t="s">
        <v>444</v>
      </c>
      <c r="K714" s="82">
        <v>0</v>
      </c>
      <c r="L714" s="82">
        <v>1</v>
      </c>
      <c r="O714" s="82" t="s">
        <v>388</v>
      </c>
    </row>
    <row r="715" spans="2:15" s="82" customFormat="1" x14ac:dyDescent="0.2">
      <c r="B715" s="82">
        <v>30183</v>
      </c>
      <c r="C715" s="82" t="s">
        <v>2433</v>
      </c>
      <c r="D715" s="82">
        <v>2</v>
      </c>
      <c r="E715" s="82">
        <v>4</v>
      </c>
      <c r="F715" s="82">
        <v>80</v>
      </c>
      <c r="G715" s="82" t="s">
        <v>404</v>
      </c>
      <c r="H715" s="82" t="s">
        <v>2152</v>
      </c>
      <c r="I715" s="82">
        <v>1</v>
      </c>
      <c r="J715" s="88" t="s">
        <v>2178</v>
      </c>
      <c r="K715" s="82">
        <v>0</v>
      </c>
      <c r="L715" s="82">
        <v>1</v>
      </c>
      <c r="O715" s="82" t="s">
        <v>388</v>
      </c>
    </row>
    <row r="716" spans="2:15" s="82" customFormat="1" x14ac:dyDescent="0.2">
      <c r="B716" s="82">
        <v>30184</v>
      </c>
      <c r="C716" s="82" t="s">
        <v>2432</v>
      </c>
      <c r="D716" s="82">
        <v>2</v>
      </c>
      <c r="E716" s="82">
        <v>4</v>
      </c>
      <c r="F716" s="82">
        <v>80</v>
      </c>
      <c r="G716" s="82" t="s">
        <v>405</v>
      </c>
      <c r="H716" s="82" t="s">
        <v>2153</v>
      </c>
      <c r="I716" s="82">
        <v>1</v>
      </c>
      <c r="J716" s="88" t="s">
        <v>2178</v>
      </c>
      <c r="K716" s="82">
        <v>0</v>
      </c>
      <c r="L716" s="82">
        <v>1</v>
      </c>
      <c r="O716" s="82" t="s">
        <v>388</v>
      </c>
    </row>
    <row r="717" spans="2:15" s="82" customFormat="1" x14ac:dyDescent="0.2">
      <c r="B717" s="82">
        <v>30185</v>
      </c>
      <c r="C717" s="82" t="s">
        <v>2434</v>
      </c>
      <c r="D717" s="82">
        <v>2</v>
      </c>
      <c r="E717" s="82">
        <v>4</v>
      </c>
      <c r="F717" s="82">
        <v>80</v>
      </c>
      <c r="G717" s="82" t="s">
        <v>406</v>
      </c>
      <c r="H717" s="82" t="s">
        <v>2154</v>
      </c>
      <c r="I717" s="82">
        <v>1</v>
      </c>
      <c r="J717" s="88" t="s">
        <v>2178</v>
      </c>
      <c r="K717" s="82">
        <v>0</v>
      </c>
      <c r="L717" s="82">
        <v>1</v>
      </c>
      <c r="O717" s="82" t="s">
        <v>388</v>
      </c>
    </row>
    <row r="718" spans="2:15" s="82" customFormat="1" x14ac:dyDescent="0.2">
      <c r="B718" s="82">
        <v>30186</v>
      </c>
      <c r="C718" s="82" t="s">
        <v>2718</v>
      </c>
      <c r="D718" s="82">
        <v>2</v>
      </c>
      <c r="E718" s="82">
        <v>4</v>
      </c>
      <c r="F718" s="82">
        <v>80</v>
      </c>
      <c r="G718" s="82" t="s">
        <v>408</v>
      </c>
      <c r="H718" s="82" t="s">
        <v>2155</v>
      </c>
      <c r="I718" s="82">
        <v>1</v>
      </c>
      <c r="J718" s="88" t="s">
        <v>2178</v>
      </c>
      <c r="K718" s="82">
        <v>0</v>
      </c>
      <c r="L718" s="82">
        <v>1</v>
      </c>
      <c r="O718" s="82" t="s">
        <v>388</v>
      </c>
    </row>
    <row r="719" spans="2:15" s="82" customFormat="1" x14ac:dyDescent="0.2">
      <c r="B719" s="82">
        <v>30187</v>
      </c>
      <c r="C719" s="82" t="s">
        <v>2430</v>
      </c>
      <c r="D719" s="82">
        <v>2</v>
      </c>
      <c r="E719" s="82">
        <v>4</v>
      </c>
      <c r="F719" s="82">
        <v>80</v>
      </c>
      <c r="G719" s="82" t="s">
        <v>409</v>
      </c>
      <c r="H719" s="82" t="s">
        <v>2156</v>
      </c>
      <c r="I719" s="82">
        <v>1</v>
      </c>
      <c r="J719" s="88" t="s">
        <v>2178</v>
      </c>
      <c r="K719" s="82">
        <v>0</v>
      </c>
      <c r="L719" s="82">
        <v>1</v>
      </c>
      <c r="O719" s="82" t="s">
        <v>388</v>
      </c>
    </row>
    <row r="720" spans="2:15" s="82" customFormat="1" x14ac:dyDescent="0.2">
      <c r="B720" s="82">
        <v>30188</v>
      </c>
      <c r="C720" s="82" t="s">
        <v>2627</v>
      </c>
      <c r="D720" s="82">
        <v>2</v>
      </c>
      <c r="E720" s="82">
        <v>4</v>
      </c>
      <c r="F720" s="82">
        <v>80</v>
      </c>
      <c r="G720" s="82" t="s">
        <v>410</v>
      </c>
      <c r="H720" s="82" t="s">
        <v>2157</v>
      </c>
      <c r="I720" s="82">
        <v>1</v>
      </c>
      <c r="J720" s="88" t="s">
        <v>2178</v>
      </c>
      <c r="K720" s="82">
        <v>0</v>
      </c>
      <c r="L720" s="82">
        <v>1</v>
      </c>
      <c r="O720" s="82" t="s">
        <v>388</v>
      </c>
    </row>
    <row r="721" spans="2:15" s="82" customFormat="1" x14ac:dyDescent="0.2">
      <c r="B721" s="82">
        <v>30189</v>
      </c>
      <c r="C721" s="82" t="s">
        <v>2622</v>
      </c>
      <c r="D721" s="82">
        <v>2</v>
      </c>
      <c r="E721" s="82">
        <v>4</v>
      </c>
      <c r="F721" s="82">
        <v>80</v>
      </c>
      <c r="G721" s="82" t="s">
        <v>411</v>
      </c>
      <c r="H721" s="82" t="s">
        <v>2158</v>
      </c>
      <c r="I721" s="82">
        <v>1</v>
      </c>
      <c r="J721" s="88" t="s">
        <v>2178</v>
      </c>
      <c r="K721" s="82">
        <v>0</v>
      </c>
      <c r="L721" s="82">
        <v>1</v>
      </c>
      <c r="O721" s="82" t="s">
        <v>388</v>
      </c>
    </row>
    <row r="722" spans="2:15" s="82" customFormat="1" x14ac:dyDescent="0.2">
      <c r="B722" s="82">
        <v>30190</v>
      </c>
      <c r="C722" s="82" t="s">
        <v>2628</v>
      </c>
      <c r="D722" s="82">
        <v>2</v>
      </c>
      <c r="E722" s="82">
        <v>4</v>
      </c>
      <c r="F722" s="82">
        <v>80</v>
      </c>
      <c r="G722" s="82" t="s">
        <v>412</v>
      </c>
      <c r="H722" s="82" t="s">
        <v>2159</v>
      </c>
      <c r="I722" s="82">
        <v>1</v>
      </c>
      <c r="J722" s="88" t="s">
        <v>2178</v>
      </c>
      <c r="K722" s="82">
        <v>0</v>
      </c>
      <c r="L722" s="82">
        <v>1</v>
      </c>
      <c r="O722" s="82" t="s">
        <v>388</v>
      </c>
    </row>
    <row r="723" spans="2:15" s="82" customFormat="1" x14ac:dyDescent="0.2">
      <c r="B723" s="82">
        <v>30191</v>
      </c>
      <c r="C723" s="82" t="s">
        <v>2621</v>
      </c>
      <c r="D723" s="82">
        <v>2</v>
      </c>
      <c r="E723" s="82">
        <v>4</v>
      </c>
      <c r="F723" s="82">
        <v>80</v>
      </c>
      <c r="G723" s="82" t="s">
        <v>413</v>
      </c>
      <c r="H723" s="82" t="s">
        <v>2160</v>
      </c>
      <c r="I723" s="82">
        <v>1</v>
      </c>
      <c r="J723" s="88" t="s">
        <v>2178</v>
      </c>
      <c r="K723" s="82">
        <v>0</v>
      </c>
      <c r="L723" s="82">
        <v>1</v>
      </c>
      <c r="O723" s="82" t="s">
        <v>388</v>
      </c>
    </row>
    <row r="724" spans="2:15" s="82" customFormat="1" x14ac:dyDescent="0.2">
      <c r="B724" s="82">
        <v>30192</v>
      </c>
      <c r="C724" s="82" t="s">
        <v>2626</v>
      </c>
      <c r="D724" s="82">
        <v>2</v>
      </c>
      <c r="E724" s="82">
        <v>4</v>
      </c>
      <c r="F724" s="82">
        <v>80</v>
      </c>
      <c r="G724" s="82" t="s">
        <v>415</v>
      </c>
      <c r="H724" s="82" t="s">
        <v>2161</v>
      </c>
      <c r="I724" s="82">
        <v>1</v>
      </c>
      <c r="J724" s="88" t="s">
        <v>2178</v>
      </c>
      <c r="K724" s="82">
        <v>0</v>
      </c>
      <c r="L724" s="82">
        <v>1</v>
      </c>
      <c r="O724" s="82" t="s">
        <v>388</v>
      </c>
    </row>
    <row r="725" spans="2:15" s="82" customFormat="1" x14ac:dyDescent="0.2">
      <c r="B725" s="82">
        <v>30193</v>
      </c>
      <c r="C725" s="82" t="s">
        <v>2623</v>
      </c>
      <c r="D725" s="82">
        <v>2</v>
      </c>
      <c r="E725" s="82">
        <v>4</v>
      </c>
      <c r="F725" s="82">
        <v>80</v>
      </c>
      <c r="G725" s="82" t="s">
        <v>416</v>
      </c>
      <c r="H725" s="82" t="s">
        <v>2162</v>
      </c>
      <c r="I725" s="82">
        <v>1</v>
      </c>
      <c r="J725" s="88" t="s">
        <v>2178</v>
      </c>
      <c r="K725" s="82">
        <v>0</v>
      </c>
      <c r="L725" s="82">
        <v>1</v>
      </c>
      <c r="O725" s="82" t="s">
        <v>388</v>
      </c>
    </row>
    <row r="726" spans="2:15" s="82" customFormat="1" x14ac:dyDescent="0.2">
      <c r="B726" s="82">
        <v>30194</v>
      </c>
      <c r="C726" s="82" t="s">
        <v>2717</v>
      </c>
      <c r="D726" s="82">
        <v>2</v>
      </c>
      <c r="E726" s="82">
        <v>4</v>
      </c>
      <c r="F726" s="82">
        <v>80</v>
      </c>
      <c r="G726" s="82" t="s">
        <v>417</v>
      </c>
      <c r="H726" s="82" t="s">
        <v>2163</v>
      </c>
      <c r="I726" s="82">
        <v>1</v>
      </c>
      <c r="J726" s="88" t="s">
        <v>2178</v>
      </c>
      <c r="K726" s="82">
        <v>0</v>
      </c>
      <c r="L726" s="82">
        <v>1</v>
      </c>
      <c r="O726" s="82" t="s">
        <v>388</v>
      </c>
    </row>
    <row r="727" spans="2:15" s="82" customFormat="1" x14ac:dyDescent="0.2">
      <c r="B727" s="82">
        <v>30195</v>
      </c>
      <c r="C727" s="82" t="s">
        <v>2625</v>
      </c>
      <c r="D727" s="82">
        <v>2</v>
      </c>
      <c r="E727" s="82">
        <v>4</v>
      </c>
      <c r="F727" s="82">
        <v>80</v>
      </c>
      <c r="G727" s="82" t="s">
        <v>418</v>
      </c>
      <c r="H727" s="82" t="s">
        <v>2164</v>
      </c>
      <c r="I727" s="82">
        <v>1</v>
      </c>
      <c r="J727" s="88" t="s">
        <v>2178</v>
      </c>
      <c r="K727" s="82">
        <v>0</v>
      </c>
      <c r="L727" s="82">
        <v>1</v>
      </c>
      <c r="O727" s="82" t="s">
        <v>388</v>
      </c>
    </row>
    <row r="728" spans="2:15" s="82" customFormat="1" x14ac:dyDescent="0.2">
      <c r="B728" s="82">
        <v>30196</v>
      </c>
      <c r="C728" s="82" t="s">
        <v>2431</v>
      </c>
      <c r="D728" s="82">
        <v>2</v>
      </c>
      <c r="E728" s="82">
        <v>4</v>
      </c>
      <c r="F728" s="82">
        <v>80</v>
      </c>
      <c r="G728" s="82" t="s">
        <v>419</v>
      </c>
      <c r="H728" s="82" t="s">
        <v>2165</v>
      </c>
      <c r="I728" s="82">
        <v>1</v>
      </c>
      <c r="J728" s="88" t="s">
        <v>2178</v>
      </c>
      <c r="K728" s="82">
        <v>0</v>
      </c>
      <c r="L728" s="82">
        <v>1</v>
      </c>
      <c r="O728" s="82" t="s">
        <v>388</v>
      </c>
    </row>
    <row r="729" spans="2:15" s="82" customFormat="1" x14ac:dyDescent="0.2">
      <c r="B729" s="82">
        <v>30197</v>
      </c>
      <c r="C729" s="82" t="s">
        <v>2620</v>
      </c>
      <c r="D729" s="82">
        <v>2</v>
      </c>
      <c r="E729" s="82">
        <v>4</v>
      </c>
      <c r="F729" s="82">
        <v>80</v>
      </c>
      <c r="G729" s="82" t="s">
        <v>420</v>
      </c>
      <c r="H729" s="82" t="s">
        <v>2129</v>
      </c>
      <c r="I729" s="82">
        <v>1</v>
      </c>
      <c r="J729" s="88" t="s">
        <v>2178</v>
      </c>
      <c r="K729" s="82">
        <v>0</v>
      </c>
      <c r="L729" s="82">
        <v>1</v>
      </c>
      <c r="O729" s="82" t="s">
        <v>388</v>
      </c>
    </row>
    <row r="730" spans="2:15" s="82" customFormat="1" x14ac:dyDescent="0.2">
      <c r="B730" s="82">
        <v>30198</v>
      </c>
      <c r="C730" s="82" t="s">
        <v>2624</v>
      </c>
      <c r="D730" s="82">
        <v>2</v>
      </c>
      <c r="E730" s="82">
        <v>4</v>
      </c>
      <c r="F730" s="82">
        <v>80</v>
      </c>
      <c r="G730" s="82" t="s">
        <v>421</v>
      </c>
      <c r="H730" s="82" t="s">
        <v>2166</v>
      </c>
      <c r="I730" s="82">
        <v>1</v>
      </c>
      <c r="J730" s="88" t="s">
        <v>2178</v>
      </c>
      <c r="K730" s="82">
        <v>0</v>
      </c>
      <c r="L730" s="82">
        <v>1</v>
      </c>
      <c r="O730" s="82" t="s">
        <v>388</v>
      </c>
    </row>
    <row r="731" spans="2:15" s="82" customFormat="1" x14ac:dyDescent="0.2">
      <c r="B731" s="82">
        <v>30199</v>
      </c>
      <c r="C731" s="82" t="s">
        <v>2679</v>
      </c>
      <c r="D731" s="82">
        <v>2</v>
      </c>
      <c r="E731" s="82">
        <v>4</v>
      </c>
      <c r="F731" s="82">
        <v>100</v>
      </c>
      <c r="G731" s="82" t="s">
        <v>422</v>
      </c>
      <c r="H731" s="82" t="s">
        <v>2167</v>
      </c>
      <c r="I731" s="82">
        <v>1</v>
      </c>
      <c r="J731" s="88" t="s">
        <v>334</v>
      </c>
      <c r="K731" s="82">
        <v>0</v>
      </c>
      <c r="L731" s="82">
        <v>1</v>
      </c>
      <c r="O731" s="82" t="s">
        <v>388</v>
      </c>
    </row>
    <row r="732" spans="2:15" s="82" customFormat="1" x14ac:dyDescent="0.2">
      <c r="B732" s="82">
        <v>30200</v>
      </c>
      <c r="C732" s="82" t="s">
        <v>2680</v>
      </c>
      <c r="D732" s="82">
        <v>2</v>
      </c>
      <c r="E732" s="82">
        <v>4</v>
      </c>
      <c r="F732" s="82">
        <v>100</v>
      </c>
      <c r="G732" s="82" t="s">
        <v>423</v>
      </c>
      <c r="H732" s="82" t="s">
        <v>2168</v>
      </c>
      <c r="I732" s="82">
        <v>1</v>
      </c>
      <c r="J732" s="88" t="s">
        <v>334</v>
      </c>
      <c r="K732" s="82">
        <v>0</v>
      </c>
      <c r="L732" s="82">
        <v>1</v>
      </c>
      <c r="O732" s="82" t="s">
        <v>388</v>
      </c>
    </row>
    <row r="733" spans="2:15" s="82" customFormat="1" x14ac:dyDescent="0.2">
      <c r="B733" s="82">
        <v>30201</v>
      </c>
      <c r="C733" s="82" t="s">
        <v>2681</v>
      </c>
      <c r="D733" s="82">
        <v>2</v>
      </c>
      <c r="E733" s="82">
        <v>4</v>
      </c>
      <c r="F733" s="82">
        <v>100</v>
      </c>
      <c r="G733" s="82" t="s">
        <v>424</v>
      </c>
      <c r="H733" s="82" t="s">
        <v>2169</v>
      </c>
      <c r="I733" s="82">
        <v>1</v>
      </c>
      <c r="J733" s="88" t="s">
        <v>334</v>
      </c>
      <c r="K733" s="82">
        <v>0</v>
      </c>
      <c r="L733" s="82">
        <v>1</v>
      </c>
      <c r="O733" s="82" t="s">
        <v>388</v>
      </c>
    </row>
    <row r="734" spans="2:15" s="82" customFormat="1" x14ac:dyDescent="0.2">
      <c r="B734" s="82">
        <v>30202</v>
      </c>
      <c r="C734" s="82" t="s">
        <v>2682</v>
      </c>
      <c r="D734" s="82">
        <v>2</v>
      </c>
      <c r="E734" s="82">
        <v>4</v>
      </c>
      <c r="F734" s="82">
        <v>100</v>
      </c>
      <c r="G734" s="82" t="s">
        <v>425</v>
      </c>
      <c r="H734" s="82" t="s">
        <v>2170</v>
      </c>
      <c r="I734" s="82">
        <v>1</v>
      </c>
      <c r="J734" s="88" t="s">
        <v>334</v>
      </c>
      <c r="K734" s="82">
        <v>0</v>
      </c>
      <c r="L734" s="82">
        <v>1</v>
      </c>
      <c r="O734" s="82" t="s">
        <v>388</v>
      </c>
    </row>
    <row r="735" spans="2:15" s="82" customFormat="1" x14ac:dyDescent="0.2">
      <c r="B735" s="82">
        <v>30203</v>
      </c>
      <c r="C735" s="82" t="s">
        <v>2683</v>
      </c>
      <c r="D735" s="82">
        <v>2</v>
      </c>
      <c r="E735" s="82">
        <v>4</v>
      </c>
      <c r="F735" s="82">
        <v>100</v>
      </c>
      <c r="G735" s="82" t="s">
        <v>413</v>
      </c>
      <c r="H735" s="82" t="s">
        <v>2171</v>
      </c>
      <c r="I735" s="82">
        <v>1</v>
      </c>
      <c r="J735" s="88" t="s">
        <v>334</v>
      </c>
      <c r="K735" s="82">
        <v>0</v>
      </c>
      <c r="L735" s="82">
        <v>1</v>
      </c>
      <c r="O735" s="82" t="s">
        <v>388</v>
      </c>
    </row>
    <row r="736" spans="2:15" s="82" customFormat="1" x14ac:dyDescent="0.2">
      <c r="B736" s="82">
        <v>30204</v>
      </c>
      <c r="C736" s="82" t="s">
        <v>2684</v>
      </c>
      <c r="D736" s="82">
        <v>2</v>
      </c>
      <c r="E736" s="82">
        <v>4</v>
      </c>
      <c r="F736" s="82">
        <v>100</v>
      </c>
      <c r="G736" s="82" t="s">
        <v>415</v>
      </c>
      <c r="H736" s="82" t="s">
        <v>2172</v>
      </c>
      <c r="I736" s="82">
        <v>1</v>
      </c>
      <c r="J736" s="88" t="s">
        <v>334</v>
      </c>
      <c r="K736" s="82">
        <v>0</v>
      </c>
      <c r="L736" s="82">
        <v>1</v>
      </c>
      <c r="O736" s="82" t="s">
        <v>388</v>
      </c>
    </row>
    <row r="737" spans="2:15" s="82" customFormat="1" x14ac:dyDescent="0.2">
      <c r="B737" s="82">
        <v>30205</v>
      </c>
      <c r="C737" s="82" t="s">
        <v>2685</v>
      </c>
      <c r="D737" s="82">
        <v>2</v>
      </c>
      <c r="E737" s="82">
        <v>4</v>
      </c>
      <c r="F737" s="82">
        <v>100</v>
      </c>
      <c r="G737" s="82" t="s">
        <v>416</v>
      </c>
      <c r="H737" s="82" t="s">
        <v>2173</v>
      </c>
      <c r="I737" s="82">
        <v>1</v>
      </c>
      <c r="J737" s="88" t="s">
        <v>334</v>
      </c>
      <c r="K737" s="82">
        <v>0</v>
      </c>
      <c r="L737" s="82">
        <v>1</v>
      </c>
      <c r="O737" s="82" t="s">
        <v>388</v>
      </c>
    </row>
    <row r="738" spans="2:15" s="82" customFormat="1" x14ac:dyDescent="0.2">
      <c r="B738" s="82">
        <v>30206</v>
      </c>
      <c r="C738" s="82" t="s">
        <v>2686</v>
      </c>
      <c r="D738" s="82">
        <v>2</v>
      </c>
      <c r="E738" s="82">
        <v>4</v>
      </c>
      <c r="F738" s="82">
        <v>100</v>
      </c>
      <c r="G738" s="82" t="s">
        <v>417</v>
      </c>
      <c r="H738" s="82" t="s">
        <v>2174</v>
      </c>
      <c r="I738" s="82">
        <v>1</v>
      </c>
      <c r="J738" s="88" t="s">
        <v>334</v>
      </c>
      <c r="K738" s="82">
        <v>0</v>
      </c>
      <c r="L738" s="82">
        <v>1</v>
      </c>
      <c r="O738" s="82" t="s">
        <v>388</v>
      </c>
    </row>
    <row r="739" spans="2:15" s="82" customFormat="1" x14ac:dyDescent="0.2">
      <c r="B739" s="82">
        <v>30207</v>
      </c>
      <c r="C739" s="82" t="s">
        <v>2679</v>
      </c>
      <c r="D739" s="82">
        <v>2</v>
      </c>
      <c r="E739" s="82">
        <v>4</v>
      </c>
      <c r="F739" s="82">
        <v>80</v>
      </c>
      <c r="G739" s="82" t="s">
        <v>418</v>
      </c>
      <c r="H739" s="82" t="s">
        <v>2167</v>
      </c>
      <c r="I739" s="82">
        <v>1</v>
      </c>
      <c r="J739" s="88" t="s">
        <v>2179</v>
      </c>
      <c r="K739" s="82">
        <v>0</v>
      </c>
      <c r="L739" s="82">
        <v>1</v>
      </c>
      <c r="O739" s="82" t="s">
        <v>388</v>
      </c>
    </row>
    <row r="740" spans="2:15" s="82" customFormat="1" x14ac:dyDescent="0.2">
      <c r="B740" s="82">
        <v>30208</v>
      </c>
      <c r="C740" s="82" t="s">
        <v>2680</v>
      </c>
      <c r="D740" s="82">
        <v>2</v>
      </c>
      <c r="E740" s="82">
        <v>4</v>
      </c>
      <c r="F740" s="82">
        <v>80</v>
      </c>
      <c r="G740" s="82" t="s">
        <v>419</v>
      </c>
      <c r="H740" s="82" t="s">
        <v>2168</v>
      </c>
      <c r="I740" s="82">
        <v>1</v>
      </c>
      <c r="J740" s="88" t="s">
        <v>2179</v>
      </c>
      <c r="K740" s="82">
        <v>0</v>
      </c>
      <c r="L740" s="82">
        <v>1</v>
      </c>
      <c r="O740" s="82" t="s">
        <v>388</v>
      </c>
    </row>
    <row r="741" spans="2:15" s="82" customFormat="1" x14ac:dyDescent="0.2">
      <c r="B741" s="82">
        <v>30209</v>
      </c>
      <c r="C741" s="82" t="s">
        <v>2681</v>
      </c>
      <c r="D741" s="82">
        <v>2</v>
      </c>
      <c r="E741" s="82">
        <v>4</v>
      </c>
      <c r="F741" s="82">
        <v>80</v>
      </c>
      <c r="G741" s="82" t="s">
        <v>420</v>
      </c>
      <c r="H741" s="82" t="s">
        <v>2169</v>
      </c>
      <c r="I741" s="82">
        <v>1</v>
      </c>
      <c r="J741" s="88" t="s">
        <v>2179</v>
      </c>
      <c r="K741" s="82">
        <v>0</v>
      </c>
      <c r="L741" s="82">
        <v>1</v>
      </c>
      <c r="O741" s="82" t="s">
        <v>388</v>
      </c>
    </row>
    <row r="742" spans="2:15" s="82" customFormat="1" x14ac:dyDescent="0.2">
      <c r="B742" s="82">
        <v>30210</v>
      </c>
      <c r="C742" s="82" t="s">
        <v>2682</v>
      </c>
      <c r="D742" s="82">
        <v>2</v>
      </c>
      <c r="E742" s="82">
        <v>4</v>
      </c>
      <c r="F742" s="82">
        <v>80</v>
      </c>
      <c r="G742" s="82" t="s">
        <v>421</v>
      </c>
      <c r="H742" s="82" t="s">
        <v>2170</v>
      </c>
      <c r="I742" s="82">
        <v>1</v>
      </c>
      <c r="J742" s="88" t="s">
        <v>2179</v>
      </c>
      <c r="K742" s="82">
        <v>0</v>
      </c>
      <c r="L742" s="82">
        <v>1</v>
      </c>
      <c r="O742" s="82" t="s">
        <v>388</v>
      </c>
    </row>
    <row r="743" spans="2:15" s="82" customFormat="1" x14ac:dyDescent="0.2">
      <c r="B743" s="82">
        <v>30211</v>
      </c>
      <c r="C743" s="82" t="s">
        <v>2683</v>
      </c>
      <c r="D743" s="82">
        <v>2</v>
      </c>
      <c r="E743" s="82">
        <v>4</v>
      </c>
      <c r="F743" s="82">
        <v>80</v>
      </c>
      <c r="G743" s="82" t="s">
        <v>422</v>
      </c>
      <c r="H743" s="82" t="s">
        <v>2171</v>
      </c>
      <c r="I743" s="82">
        <v>1</v>
      </c>
      <c r="J743" s="88" t="s">
        <v>2179</v>
      </c>
      <c r="K743" s="82">
        <v>0</v>
      </c>
      <c r="L743" s="82">
        <v>1</v>
      </c>
      <c r="O743" s="82" t="s">
        <v>388</v>
      </c>
    </row>
    <row r="744" spans="2:15" s="82" customFormat="1" x14ac:dyDescent="0.2">
      <c r="B744" s="82">
        <v>30212</v>
      </c>
      <c r="C744" s="82" t="s">
        <v>2684</v>
      </c>
      <c r="D744" s="82">
        <v>2</v>
      </c>
      <c r="E744" s="82">
        <v>4</v>
      </c>
      <c r="F744" s="82">
        <v>80</v>
      </c>
      <c r="G744" s="82" t="s">
        <v>423</v>
      </c>
      <c r="H744" s="82" t="s">
        <v>2172</v>
      </c>
      <c r="I744" s="82">
        <v>1</v>
      </c>
      <c r="J744" s="88" t="s">
        <v>2179</v>
      </c>
      <c r="K744" s="82">
        <v>0</v>
      </c>
      <c r="L744" s="82">
        <v>1</v>
      </c>
      <c r="O744" s="82" t="s">
        <v>388</v>
      </c>
    </row>
    <row r="745" spans="2:15" s="82" customFormat="1" x14ac:dyDescent="0.2">
      <c r="B745" s="82">
        <v>30213</v>
      </c>
      <c r="C745" s="82" t="s">
        <v>2685</v>
      </c>
      <c r="D745" s="82">
        <v>2</v>
      </c>
      <c r="E745" s="82">
        <v>4</v>
      </c>
      <c r="F745" s="82">
        <v>80</v>
      </c>
      <c r="G745" s="82" t="s">
        <v>424</v>
      </c>
      <c r="H745" s="82" t="s">
        <v>2173</v>
      </c>
      <c r="I745" s="82">
        <v>1</v>
      </c>
      <c r="J745" s="88" t="s">
        <v>2179</v>
      </c>
      <c r="K745" s="82">
        <v>0</v>
      </c>
      <c r="L745" s="82">
        <v>1</v>
      </c>
      <c r="O745" s="82" t="s">
        <v>388</v>
      </c>
    </row>
    <row r="746" spans="2:15" s="82" customFormat="1" x14ac:dyDescent="0.2">
      <c r="B746" s="82">
        <v>30214</v>
      </c>
      <c r="C746" s="82" t="s">
        <v>2686</v>
      </c>
      <c r="D746" s="82">
        <v>2</v>
      </c>
      <c r="E746" s="82">
        <v>4</v>
      </c>
      <c r="F746" s="82">
        <v>80</v>
      </c>
      <c r="G746" s="82" t="s">
        <v>425</v>
      </c>
      <c r="H746" s="82" t="s">
        <v>2174</v>
      </c>
      <c r="I746" s="82">
        <v>1</v>
      </c>
      <c r="J746" s="88" t="s">
        <v>2179</v>
      </c>
      <c r="K746" s="82">
        <v>0</v>
      </c>
      <c r="L746" s="82">
        <v>1</v>
      </c>
      <c r="O746" s="82" t="s">
        <v>388</v>
      </c>
    </row>
    <row r="747" spans="2:15" s="82" customFormat="1" x14ac:dyDescent="0.2">
      <c r="B747" s="82">
        <v>30215</v>
      </c>
      <c r="C747" s="117" t="s">
        <v>1243</v>
      </c>
      <c r="D747" s="90">
        <v>2</v>
      </c>
      <c r="E747" s="90">
        <v>5</v>
      </c>
      <c r="F747" s="90">
        <v>80</v>
      </c>
      <c r="G747" s="101" t="s">
        <v>2450</v>
      </c>
      <c r="H747" s="117" t="s">
        <v>2192</v>
      </c>
      <c r="I747" s="90">
        <v>1</v>
      </c>
      <c r="J747" s="118" t="s">
        <v>2459</v>
      </c>
      <c r="K747" s="90">
        <v>0</v>
      </c>
      <c r="L747" s="90">
        <v>1</v>
      </c>
      <c r="M747" s="90"/>
      <c r="N747" s="90"/>
      <c r="O747" s="90" t="s">
        <v>388</v>
      </c>
    </row>
    <row r="748" spans="2:15" s="82" customFormat="1" x14ac:dyDescent="0.2">
      <c r="B748" s="82">
        <v>30216</v>
      </c>
      <c r="C748" s="117" t="s">
        <v>1308</v>
      </c>
      <c r="D748" s="90">
        <v>2</v>
      </c>
      <c r="E748" s="90">
        <v>5</v>
      </c>
      <c r="F748" s="90">
        <v>80</v>
      </c>
      <c r="G748" s="101" t="s">
        <v>2450</v>
      </c>
      <c r="H748" s="117" t="s">
        <v>2193</v>
      </c>
      <c r="I748" s="90">
        <v>1</v>
      </c>
      <c r="J748" s="118" t="s">
        <v>2459</v>
      </c>
      <c r="K748" s="90">
        <v>0</v>
      </c>
      <c r="L748" s="90">
        <v>1</v>
      </c>
      <c r="M748" s="90"/>
      <c r="N748" s="90"/>
      <c r="O748" s="90" t="s">
        <v>388</v>
      </c>
    </row>
    <row r="749" spans="2:15" s="82" customFormat="1" x14ac:dyDescent="0.2">
      <c r="B749" s="82">
        <v>30217</v>
      </c>
      <c r="C749" s="117" t="s">
        <v>1317</v>
      </c>
      <c r="D749" s="90">
        <v>2</v>
      </c>
      <c r="E749" s="90">
        <v>5</v>
      </c>
      <c r="F749" s="90">
        <v>80</v>
      </c>
      <c r="G749" s="101" t="s">
        <v>2450</v>
      </c>
      <c r="H749" s="117" t="s">
        <v>2194</v>
      </c>
      <c r="I749" s="90">
        <v>1</v>
      </c>
      <c r="J749" s="118" t="s">
        <v>2459</v>
      </c>
      <c r="K749" s="90">
        <v>0</v>
      </c>
      <c r="L749" s="90">
        <v>1</v>
      </c>
      <c r="M749" s="90"/>
      <c r="N749" s="90"/>
      <c r="O749" s="90" t="s">
        <v>388</v>
      </c>
    </row>
    <row r="750" spans="2:15" s="82" customFormat="1" x14ac:dyDescent="0.2">
      <c r="B750" s="82">
        <v>30218</v>
      </c>
      <c r="C750" s="117" t="s">
        <v>1331</v>
      </c>
      <c r="D750" s="90">
        <v>2</v>
      </c>
      <c r="E750" s="90">
        <v>5</v>
      </c>
      <c r="F750" s="90">
        <v>80</v>
      </c>
      <c r="G750" s="101" t="s">
        <v>2450</v>
      </c>
      <c r="H750" s="117" t="s">
        <v>2195</v>
      </c>
      <c r="I750" s="90">
        <v>1</v>
      </c>
      <c r="J750" s="118" t="s">
        <v>2459</v>
      </c>
      <c r="K750" s="90">
        <v>0</v>
      </c>
      <c r="L750" s="90">
        <v>1</v>
      </c>
      <c r="M750" s="90"/>
      <c r="N750" s="90"/>
      <c r="O750" s="90" t="s">
        <v>388</v>
      </c>
    </row>
    <row r="751" spans="2:15" s="82" customFormat="1" x14ac:dyDescent="0.2">
      <c r="B751" s="82">
        <v>30219</v>
      </c>
      <c r="C751" s="117" t="s">
        <v>1243</v>
      </c>
      <c r="D751" s="90">
        <v>2</v>
      </c>
      <c r="E751" s="90">
        <v>5</v>
      </c>
      <c r="F751" s="90">
        <v>80</v>
      </c>
      <c r="G751" s="101" t="s">
        <v>2450</v>
      </c>
      <c r="H751" s="117" t="s">
        <v>2192</v>
      </c>
      <c r="I751" s="90">
        <v>1</v>
      </c>
      <c r="J751" s="118" t="s">
        <v>2460</v>
      </c>
      <c r="K751" s="90">
        <v>0</v>
      </c>
      <c r="L751" s="90">
        <v>1</v>
      </c>
      <c r="M751" s="90"/>
      <c r="N751" s="90"/>
      <c r="O751" s="90" t="s">
        <v>388</v>
      </c>
    </row>
    <row r="752" spans="2:15" s="82" customFormat="1" x14ac:dyDescent="0.2">
      <c r="B752" s="82">
        <v>30220</v>
      </c>
      <c r="C752" s="117" t="s">
        <v>1308</v>
      </c>
      <c r="D752" s="90">
        <v>2</v>
      </c>
      <c r="E752" s="90">
        <v>5</v>
      </c>
      <c r="F752" s="90">
        <v>80</v>
      </c>
      <c r="G752" s="101" t="s">
        <v>2450</v>
      </c>
      <c r="H752" s="117" t="s">
        <v>2193</v>
      </c>
      <c r="I752" s="90">
        <v>1</v>
      </c>
      <c r="J752" s="118" t="s">
        <v>2460</v>
      </c>
      <c r="K752" s="90">
        <v>0</v>
      </c>
      <c r="L752" s="90">
        <v>1</v>
      </c>
      <c r="M752" s="90"/>
      <c r="N752" s="90"/>
      <c r="O752" s="90" t="s">
        <v>388</v>
      </c>
    </row>
    <row r="753" spans="2:15" s="82" customFormat="1" x14ac:dyDescent="0.2">
      <c r="B753" s="82">
        <v>30221</v>
      </c>
      <c r="C753" s="117" t="s">
        <v>1317</v>
      </c>
      <c r="D753" s="90">
        <v>2</v>
      </c>
      <c r="E753" s="90">
        <v>5</v>
      </c>
      <c r="F753" s="90">
        <v>80</v>
      </c>
      <c r="G753" s="101" t="s">
        <v>2450</v>
      </c>
      <c r="H753" s="117" t="s">
        <v>2194</v>
      </c>
      <c r="I753" s="90">
        <v>1</v>
      </c>
      <c r="J753" s="118" t="s">
        <v>2460</v>
      </c>
      <c r="K753" s="90">
        <v>0</v>
      </c>
      <c r="L753" s="90">
        <v>1</v>
      </c>
      <c r="M753" s="90"/>
      <c r="N753" s="90"/>
      <c r="O753" s="90" t="s">
        <v>388</v>
      </c>
    </row>
    <row r="754" spans="2:15" s="82" customFormat="1" x14ac:dyDescent="0.2">
      <c r="B754" s="82">
        <v>30222</v>
      </c>
      <c r="C754" s="117" t="s">
        <v>1331</v>
      </c>
      <c r="D754" s="90">
        <v>2</v>
      </c>
      <c r="E754" s="90">
        <v>5</v>
      </c>
      <c r="F754" s="90">
        <v>80</v>
      </c>
      <c r="G754" s="101" t="s">
        <v>2450</v>
      </c>
      <c r="H754" s="117" t="s">
        <v>2195</v>
      </c>
      <c r="I754" s="90">
        <v>1</v>
      </c>
      <c r="J754" s="118" t="s">
        <v>2460</v>
      </c>
      <c r="K754" s="90">
        <v>0</v>
      </c>
      <c r="L754" s="90">
        <v>1</v>
      </c>
      <c r="M754" s="90"/>
      <c r="N754" s="90"/>
      <c r="O754" s="90" t="s">
        <v>388</v>
      </c>
    </row>
    <row r="755" spans="2:15" s="82" customFormat="1" x14ac:dyDescent="0.2">
      <c r="B755" s="82">
        <v>30223</v>
      </c>
      <c r="C755" s="117" t="s">
        <v>1400</v>
      </c>
      <c r="D755" s="90">
        <v>2</v>
      </c>
      <c r="E755" s="90">
        <v>5</v>
      </c>
      <c r="F755" s="90">
        <v>80</v>
      </c>
      <c r="G755" s="101" t="s">
        <v>2451</v>
      </c>
      <c r="H755" s="117" t="s">
        <v>2196</v>
      </c>
      <c r="I755" s="90">
        <v>1</v>
      </c>
      <c r="J755" s="118" t="s">
        <v>2461</v>
      </c>
      <c r="K755" s="90">
        <v>0</v>
      </c>
      <c r="L755" s="90">
        <v>1</v>
      </c>
      <c r="M755" s="90"/>
      <c r="N755" s="90"/>
      <c r="O755" s="90" t="s">
        <v>388</v>
      </c>
    </row>
    <row r="756" spans="2:15" s="82" customFormat="1" x14ac:dyDescent="0.2">
      <c r="B756" s="82">
        <v>30224</v>
      </c>
      <c r="C756" s="117" t="s">
        <v>1438</v>
      </c>
      <c r="D756" s="90">
        <v>2</v>
      </c>
      <c r="E756" s="90">
        <v>5</v>
      </c>
      <c r="F756" s="90">
        <v>80</v>
      </c>
      <c r="G756" s="101" t="s">
        <v>2451</v>
      </c>
      <c r="H756" s="117" t="s">
        <v>2197</v>
      </c>
      <c r="I756" s="90">
        <v>1</v>
      </c>
      <c r="J756" s="118" t="s">
        <v>2461</v>
      </c>
      <c r="K756" s="90">
        <v>0</v>
      </c>
      <c r="L756" s="90">
        <v>1</v>
      </c>
      <c r="M756" s="90"/>
      <c r="N756" s="90"/>
      <c r="O756" s="90" t="s">
        <v>388</v>
      </c>
    </row>
    <row r="757" spans="2:15" s="82" customFormat="1" x14ac:dyDescent="0.2">
      <c r="B757" s="82">
        <v>30225</v>
      </c>
      <c r="C757" s="117" t="s">
        <v>1449</v>
      </c>
      <c r="D757" s="90">
        <v>2</v>
      </c>
      <c r="E757" s="90">
        <v>5</v>
      </c>
      <c r="F757" s="90">
        <v>80</v>
      </c>
      <c r="G757" s="101" t="s">
        <v>2451</v>
      </c>
      <c r="H757" s="117" t="s">
        <v>2198</v>
      </c>
      <c r="I757" s="90">
        <v>1</v>
      </c>
      <c r="J757" s="118" t="s">
        <v>2461</v>
      </c>
      <c r="K757" s="90">
        <v>0</v>
      </c>
      <c r="L757" s="90">
        <v>1</v>
      </c>
      <c r="M757" s="90"/>
      <c r="N757" s="90"/>
      <c r="O757" s="90" t="s">
        <v>388</v>
      </c>
    </row>
    <row r="758" spans="2:15" s="82" customFormat="1" x14ac:dyDescent="0.2">
      <c r="B758" s="82">
        <v>30226</v>
      </c>
      <c r="C758" s="117" t="s">
        <v>1460</v>
      </c>
      <c r="D758" s="90">
        <v>2</v>
      </c>
      <c r="E758" s="90">
        <v>5</v>
      </c>
      <c r="F758" s="90">
        <v>80</v>
      </c>
      <c r="G758" s="101" t="s">
        <v>2451</v>
      </c>
      <c r="H758" s="117" t="s">
        <v>2199</v>
      </c>
      <c r="I758" s="90">
        <v>1</v>
      </c>
      <c r="J758" s="118" t="s">
        <v>2461</v>
      </c>
      <c r="K758" s="90">
        <v>0</v>
      </c>
      <c r="L758" s="90">
        <v>1</v>
      </c>
      <c r="M758" s="90"/>
      <c r="N758" s="90"/>
      <c r="O758" s="90" t="s">
        <v>388</v>
      </c>
    </row>
    <row r="759" spans="2:15" s="82" customFormat="1" x14ac:dyDescent="0.2">
      <c r="B759" s="82">
        <v>30227</v>
      </c>
      <c r="C759" s="117" t="s">
        <v>1400</v>
      </c>
      <c r="D759" s="90">
        <v>2</v>
      </c>
      <c r="E759" s="90">
        <v>5</v>
      </c>
      <c r="F759" s="90">
        <v>80</v>
      </c>
      <c r="G759" s="101" t="s">
        <v>2451</v>
      </c>
      <c r="H759" s="117" t="s">
        <v>2196</v>
      </c>
      <c r="I759" s="90">
        <v>1</v>
      </c>
      <c r="J759" s="118" t="s">
        <v>2462</v>
      </c>
      <c r="K759" s="90">
        <v>0</v>
      </c>
      <c r="L759" s="90">
        <v>1</v>
      </c>
      <c r="M759" s="90"/>
      <c r="N759" s="90"/>
      <c r="O759" s="90" t="s">
        <v>388</v>
      </c>
    </row>
    <row r="760" spans="2:15" s="82" customFormat="1" x14ac:dyDescent="0.2">
      <c r="B760" s="82">
        <v>30228</v>
      </c>
      <c r="C760" s="117" t="s">
        <v>1438</v>
      </c>
      <c r="D760" s="90">
        <v>2</v>
      </c>
      <c r="E760" s="90">
        <v>5</v>
      </c>
      <c r="F760" s="90">
        <v>80</v>
      </c>
      <c r="G760" s="101" t="s">
        <v>2451</v>
      </c>
      <c r="H760" s="117" t="s">
        <v>2197</v>
      </c>
      <c r="I760" s="90">
        <v>1</v>
      </c>
      <c r="J760" s="118" t="s">
        <v>2462</v>
      </c>
      <c r="K760" s="90">
        <v>0</v>
      </c>
      <c r="L760" s="90">
        <v>1</v>
      </c>
      <c r="M760" s="90"/>
      <c r="N760" s="90"/>
      <c r="O760" s="90" t="s">
        <v>388</v>
      </c>
    </row>
    <row r="761" spans="2:15" s="82" customFormat="1" x14ac:dyDescent="0.2">
      <c r="B761" s="82">
        <v>30229</v>
      </c>
      <c r="C761" s="117" t="s">
        <v>1449</v>
      </c>
      <c r="D761" s="90">
        <v>2</v>
      </c>
      <c r="E761" s="90">
        <v>5</v>
      </c>
      <c r="F761" s="90">
        <v>80</v>
      </c>
      <c r="G761" s="101" t="s">
        <v>2451</v>
      </c>
      <c r="H761" s="117" t="s">
        <v>2198</v>
      </c>
      <c r="I761" s="90">
        <v>1</v>
      </c>
      <c r="J761" s="118" t="s">
        <v>2462</v>
      </c>
      <c r="K761" s="90">
        <v>0</v>
      </c>
      <c r="L761" s="90">
        <v>1</v>
      </c>
      <c r="M761" s="90"/>
      <c r="N761" s="90"/>
      <c r="O761" s="90" t="s">
        <v>388</v>
      </c>
    </row>
    <row r="762" spans="2:15" s="82" customFormat="1" x14ac:dyDescent="0.2">
      <c r="B762" s="82">
        <v>30230</v>
      </c>
      <c r="C762" s="117" t="s">
        <v>1460</v>
      </c>
      <c r="D762" s="90">
        <v>2</v>
      </c>
      <c r="E762" s="90">
        <v>5</v>
      </c>
      <c r="F762" s="90">
        <v>80</v>
      </c>
      <c r="G762" s="101" t="s">
        <v>2451</v>
      </c>
      <c r="H762" s="117" t="s">
        <v>2199</v>
      </c>
      <c r="I762" s="90">
        <v>1</v>
      </c>
      <c r="J762" s="118" t="s">
        <v>2462</v>
      </c>
      <c r="K762" s="90">
        <v>0</v>
      </c>
      <c r="L762" s="90">
        <v>1</v>
      </c>
      <c r="M762" s="90"/>
      <c r="N762" s="90"/>
      <c r="O762" s="90" t="s">
        <v>388</v>
      </c>
    </row>
    <row r="763" spans="2:15" s="82" customFormat="1" x14ac:dyDescent="0.2">
      <c r="B763" s="82">
        <v>30231</v>
      </c>
      <c r="C763" s="117" t="s">
        <v>1401</v>
      </c>
      <c r="D763" s="90">
        <v>2</v>
      </c>
      <c r="E763" s="90">
        <v>5</v>
      </c>
      <c r="F763" s="90">
        <v>80</v>
      </c>
      <c r="G763" s="101" t="s">
        <v>2452</v>
      </c>
      <c r="H763" s="117" t="s">
        <v>2200</v>
      </c>
      <c r="I763" s="90">
        <v>1</v>
      </c>
      <c r="J763" s="118" t="s">
        <v>2463</v>
      </c>
      <c r="K763" s="90">
        <v>0</v>
      </c>
      <c r="L763" s="90">
        <v>1</v>
      </c>
      <c r="M763" s="90"/>
      <c r="N763" s="90"/>
      <c r="O763" s="90" t="s">
        <v>388</v>
      </c>
    </row>
    <row r="764" spans="2:15" s="82" customFormat="1" x14ac:dyDescent="0.2">
      <c r="B764" s="82">
        <v>30232</v>
      </c>
      <c r="C764" s="117" t="s">
        <v>1439</v>
      </c>
      <c r="D764" s="90">
        <v>2</v>
      </c>
      <c r="E764" s="90">
        <v>5</v>
      </c>
      <c r="F764" s="90">
        <v>80</v>
      </c>
      <c r="G764" s="101" t="s">
        <v>2452</v>
      </c>
      <c r="H764" s="117" t="s">
        <v>2201</v>
      </c>
      <c r="I764" s="90">
        <v>1</v>
      </c>
      <c r="J764" s="118" t="s">
        <v>2463</v>
      </c>
      <c r="K764" s="90">
        <v>0</v>
      </c>
      <c r="L764" s="90">
        <v>1</v>
      </c>
      <c r="M764" s="90"/>
      <c r="N764" s="90"/>
      <c r="O764" s="90" t="s">
        <v>388</v>
      </c>
    </row>
    <row r="765" spans="2:15" s="82" customFormat="1" x14ac:dyDescent="0.2">
      <c r="B765" s="82">
        <v>30233</v>
      </c>
      <c r="C765" s="117" t="s">
        <v>1450</v>
      </c>
      <c r="D765" s="90">
        <v>2</v>
      </c>
      <c r="E765" s="90">
        <v>5</v>
      </c>
      <c r="F765" s="90">
        <v>80</v>
      </c>
      <c r="G765" s="101" t="s">
        <v>2452</v>
      </c>
      <c r="H765" s="117" t="s">
        <v>2202</v>
      </c>
      <c r="I765" s="90">
        <v>1</v>
      </c>
      <c r="J765" s="118" t="s">
        <v>2463</v>
      </c>
      <c r="K765" s="90">
        <v>0</v>
      </c>
      <c r="L765" s="90">
        <v>1</v>
      </c>
      <c r="M765" s="90"/>
      <c r="N765" s="90"/>
      <c r="O765" s="90" t="s">
        <v>388</v>
      </c>
    </row>
    <row r="766" spans="2:15" s="82" customFormat="1" x14ac:dyDescent="0.2">
      <c r="B766" s="82">
        <v>30234</v>
      </c>
      <c r="C766" s="117" t="s">
        <v>1461</v>
      </c>
      <c r="D766" s="90">
        <v>2</v>
      </c>
      <c r="E766" s="90">
        <v>5</v>
      </c>
      <c r="F766" s="90">
        <v>80</v>
      </c>
      <c r="G766" s="101" t="s">
        <v>2452</v>
      </c>
      <c r="H766" s="117" t="s">
        <v>2203</v>
      </c>
      <c r="I766" s="90">
        <v>1</v>
      </c>
      <c r="J766" s="118" t="s">
        <v>2463</v>
      </c>
      <c r="K766" s="90">
        <v>0</v>
      </c>
      <c r="L766" s="90">
        <v>1</v>
      </c>
      <c r="M766" s="90"/>
      <c r="N766" s="90"/>
      <c r="O766" s="90" t="s">
        <v>388</v>
      </c>
    </row>
    <row r="767" spans="2:15" s="82" customFormat="1" x14ac:dyDescent="0.2">
      <c r="B767" s="82">
        <v>30235</v>
      </c>
      <c r="C767" s="117" t="s">
        <v>1401</v>
      </c>
      <c r="D767" s="90">
        <v>2</v>
      </c>
      <c r="E767" s="90">
        <v>5</v>
      </c>
      <c r="F767" s="90">
        <v>80</v>
      </c>
      <c r="G767" s="101" t="s">
        <v>2452</v>
      </c>
      <c r="H767" s="117" t="s">
        <v>2200</v>
      </c>
      <c r="I767" s="90">
        <v>1</v>
      </c>
      <c r="J767" s="118" t="s">
        <v>2464</v>
      </c>
      <c r="K767" s="90">
        <v>0</v>
      </c>
      <c r="L767" s="90">
        <v>1</v>
      </c>
      <c r="M767" s="90"/>
      <c r="N767" s="90"/>
      <c r="O767" s="90" t="s">
        <v>388</v>
      </c>
    </row>
    <row r="768" spans="2:15" s="82" customFormat="1" x14ac:dyDescent="0.2">
      <c r="B768" s="82">
        <v>30236</v>
      </c>
      <c r="C768" s="117" t="s">
        <v>1439</v>
      </c>
      <c r="D768" s="90">
        <v>2</v>
      </c>
      <c r="E768" s="90">
        <v>5</v>
      </c>
      <c r="F768" s="90">
        <v>80</v>
      </c>
      <c r="G768" s="101" t="s">
        <v>2452</v>
      </c>
      <c r="H768" s="117" t="s">
        <v>2201</v>
      </c>
      <c r="I768" s="90">
        <v>1</v>
      </c>
      <c r="J768" s="118" t="s">
        <v>2464</v>
      </c>
      <c r="K768" s="90">
        <v>0</v>
      </c>
      <c r="L768" s="90">
        <v>1</v>
      </c>
      <c r="M768" s="90"/>
      <c r="N768" s="90"/>
      <c r="O768" s="90" t="s">
        <v>388</v>
      </c>
    </row>
    <row r="769" spans="2:15" s="82" customFormat="1" x14ac:dyDescent="0.2">
      <c r="B769" s="82">
        <v>30237</v>
      </c>
      <c r="C769" s="117" t="s">
        <v>1450</v>
      </c>
      <c r="D769" s="90">
        <v>2</v>
      </c>
      <c r="E769" s="90">
        <v>5</v>
      </c>
      <c r="F769" s="90">
        <v>80</v>
      </c>
      <c r="G769" s="101" t="s">
        <v>2452</v>
      </c>
      <c r="H769" s="117" t="s">
        <v>2202</v>
      </c>
      <c r="I769" s="90">
        <v>1</v>
      </c>
      <c r="J769" s="118" t="s">
        <v>2464</v>
      </c>
      <c r="K769" s="90">
        <v>0</v>
      </c>
      <c r="L769" s="90">
        <v>1</v>
      </c>
      <c r="M769" s="90"/>
      <c r="N769" s="90"/>
      <c r="O769" s="90" t="s">
        <v>388</v>
      </c>
    </row>
    <row r="770" spans="2:15" s="82" customFormat="1" x14ac:dyDescent="0.2">
      <c r="B770" s="82">
        <v>30238</v>
      </c>
      <c r="C770" s="117" t="s">
        <v>1461</v>
      </c>
      <c r="D770" s="90">
        <v>2</v>
      </c>
      <c r="E770" s="90">
        <v>5</v>
      </c>
      <c r="F770" s="90">
        <v>80</v>
      </c>
      <c r="G770" s="101" t="s">
        <v>2452</v>
      </c>
      <c r="H770" s="117" t="s">
        <v>2203</v>
      </c>
      <c r="I770" s="90">
        <v>1</v>
      </c>
      <c r="J770" s="118" t="s">
        <v>2464</v>
      </c>
      <c r="K770" s="90">
        <v>0</v>
      </c>
      <c r="L770" s="90">
        <v>1</v>
      </c>
      <c r="M770" s="90"/>
      <c r="N770" s="90"/>
      <c r="O770" s="90" t="s">
        <v>388</v>
      </c>
    </row>
    <row r="771" spans="2:15" s="82" customFormat="1" x14ac:dyDescent="0.2">
      <c r="B771" s="82">
        <v>30239</v>
      </c>
      <c r="C771" s="117" t="s">
        <v>1517</v>
      </c>
      <c r="D771" s="90">
        <v>2</v>
      </c>
      <c r="E771" s="90">
        <v>5</v>
      </c>
      <c r="F771" s="90">
        <v>80</v>
      </c>
      <c r="G771" s="101" t="s">
        <v>2224</v>
      </c>
      <c r="H771" s="117" t="s">
        <v>2204</v>
      </c>
      <c r="I771" s="90">
        <v>1</v>
      </c>
      <c r="J771" s="118" t="s">
        <v>2465</v>
      </c>
      <c r="K771" s="90">
        <v>0</v>
      </c>
      <c r="L771" s="90">
        <v>1</v>
      </c>
      <c r="M771" s="90"/>
      <c r="N771" s="90"/>
      <c r="O771" s="90" t="s">
        <v>388</v>
      </c>
    </row>
    <row r="772" spans="2:15" s="82" customFormat="1" x14ac:dyDescent="0.2">
      <c r="B772" s="82">
        <v>30240</v>
      </c>
      <c r="C772" s="117" t="s">
        <v>1559</v>
      </c>
      <c r="D772" s="90">
        <v>2</v>
      </c>
      <c r="E772" s="90">
        <v>5</v>
      </c>
      <c r="F772" s="90">
        <v>80</v>
      </c>
      <c r="G772" s="101" t="s">
        <v>2224</v>
      </c>
      <c r="H772" s="117" t="s">
        <v>2205</v>
      </c>
      <c r="I772" s="90">
        <v>1</v>
      </c>
      <c r="J772" s="118" t="s">
        <v>2465</v>
      </c>
      <c r="K772" s="90">
        <v>0</v>
      </c>
      <c r="L772" s="90">
        <v>1</v>
      </c>
      <c r="M772" s="90"/>
      <c r="N772" s="90"/>
      <c r="O772" s="90" t="s">
        <v>388</v>
      </c>
    </row>
    <row r="773" spans="2:15" s="82" customFormat="1" x14ac:dyDescent="0.2">
      <c r="B773" s="82">
        <v>30241</v>
      </c>
      <c r="C773" s="117" t="s">
        <v>1562</v>
      </c>
      <c r="D773" s="90">
        <v>2</v>
      </c>
      <c r="E773" s="90">
        <v>5</v>
      </c>
      <c r="F773" s="90">
        <v>80</v>
      </c>
      <c r="G773" s="101" t="s">
        <v>2224</v>
      </c>
      <c r="H773" s="117" t="s">
        <v>2206</v>
      </c>
      <c r="I773" s="90">
        <v>1</v>
      </c>
      <c r="J773" s="118" t="s">
        <v>2465</v>
      </c>
      <c r="K773" s="90">
        <v>0</v>
      </c>
      <c r="L773" s="90">
        <v>1</v>
      </c>
      <c r="M773" s="90"/>
      <c r="N773" s="90"/>
      <c r="O773" s="90" t="s">
        <v>388</v>
      </c>
    </row>
    <row r="774" spans="2:15" s="82" customFormat="1" x14ac:dyDescent="0.2">
      <c r="B774" s="82">
        <v>30242</v>
      </c>
      <c r="C774" s="117" t="s">
        <v>1573</v>
      </c>
      <c r="D774" s="90">
        <v>2</v>
      </c>
      <c r="E774" s="90">
        <v>5</v>
      </c>
      <c r="F774" s="90">
        <v>80</v>
      </c>
      <c r="G774" s="101" t="s">
        <v>2224</v>
      </c>
      <c r="H774" s="117" t="s">
        <v>2207</v>
      </c>
      <c r="I774" s="90">
        <v>1</v>
      </c>
      <c r="J774" s="118" t="s">
        <v>2465</v>
      </c>
      <c r="K774" s="90">
        <v>0</v>
      </c>
      <c r="L774" s="90">
        <v>1</v>
      </c>
      <c r="M774" s="90"/>
      <c r="N774" s="90"/>
      <c r="O774" s="90" t="s">
        <v>388</v>
      </c>
    </row>
    <row r="775" spans="2:15" s="82" customFormat="1" x14ac:dyDescent="0.2">
      <c r="B775" s="82">
        <v>30243</v>
      </c>
      <c r="C775" s="117" t="s">
        <v>1517</v>
      </c>
      <c r="D775" s="90">
        <v>2</v>
      </c>
      <c r="E775" s="90">
        <v>5</v>
      </c>
      <c r="F775" s="90">
        <v>80</v>
      </c>
      <c r="G775" s="101" t="s">
        <v>2224</v>
      </c>
      <c r="H775" s="117" t="s">
        <v>2204</v>
      </c>
      <c r="I775" s="90">
        <v>1</v>
      </c>
      <c r="J775" s="118" t="s">
        <v>2466</v>
      </c>
      <c r="K775" s="90">
        <v>0</v>
      </c>
      <c r="L775" s="90">
        <v>1</v>
      </c>
      <c r="M775" s="90"/>
      <c r="N775" s="90"/>
      <c r="O775" s="90" t="s">
        <v>388</v>
      </c>
    </row>
    <row r="776" spans="2:15" s="82" customFormat="1" x14ac:dyDescent="0.2">
      <c r="B776" s="82">
        <v>30244</v>
      </c>
      <c r="C776" s="117" t="s">
        <v>1559</v>
      </c>
      <c r="D776" s="90">
        <v>2</v>
      </c>
      <c r="E776" s="90">
        <v>5</v>
      </c>
      <c r="F776" s="90">
        <v>80</v>
      </c>
      <c r="G776" s="101" t="s">
        <v>2224</v>
      </c>
      <c r="H776" s="117" t="s">
        <v>2205</v>
      </c>
      <c r="I776" s="90">
        <v>1</v>
      </c>
      <c r="J776" s="118" t="s">
        <v>2466</v>
      </c>
      <c r="K776" s="90">
        <v>0</v>
      </c>
      <c r="L776" s="90">
        <v>1</v>
      </c>
      <c r="M776" s="90"/>
      <c r="N776" s="90"/>
      <c r="O776" s="90" t="s">
        <v>388</v>
      </c>
    </row>
    <row r="777" spans="2:15" s="82" customFormat="1" x14ac:dyDescent="0.2">
      <c r="B777" s="82">
        <v>30245</v>
      </c>
      <c r="C777" s="117" t="s">
        <v>1562</v>
      </c>
      <c r="D777" s="90">
        <v>2</v>
      </c>
      <c r="E777" s="90">
        <v>5</v>
      </c>
      <c r="F777" s="90">
        <v>80</v>
      </c>
      <c r="G777" s="101" t="s">
        <v>2224</v>
      </c>
      <c r="H777" s="117" t="s">
        <v>2206</v>
      </c>
      <c r="I777" s="90">
        <v>1</v>
      </c>
      <c r="J777" s="118" t="s">
        <v>2466</v>
      </c>
      <c r="K777" s="90">
        <v>0</v>
      </c>
      <c r="L777" s="90">
        <v>1</v>
      </c>
      <c r="M777" s="90"/>
      <c r="N777" s="90"/>
      <c r="O777" s="90" t="s">
        <v>388</v>
      </c>
    </row>
    <row r="778" spans="2:15" s="82" customFormat="1" x14ac:dyDescent="0.2">
      <c r="B778" s="82">
        <v>30246</v>
      </c>
      <c r="C778" s="117" t="s">
        <v>1573</v>
      </c>
      <c r="D778" s="90">
        <v>2</v>
      </c>
      <c r="E778" s="90">
        <v>5</v>
      </c>
      <c r="F778" s="90">
        <v>80</v>
      </c>
      <c r="G778" s="101" t="s">
        <v>2224</v>
      </c>
      <c r="H778" s="117" t="s">
        <v>2207</v>
      </c>
      <c r="I778" s="90">
        <v>1</v>
      </c>
      <c r="J778" s="118" t="s">
        <v>2466</v>
      </c>
      <c r="K778" s="90">
        <v>0</v>
      </c>
      <c r="L778" s="90">
        <v>1</v>
      </c>
      <c r="M778" s="90"/>
      <c r="N778" s="90"/>
      <c r="O778" s="90" t="s">
        <v>388</v>
      </c>
    </row>
    <row r="779" spans="2:15" s="82" customFormat="1" x14ac:dyDescent="0.2">
      <c r="B779" s="82">
        <v>30247</v>
      </c>
      <c r="C779" s="117" t="s">
        <v>1518</v>
      </c>
      <c r="D779" s="90">
        <v>2</v>
      </c>
      <c r="E779" s="90">
        <v>5</v>
      </c>
      <c r="F779" s="90">
        <v>80</v>
      </c>
      <c r="G779" s="101" t="s">
        <v>2453</v>
      </c>
      <c r="H779" s="117" t="s">
        <v>2208</v>
      </c>
      <c r="I779" s="90">
        <v>1</v>
      </c>
      <c r="J779" s="118" t="s">
        <v>2467</v>
      </c>
      <c r="K779" s="90">
        <v>0</v>
      </c>
      <c r="L779" s="90">
        <v>1</v>
      </c>
      <c r="M779" s="90"/>
      <c r="N779" s="90"/>
      <c r="O779" s="90" t="s">
        <v>388</v>
      </c>
    </row>
    <row r="780" spans="2:15" s="82" customFormat="1" x14ac:dyDescent="0.2">
      <c r="B780" s="82">
        <v>30248</v>
      </c>
      <c r="C780" s="117" t="s">
        <v>1654</v>
      </c>
      <c r="D780" s="90">
        <v>2</v>
      </c>
      <c r="E780" s="90">
        <v>5</v>
      </c>
      <c r="F780" s="90">
        <v>80</v>
      </c>
      <c r="G780" s="101" t="s">
        <v>2453</v>
      </c>
      <c r="H780" s="117" t="s">
        <v>2209</v>
      </c>
      <c r="I780" s="90">
        <v>1</v>
      </c>
      <c r="J780" s="118" t="s">
        <v>2467</v>
      </c>
      <c r="K780" s="90">
        <v>0</v>
      </c>
      <c r="L780" s="90">
        <v>1</v>
      </c>
      <c r="M780" s="90"/>
      <c r="N780" s="90"/>
      <c r="O780" s="90" t="s">
        <v>388</v>
      </c>
    </row>
    <row r="781" spans="2:15" s="82" customFormat="1" x14ac:dyDescent="0.2">
      <c r="B781" s="82">
        <v>30249</v>
      </c>
      <c r="C781" s="117" t="s">
        <v>1563</v>
      </c>
      <c r="D781" s="90">
        <v>2</v>
      </c>
      <c r="E781" s="90">
        <v>5</v>
      </c>
      <c r="F781" s="90">
        <v>80</v>
      </c>
      <c r="G781" s="101" t="s">
        <v>2453</v>
      </c>
      <c r="H781" s="117" t="s">
        <v>2210</v>
      </c>
      <c r="I781" s="90">
        <v>1</v>
      </c>
      <c r="J781" s="118" t="s">
        <v>2467</v>
      </c>
      <c r="K781" s="90">
        <v>0</v>
      </c>
      <c r="L781" s="90">
        <v>1</v>
      </c>
      <c r="M781" s="90"/>
      <c r="N781" s="90"/>
      <c r="O781" s="90" t="s">
        <v>388</v>
      </c>
    </row>
    <row r="782" spans="2:15" s="82" customFormat="1" x14ac:dyDescent="0.2">
      <c r="B782" s="82">
        <v>30250</v>
      </c>
      <c r="C782" s="117" t="s">
        <v>1574</v>
      </c>
      <c r="D782" s="90">
        <v>2</v>
      </c>
      <c r="E782" s="90">
        <v>5</v>
      </c>
      <c r="F782" s="90">
        <v>80</v>
      </c>
      <c r="G782" s="101" t="s">
        <v>2453</v>
      </c>
      <c r="H782" s="117" t="s">
        <v>2211</v>
      </c>
      <c r="I782" s="90">
        <v>1</v>
      </c>
      <c r="J782" s="118" t="s">
        <v>2467</v>
      </c>
      <c r="K782" s="90">
        <v>0</v>
      </c>
      <c r="L782" s="90">
        <v>1</v>
      </c>
      <c r="M782" s="90"/>
      <c r="N782" s="90"/>
      <c r="O782" s="90" t="s">
        <v>388</v>
      </c>
    </row>
    <row r="783" spans="2:15" s="82" customFormat="1" x14ac:dyDescent="0.2">
      <c r="B783" s="82">
        <v>30251</v>
      </c>
      <c r="C783" s="117" t="s">
        <v>1518</v>
      </c>
      <c r="D783" s="90">
        <v>2</v>
      </c>
      <c r="E783" s="90">
        <v>5</v>
      </c>
      <c r="F783" s="90">
        <v>80</v>
      </c>
      <c r="G783" s="101" t="s">
        <v>2453</v>
      </c>
      <c r="H783" s="117" t="s">
        <v>2208</v>
      </c>
      <c r="I783" s="90">
        <v>1</v>
      </c>
      <c r="J783" s="118" t="s">
        <v>2468</v>
      </c>
      <c r="K783" s="90">
        <v>0</v>
      </c>
      <c r="L783" s="90">
        <v>1</v>
      </c>
      <c r="M783" s="90"/>
      <c r="N783" s="90"/>
      <c r="O783" s="90" t="s">
        <v>388</v>
      </c>
    </row>
    <row r="784" spans="2:15" s="82" customFormat="1" x14ac:dyDescent="0.2">
      <c r="B784" s="82">
        <v>30252</v>
      </c>
      <c r="C784" s="117" t="s">
        <v>1654</v>
      </c>
      <c r="D784" s="90">
        <v>2</v>
      </c>
      <c r="E784" s="90">
        <v>5</v>
      </c>
      <c r="F784" s="90">
        <v>80</v>
      </c>
      <c r="G784" s="101" t="s">
        <v>2453</v>
      </c>
      <c r="H784" s="117" t="s">
        <v>2209</v>
      </c>
      <c r="I784" s="90">
        <v>1</v>
      </c>
      <c r="J784" s="118" t="s">
        <v>2468</v>
      </c>
      <c r="K784" s="90">
        <v>0</v>
      </c>
      <c r="L784" s="90">
        <v>1</v>
      </c>
      <c r="M784" s="90"/>
      <c r="N784" s="90"/>
      <c r="O784" s="90" t="s">
        <v>388</v>
      </c>
    </row>
    <row r="785" spans="2:15" s="82" customFormat="1" x14ac:dyDescent="0.2">
      <c r="B785" s="82">
        <v>30253</v>
      </c>
      <c r="C785" s="117" t="s">
        <v>1563</v>
      </c>
      <c r="D785" s="90">
        <v>2</v>
      </c>
      <c r="E785" s="90">
        <v>5</v>
      </c>
      <c r="F785" s="90">
        <v>80</v>
      </c>
      <c r="G785" s="101" t="s">
        <v>2453</v>
      </c>
      <c r="H785" s="117" t="s">
        <v>2210</v>
      </c>
      <c r="I785" s="90">
        <v>1</v>
      </c>
      <c r="J785" s="118" t="s">
        <v>2468</v>
      </c>
      <c r="K785" s="90">
        <v>0</v>
      </c>
      <c r="L785" s="90">
        <v>1</v>
      </c>
      <c r="M785" s="90"/>
      <c r="N785" s="90"/>
      <c r="O785" s="90" t="s">
        <v>388</v>
      </c>
    </row>
    <row r="786" spans="2:15" s="82" customFormat="1" x14ac:dyDescent="0.2">
      <c r="B786" s="82">
        <v>30254</v>
      </c>
      <c r="C786" s="117" t="s">
        <v>1574</v>
      </c>
      <c r="D786" s="90">
        <v>2</v>
      </c>
      <c r="E786" s="90">
        <v>5</v>
      </c>
      <c r="F786" s="90">
        <v>80</v>
      </c>
      <c r="G786" s="101" t="s">
        <v>2453</v>
      </c>
      <c r="H786" s="117" t="s">
        <v>2211</v>
      </c>
      <c r="I786" s="90">
        <v>1</v>
      </c>
      <c r="J786" s="118" t="s">
        <v>2468</v>
      </c>
      <c r="K786" s="90">
        <v>0</v>
      </c>
      <c r="L786" s="90">
        <v>1</v>
      </c>
      <c r="M786" s="90"/>
      <c r="N786" s="90"/>
      <c r="O786" s="90" t="s">
        <v>388</v>
      </c>
    </row>
    <row r="787" spans="2:15" s="82" customFormat="1" x14ac:dyDescent="0.2">
      <c r="B787" s="82">
        <v>30255</v>
      </c>
      <c r="C787" s="117" t="s">
        <v>1519</v>
      </c>
      <c r="D787" s="90">
        <v>2</v>
      </c>
      <c r="E787" s="90">
        <v>5</v>
      </c>
      <c r="F787" s="90">
        <v>80</v>
      </c>
      <c r="G787" s="101" t="s">
        <v>2454</v>
      </c>
      <c r="H787" s="117" t="s">
        <v>2212</v>
      </c>
      <c r="I787" s="90">
        <v>1</v>
      </c>
      <c r="J787" s="118" t="s">
        <v>2469</v>
      </c>
      <c r="K787" s="90">
        <v>0</v>
      </c>
      <c r="L787" s="90">
        <v>1</v>
      </c>
      <c r="M787" s="90"/>
      <c r="N787" s="90"/>
      <c r="O787" s="90" t="s">
        <v>388</v>
      </c>
    </row>
    <row r="788" spans="2:15" s="82" customFormat="1" x14ac:dyDescent="0.2">
      <c r="B788" s="82">
        <v>30256</v>
      </c>
      <c r="C788" s="117" t="s">
        <v>1655</v>
      </c>
      <c r="D788" s="90">
        <v>2</v>
      </c>
      <c r="E788" s="90">
        <v>5</v>
      </c>
      <c r="F788" s="90">
        <v>80</v>
      </c>
      <c r="G788" s="101" t="s">
        <v>2454</v>
      </c>
      <c r="H788" s="117" t="s">
        <v>2213</v>
      </c>
      <c r="I788" s="90">
        <v>1</v>
      </c>
      <c r="J788" s="118" t="s">
        <v>2469</v>
      </c>
      <c r="K788" s="90">
        <v>0</v>
      </c>
      <c r="L788" s="90">
        <v>1</v>
      </c>
      <c r="M788" s="90"/>
      <c r="N788" s="90"/>
      <c r="O788" s="90" t="s">
        <v>388</v>
      </c>
    </row>
    <row r="789" spans="2:15" s="82" customFormat="1" x14ac:dyDescent="0.2">
      <c r="B789" s="82">
        <v>30257</v>
      </c>
      <c r="C789" s="117" t="s">
        <v>1564</v>
      </c>
      <c r="D789" s="90">
        <v>2</v>
      </c>
      <c r="E789" s="90">
        <v>5</v>
      </c>
      <c r="F789" s="90">
        <v>80</v>
      </c>
      <c r="G789" s="101" t="s">
        <v>2454</v>
      </c>
      <c r="H789" s="117" t="s">
        <v>2214</v>
      </c>
      <c r="I789" s="90">
        <v>1</v>
      </c>
      <c r="J789" s="118" t="s">
        <v>2469</v>
      </c>
      <c r="K789" s="90">
        <v>0</v>
      </c>
      <c r="L789" s="90">
        <v>1</v>
      </c>
      <c r="M789" s="90"/>
      <c r="N789" s="90"/>
      <c r="O789" s="90" t="s">
        <v>388</v>
      </c>
    </row>
    <row r="790" spans="2:15" s="82" customFormat="1" x14ac:dyDescent="0.2">
      <c r="B790" s="82">
        <v>30258</v>
      </c>
      <c r="C790" s="117" t="s">
        <v>1575</v>
      </c>
      <c r="D790" s="90">
        <v>2</v>
      </c>
      <c r="E790" s="90">
        <v>5</v>
      </c>
      <c r="F790" s="90">
        <v>80</v>
      </c>
      <c r="G790" s="101" t="s">
        <v>2454</v>
      </c>
      <c r="H790" s="117" t="s">
        <v>2215</v>
      </c>
      <c r="I790" s="90">
        <v>1</v>
      </c>
      <c r="J790" s="118" t="s">
        <v>2469</v>
      </c>
      <c r="K790" s="90">
        <v>0</v>
      </c>
      <c r="L790" s="90">
        <v>1</v>
      </c>
      <c r="M790" s="90"/>
      <c r="N790" s="90"/>
      <c r="O790" s="90" t="s">
        <v>388</v>
      </c>
    </row>
    <row r="791" spans="2:15" s="82" customFormat="1" x14ac:dyDescent="0.2">
      <c r="B791" s="82">
        <v>30259</v>
      </c>
      <c r="C791" s="117" t="s">
        <v>1519</v>
      </c>
      <c r="D791" s="90">
        <v>2</v>
      </c>
      <c r="E791" s="90">
        <v>5</v>
      </c>
      <c r="F791" s="90">
        <v>80</v>
      </c>
      <c r="G791" s="101" t="s">
        <v>2454</v>
      </c>
      <c r="H791" s="117" t="s">
        <v>2212</v>
      </c>
      <c r="I791" s="90">
        <v>1</v>
      </c>
      <c r="J791" s="118" t="s">
        <v>2470</v>
      </c>
      <c r="K791" s="90">
        <v>0</v>
      </c>
      <c r="L791" s="90">
        <v>1</v>
      </c>
      <c r="M791" s="90"/>
      <c r="N791" s="90"/>
      <c r="O791" s="90" t="s">
        <v>388</v>
      </c>
    </row>
    <row r="792" spans="2:15" s="82" customFormat="1" x14ac:dyDescent="0.2">
      <c r="B792" s="82">
        <v>30260</v>
      </c>
      <c r="C792" s="117" t="s">
        <v>1655</v>
      </c>
      <c r="D792" s="90">
        <v>2</v>
      </c>
      <c r="E792" s="90">
        <v>5</v>
      </c>
      <c r="F792" s="90">
        <v>80</v>
      </c>
      <c r="G792" s="101" t="s">
        <v>2454</v>
      </c>
      <c r="H792" s="117" t="s">
        <v>2213</v>
      </c>
      <c r="I792" s="90">
        <v>1</v>
      </c>
      <c r="J792" s="118" t="s">
        <v>2470</v>
      </c>
      <c r="K792" s="90">
        <v>0</v>
      </c>
      <c r="L792" s="90">
        <v>1</v>
      </c>
      <c r="M792" s="90"/>
      <c r="N792" s="90"/>
      <c r="O792" s="90" t="s">
        <v>388</v>
      </c>
    </row>
    <row r="793" spans="2:15" s="82" customFormat="1" x14ac:dyDescent="0.2">
      <c r="B793" s="82">
        <v>30261</v>
      </c>
      <c r="C793" s="117" t="s">
        <v>1564</v>
      </c>
      <c r="D793" s="90">
        <v>2</v>
      </c>
      <c r="E793" s="90">
        <v>5</v>
      </c>
      <c r="F793" s="90">
        <v>80</v>
      </c>
      <c r="G793" s="101" t="s">
        <v>2454</v>
      </c>
      <c r="H793" s="117" t="s">
        <v>2214</v>
      </c>
      <c r="I793" s="90">
        <v>1</v>
      </c>
      <c r="J793" s="118" t="s">
        <v>2470</v>
      </c>
      <c r="K793" s="90">
        <v>0</v>
      </c>
      <c r="L793" s="90">
        <v>1</v>
      </c>
      <c r="M793" s="90"/>
      <c r="N793" s="90"/>
      <c r="O793" s="90" t="s">
        <v>388</v>
      </c>
    </row>
    <row r="794" spans="2:15" s="82" customFormat="1" x14ac:dyDescent="0.2">
      <c r="B794" s="82">
        <v>30262</v>
      </c>
      <c r="C794" s="117" t="s">
        <v>1575</v>
      </c>
      <c r="D794" s="90">
        <v>2</v>
      </c>
      <c r="E794" s="90">
        <v>5</v>
      </c>
      <c r="F794" s="90">
        <v>80</v>
      </c>
      <c r="G794" s="101" t="s">
        <v>2454</v>
      </c>
      <c r="H794" s="117" t="s">
        <v>2215</v>
      </c>
      <c r="I794" s="90">
        <v>1</v>
      </c>
      <c r="J794" s="118" t="s">
        <v>2470</v>
      </c>
      <c r="K794" s="90">
        <v>0</v>
      </c>
      <c r="L794" s="90">
        <v>1</v>
      </c>
      <c r="M794" s="90"/>
      <c r="N794" s="90"/>
      <c r="O794" s="90" t="s">
        <v>388</v>
      </c>
    </row>
    <row r="795" spans="2:15" s="82" customFormat="1" x14ac:dyDescent="0.2">
      <c r="B795" s="82">
        <v>30263</v>
      </c>
      <c r="C795" s="117" t="s">
        <v>1743</v>
      </c>
      <c r="D795" s="90">
        <v>2</v>
      </c>
      <c r="E795" s="90">
        <v>5</v>
      </c>
      <c r="F795" s="90">
        <v>80</v>
      </c>
      <c r="G795" s="101" t="s">
        <v>2455</v>
      </c>
      <c r="H795" s="117" t="s">
        <v>2216</v>
      </c>
      <c r="I795" s="90">
        <v>1</v>
      </c>
      <c r="J795" s="118" t="s">
        <v>2471</v>
      </c>
      <c r="K795" s="90">
        <v>0</v>
      </c>
      <c r="L795" s="90">
        <v>1</v>
      </c>
      <c r="M795" s="90"/>
      <c r="N795" s="90"/>
      <c r="O795" s="90" t="s">
        <v>388</v>
      </c>
    </row>
    <row r="796" spans="2:15" s="82" customFormat="1" x14ac:dyDescent="0.2">
      <c r="B796" s="82">
        <v>30264</v>
      </c>
      <c r="C796" s="117" t="s">
        <v>1790</v>
      </c>
      <c r="D796" s="90">
        <v>2</v>
      </c>
      <c r="E796" s="90">
        <v>5</v>
      </c>
      <c r="F796" s="90">
        <v>80</v>
      </c>
      <c r="G796" s="101" t="s">
        <v>2455</v>
      </c>
      <c r="H796" s="117" t="s">
        <v>2217</v>
      </c>
      <c r="I796" s="90">
        <v>1</v>
      </c>
      <c r="J796" s="118" t="s">
        <v>2471</v>
      </c>
      <c r="K796" s="90">
        <v>0</v>
      </c>
      <c r="L796" s="90">
        <v>1</v>
      </c>
      <c r="M796" s="90"/>
      <c r="N796" s="90"/>
      <c r="O796" s="90" t="s">
        <v>388</v>
      </c>
    </row>
    <row r="797" spans="2:15" s="82" customFormat="1" x14ac:dyDescent="0.2">
      <c r="B797" s="82">
        <v>30265</v>
      </c>
      <c r="C797" s="117" t="s">
        <v>1800</v>
      </c>
      <c r="D797" s="90">
        <v>2</v>
      </c>
      <c r="E797" s="90">
        <v>5</v>
      </c>
      <c r="F797" s="90">
        <v>80</v>
      </c>
      <c r="G797" s="101" t="s">
        <v>2455</v>
      </c>
      <c r="H797" s="117" t="s">
        <v>2218</v>
      </c>
      <c r="I797" s="90">
        <v>1</v>
      </c>
      <c r="J797" s="118" t="s">
        <v>2471</v>
      </c>
      <c r="K797" s="90">
        <v>0</v>
      </c>
      <c r="L797" s="90">
        <v>1</v>
      </c>
      <c r="M797" s="90"/>
      <c r="N797" s="90"/>
      <c r="O797" s="90" t="s">
        <v>388</v>
      </c>
    </row>
    <row r="798" spans="2:15" s="82" customFormat="1" x14ac:dyDescent="0.2">
      <c r="B798" s="82">
        <v>30266</v>
      </c>
      <c r="C798" s="117" t="s">
        <v>1811</v>
      </c>
      <c r="D798" s="90">
        <v>2</v>
      </c>
      <c r="E798" s="90">
        <v>5</v>
      </c>
      <c r="F798" s="90">
        <v>80</v>
      </c>
      <c r="G798" s="101" t="s">
        <v>2455</v>
      </c>
      <c r="H798" s="117" t="s">
        <v>2219</v>
      </c>
      <c r="I798" s="90">
        <v>1</v>
      </c>
      <c r="J798" s="118" t="s">
        <v>2471</v>
      </c>
      <c r="K798" s="90">
        <v>0</v>
      </c>
      <c r="L798" s="90">
        <v>1</v>
      </c>
      <c r="M798" s="90"/>
      <c r="N798" s="90"/>
      <c r="O798" s="90" t="s">
        <v>388</v>
      </c>
    </row>
    <row r="799" spans="2:15" s="82" customFormat="1" x14ac:dyDescent="0.2">
      <c r="B799" s="82">
        <v>30267</v>
      </c>
      <c r="C799" s="117" t="s">
        <v>1743</v>
      </c>
      <c r="D799" s="90">
        <v>2</v>
      </c>
      <c r="E799" s="90">
        <v>5</v>
      </c>
      <c r="F799" s="90">
        <v>80</v>
      </c>
      <c r="G799" s="101" t="s">
        <v>2455</v>
      </c>
      <c r="H799" s="117" t="s">
        <v>2216</v>
      </c>
      <c r="I799" s="90">
        <v>1</v>
      </c>
      <c r="J799" s="118" t="s">
        <v>2472</v>
      </c>
      <c r="K799" s="90">
        <v>0</v>
      </c>
      <c r="L799" s="90">
        <v>1</v>
      </c>
      <c r="M799" s="90"/>
      <c r="N799" s="90"/>
      <c r="O799" s="90" t="s">
        <v>388</v>
      </c>
    </row>
    <row r="800" spans="2:15" s="82" customFormat="1" x14ac:dyDescent="0.2">
      <c r="B800" s="82">
        <v>30268</v>
      </c>
      <c r="C800" s="117" t="s">
        <v>1790</v>
      </c>
      <c r="D800" s="90">
        <v>2</v>
      </c>
      <c r="E800" s="90">
        <v>5</v>
      </c>
      <c r="F800" s="90">
        <v>80</v>
      </c>
      <c r="G800" s="101" t="s">
        <v>2455</v>
      </c>
      <c r="H800" s="117" t="s">
        <v>2217</v>
      </c>
      <c r="I800" s="90">
        <v>1</v>
      </c>
      <c r="J800" s="118" t="s">
        <v>2472</v>
      </c>
      <c r="K800" s="90">
        <v>0</v>
      </c>
      <c r="L800" s="90">
        <v>1</v>
      </c>
      <c r="M800" s="90"/>
      <c r="N800" s="90"/>
      <c r="O800" s="90" t="s">
        <v>388</v>
      </c>
    </row>
    <row r="801" spans="2:15" s="82" customFormat="1" x14ac:dyDescent="0.2">
      <c r="B801" s="82">
        <v>30269</v>
      </c>
      <c r="C801" s="117" t="s">
        <v>1800</v>
      </c>
      <c r="D801" s="90">
        <v>2</v>
      </c>
      <c r="E801" s="90">
        <v>5</v>
      </c>
      <c r="F801" s="90">
        <v>80</v>
      </c>
      <c r="G801" s="101" t="s">
        <v>2455</v>
      </c>
      <c r="H801" s="117" t="s">
        <v>2218</v>
      </c>
      <c r="I801" s="90">
        <v>1</v>
      </c>
      <c r="J801" s="118" t="s">
        <v>2472</v>
      </c>
      <c r="K801" s="90">
        <v>0</v>
      </c>
      <c r="L801" s="90">
        <v>1</v>
      </c>
      <c r="M801" s="90"/>
      <c r="N801" s="90"/>
      <c r="O801" s="90" t="s">
        <v>388</v>
      </c>
    </row>
    <row r="802" spans="2:15" s="82" customFormat="1" x14ac:dyDescent="0.2">
      <c r="B802" s="82">
        <v>30270</v>
      </c>
      <c r="C802" s="117" t="s">
        <v>1811</v>
      </c>
      <c r="D802" s="90">
        <v>2</v>
      </c>
      <c r="E802" s="90">
        <v>5</v>
      </c>
      <c r="F802" s="90">
        <v>80</v>
      </c>
      <c r="G802" s="101" t="s">
        <v>2455</v>
      </c>
      <c r="H802" s="117" t="s">
        <v>2219</v>
      </c>
      <c r="I802" s="90">
        <v>1</v>
      </c>
      <c r="J802" s="118" t="s">
        <v>2472</v>
      </c>
      <c r="K802" s="90">
        <v>0</v>
      </c>
      <c r="L802" s="90">
        <v>1</v>
      </c>
      <c r="M802" s="90"/>
      <c r="N802" s="90"/>
      <c r="O802" s="90" t="s">
        <v>388</v>
      </c>
    </row>
    <row r="803" spans="2:15" s="82" customFormat="1" x14ac:dyDescent="0.2">
      <c r="B803" s="82">
        <v>30271</v>
      </c>
      <c r="C803" s="90" t="s">
        <v>135</v>
      </c>
      <c r="D803" s="90">
        <v>2</v>
      </c>
      <c r="E803" s="90">
        <v>5</v>
      </c>
      <c r="F803" s="90">
        <v>80</v>
      </c>
      <c r="G803" s="101" t="s">
        <v>2456</v>
      </c>
      <c r="H803" s="90" t="s">
        <v>137</v>
      </c>
      <c r="I803" s="90">
        <v>1</v>
      </c>
      <c r="J803" s="91" t="s">
        <v>2181</v>
      </c>
      <c r="K803" s="90">
        <v>0</v>
      </c>
      <c r="L803" s="90">
        <v>1</v>
      </c>
      <c r="M803" s="90"/>
      <c r="N803" s="90"/>
      <c r="O803" s="90" t="s">
        <v>388</v>
      </c>
    </row>
    <row r="804" spans="2:15" s="82" customFormat="1" x14ac:dyDescent="0.2">
      <c r="B804" s="82">
        <v>30272</v>
      </c>
      <c r="C804" s="90" t="s">
        <v>151</v>
      </c>
      <c r="D804" s="90">
        <v>2</v>
      </c>
      <c r="E804" s="90">
        <v>5</v>
      </c>
      <c r="F804" s="90">
        <v>80</v>
      </c>
      <c r="G804" s="101" t="s">
        <v>2456</v>
      </c>
      <c r="H804" s="90" t="s">
        <v>153</v>
      </c>
      <c r="I804" s="90">
        <v>1</v>
      </c>
      <c r="J804" s="91" t="s">
        <v>2181</v>
      </c>
      <c r="K804" s="90">
        <v>0</v>
      </c>
      <c r="L804" s="90">
        <v>1</v>
      </c>
      <c r="M804" s="90"/>
      <c r="N804" s="90"/>
      <c r="O804" s="90" t="s">
        <v>388</v>
      </c>
    </row>
    <row r="805" spans="2:15" s="82" customFormat="1" x14ac:dyDescent="0.2">
      <c r="B805" s="82">
        <v>30273</v>
      </c>
      <c r="C805" s="90" t="s">
        <v>157</v>
      </c>
      <c r="D805" s="90">
        <v>2</v>
      </c>
      <c r="E805" s="90">
        <v>5</v>
      </c>
      <c r="F805" s="90">
        <v>80</v>
      </c>
      <c r="G805" s="101" t="s">
        <v>2456</v>
      </c>
      <c r="H805" s="90" t="s">
        <v>159</v>
      </c>
      <c r="I805" s="90">
        <v>1</v>
      </c>
      <c r="J805" s="91" t="s">
        <v>2181</v>
      </c>
      <c r="K805" s="90">
        <v>0</v>
      </c>
      <c r="L805" s="90">
        <v>1</v>
      </c>
      <c r="M805" s="90"/>
      <c r="N805" s="90"/>
      <c r="O805" s="90" t="s">
        <v>388</v>
      </c>
    </row>
    <row r="806" spans="2:15" s="82" customFormat="1" x14ac:dyDescent="0.2">
      <c r="B806" s="82">
        <v>30274</v>
      </c>
      <c r="C806" s="90" t="s">
        <v>160</v>
      </c>
      <c r="D806" s="90">
        <v>2</v>
      </c>
      <c r="E806" s="90">
        <v>5</v>
      </c>
      <c r="F806" s="90">
        <v>80</v>
      </c>
      <c r="G806" s="101" t="s">
        <v>2456</v>
      </c>
      <c r="H806" s="90" t="s">
        <v>162</v>
      </c>
      <c r="I806" s="90">
        <v>1</v>
      </c>
      <c r="J806" s="91" t="s">
        <v>2181</v>
      </c>
      <c r="K806" s="90">
        <v>0</v>
      </c>
      <c r="L806" s="90">
        <v>1</v>
      </c>
      <c r="M806" s="90"/>
      <c r="N806" s="90"/>
      <c r="O806" s="90" t="s">
        <v>388</v>
      </c>
    </row>
    <row r="807" spans="2:15" s="82" customFormat="1" x14ac:dyDescent="0.2">
      <c r="B807" s="82">
        <v>30275</v>
      </c>
      <c r="C807" s="90" t="s">
        <v>135</v>
      </c>
      <c r="D807" s="90">
        <v>2</v>
      </c>
      <c r="E807" s="90">
        <v>5</v>
      </c>
      <c r="F807" s="90">
        <v>80</v>
      </c>
      <c r="G807" s="101" t="s">
        <v>2456</v>
      </c>
      <c r="H807" s="90" t="s">
        <v>137</v>
      </c>
      <c r="I807" s="90">
        <v>1</v>
      </c>
      <c r="J807" s="91" t="s">
        <v>2180</v>
      </c>
      <c r="K807" s="90">
        <v>0</v>
      </c>
      <c r="L807" s="90">
        <v>1</v>
      </c>
      <c r="M807" s="90"/>
      <c r="N807" s="90"/>
      <c r="O807" s="90" t="s">
        <v>388</v>
      </c>
    </row>
    <row r="808" spans="2:15" s="82" customFormat="1" x14ac:dyDescent="0.2">
      <c r="B808" s="82">
        <v>30276</v>
      </c>
      <c r="C808" s="90" t="s">
        <v>151</v>
      </c>
      <c r="D808" s="90">
        <v>2</v>
      </c>
      <c r="E808" s="90">
        <v>5</v>
      </c>
      <c r="F808" s="90">
        <v>80</v>
      </c>
      <c r="G808" s="101" t="s">
        <v>2456</v>
      </c>
      <c r="H808" s="90" t="s">
        <v>153</v>
      </c>
      <c r="I808" s="90">
        <v>1</v>
      </c>
      <c r="J808" s="91" t="s">
        <v>2180</v>
      </c>
      <c r="K808" s="90">
        <v>0</v>
      </c>
      <c r="L808" s="90">
        <v>1</v>
      </c>
      <c r="M808" s="90"/>
      <c r="N808" s="90"/>
      <c r="O808" s="90" t="s">
        <v>388</v>
      </c>
    </row>
    <row r="809" spans="2:15" s="82" customFormat="1" x14ac:dyDescent="0.2">
      <c r="B809" s="82">
        <v>30277</v>
      </c>
      <c r="C809" s="90" t="s">
        <v>157</v>
      </c>
      <c r="D809" s="90">
        <v>2</v>
      </c>
      <c r="E809" s="90">
        <v>5</v>
      </c>
      <c r="F809" s="90">
        <v>80</v>
      </c>
      <c r="G809" s="101" t="s">
        <v>2456</v>
      </c>
      <c r="H809" s="90" t="s">
        <v>159</v>
      </c>
      <c r="I809" s="90">
        <v>1</v>
      </c>
      <c r="J809" s="91" t="s">
        <v>2180</v>
      </c>
      <c r="K809" s="90">
        <v>0</v>
      </c>
      <c r="L809" s="90">
        <v>1</v>
      </c>
      <c r="M809" s="90"/>
      <c r="N809" s="90"/>
      <c r="O809" s="90" t="s">
        <v>388</v>
      </c>
    </row>
    <row r="810" spans="2:15" s="82" customFormat="1" x14ac:dyDescent="0.2">
      <c r="B810" s="82">
        <v>30278</v>
      </c>
      <c r="C810" s="90" t="s">
        <v>160</v>
      </c>
      <c r="D810" s="90">
        <v>2</v>
      </c>
      <c r="E810" s="90">
        <v>5</v>
      </c>
      <c r="F810" s="90">
        <v>80</v>
      </c>
      <c r="G810" s="101" t="s">
        <v>2456</v>
      </c>
      <c r="H810" s="90" t="s">
        <v>162</v>
      </c>
      <c r="I810" s="90">
        <v>1</v>
      </c>
      <c r="J810" s="91" t="s">
        <v>2180</v>
      </c>
      <c r="K810" s="90">
        <v>0</v>
      </c>
      <c r="L810" s="90">
        <v>1</v>
      </c>
      <c r="M810" s="90"/>
      <c r="N810" s="90"/>
      <c r="O810" s="90" t="s">
        <v>388</v>
      </c>
    </row>
    <row r="811" spans="2:15" s="82" customFormat="1" x14ac:dyDescent="0.2">
      <c r="B811" s="82">
        <v>30279</v>
      </c>
      <c r="C811" s="117" t="s">
        <v>1744</v>
      </c>
      <c r="D811" s="90">
        <v>2</v>
      </c>
      <c r="E811" s="90">
        <v>5</v>
      </c>
      <c r="F811" s="90">
        <v>80</v>
      </c>
      <c r="G811" s="101" t="s">
        <v>2457</v>
      </c>
      <c r="H811" s="117" t="s">
        <v>2220</v>
      </c>
      <c r="I811" s="90">
        <v>1</v>
      </c>
      <c r="J811" s="118" t="s">
        <v>2473</v>
      </c>
      <c r="K811" s="90">
        <v>0</v>
      </c>
      <c r="L811" s="90">
        <v>1</v>
      </c>
      <c r="M811" s="90"/>
      <c r="N811" s="90"/>
      <c r="O811" s="90" t="s">
        <v>388</v>
      </c>
    </row>
    <row r="812" spans="2:15" s="82" customFormat="1" x14ac:dyDescent="0.2">
      <c r="B812" s="82">
        <v>30280</v>
      </c>
      <c r="C812" s="117" t="s">
        <v>553</v>
      </c>
      <c r="D812" s="90">
        <v>2</v>
      </c>
      <c r="E812" s="90">
        <v>5</v>
      </c>
      <c r="F812" s="90">
        <v>80</v>
      </c>
      <c r="G812" s="101" t="s">
        <v>2457</v>
      </c>
      <c r="H812" s="117" t="s">
        <v>555</v>
      </c>
      <c r="I812" s="90">
        <v>1</v>
      </c>
      <c r="J812" s="118" t="s">
        <v>2473</v>
      </c>
      <c r="K812" s="90">
        <v>0</v>
      </c>
      <c r="L812" s="90">
        <v>1</v>
      </c>
      <c r="M812" s="90"/>
      <c r="N812" s="90"/>
      <c r="O812" s="90" t="s">
        <v>388</v>
      </c>
    </row>
    <row r="813" spans="2:15" s="82" customFormat="1" x14ac:dyDescent="0.2">
      <c r="B813" s="82">
        <v>30281</v>
      </c>
      <c r="C813" s="117" t="s">
        <v>559</v>
      </c>
      <c r="D813" s="90">
        <v>2</v>
      </c>
      <c r="E813" s="90">
        <v>5</v>
      </c>
      <c r="F813" s="90">
        <v>80</v>
      </c>
      <c r="G813" s="101" t="s">
        <v>2457</v>
      </c>
      <c r="H813" s="117" t="s">
        <v>561</v>
      </c>
      <c r="I813" s="90">
        <v>1</v>
      </c>
      <c r="J813" s="118" t="s">
        <v>2473</v>
      </c>
      <c r="K813" s="90">
        <v>0</v>
      </c>
      <c r="L813" s="90">
        <v>1</v>
      </c>
      <c r="M813" s="90"/>
      <c r="N813" s="90"/>
      <c r="O813" s="90" t="s">
        <v>388</v>
      </c>
    </row>
    <row r="814" spans="2:15" s="82" customFormat="1" x14ac:dyDescent="0.2">
      <c r="B814" s="82">
        <v>30282</v>
      </c>
      <c r="C814" s="117" t="s">
        <v>562</v>
      </c>
      <c r="D814" s="90">
        <v>2</v>
      </c>
      <c r="E814" s="90">
        <v>5</v>
      </c>
      <c r="F814" s="90">
        <v>80</v>
      </c>
      <c r="G814" s="101" t="s">
        <v>2457</v>
      </c>
      <c r="H814" s="117" t="s">
        <v>564</v>
      </c>
      <c r="I814" s="90">
        <v>1</v>
      </c>
      <c r="J814" s="118" t="s">
        <v>2473</v>
      </c>
      <c r="K814" s="90">
        <v>0</v>
      </c>
      <c r="L814" s="90">
        <v>1</v>
      </c>
      <c r="M814" s="90"/>
      <c r="N814" s="90"/>
      <c r="O814" s="90" t="s">
        <v>388</v>
      </c>
    </row>
    <row r="815" spans="2:15" s="82" customFormat="1" x14ac:dyDescent="0.2">
      <c r="B815" s="82">
        <v>30283</v>
      </c>
      <c r="C815" s="117" t="s">
        <v>1744</v>
      </c>
      <c r="D815" s="90">
        <v>2</v>
      </c>
      <c r="E815" s="90">
        <v>5</v>
      </c>
      <c r="F815" s="90">
        <v>80</v>
      </c>
      <c r="G815" s="101" t="s">
        <v>2457</v>
      </c>
      <c r="H815" s="117" t="s">
        <v>2220</v>
      </c>
      <c r="I815" s="90">
        <v>1</v>
      </c>
      <c r="J815" s="118" t="s">
        <v>2474</v>
      </c>
      <c r="K815" s="90">
        <v>0</v>
      </c>
      <c r="L815" s="90">
        <v>1</v>
      </c>
      <c r="M815" s="90"/>
      <c r="N815" s="90"/>
      <c r="O815" s="90" t="s">
        <v>388</v>
      </c>
    </row>
    <row r="816" spans="2:15" s="82" customFormat="1" x14ac:dyDescent="0.2">
      <c r="B816" s="82">
        <v>30284</v>
      </c>
      <c r="C816" s="117" t="s">
        <v>553</v>
      </c>
      <c r="D816" s="90">
        <v>2</v>
      </c>
      <c r="E816" s="90">
        <v>5</v>
      </c>
      <c r="F816" s="90">
        <v>80</v>
      </c>
      <c r="G816" s="101" t="s">
        <v>2457</v>
      </c>
      <c r="H816" s="117" t="s">
        <v>555</v>
      </c>
      <c r="I816" s="90">
        <v>1</v>
      </c>
      <c r="J816" s="118" t="s">
        <v>2474</v>
      </c>
      <c r="K816" s="90">
        <v>0</v>
      </c>
      <c r="L816" s="90">
        <v>1</v>
      </c>
      <c r="M816" s="90"/>
      <c r="N816" s="90"/>
      <c r="O816" s="90" t="s">
        <v>388</v>
      </c>
    </row>
    <row r="817" spans="2:15" s="82" customFormat="1" x14ac:dyDescent="0.2">
      <c r="B817" s="82">
        <v>30285</v>
      </c>
      <c r="C817" s="117" t="s">
        <v>559</v>
      </c>
      <c r="D817" s="90">
        <v>2</v>
      </c>
      <c r="E817" s="90">
        <v>5</v>
      </c>
      <c r="F817" s="90">
        <v>80</v>
      </c>
      <c r="G817" s="101" t="s">
        <v>2457</v>
      </c>
      <c r="H817" s="117" t="s">
        <v>561</v>
      </c>
      <c r="I817" s="90">
        <v>1</v>
      </c>
      <c r="J817" s="118" t="s">
        <v>2474</v>
      </c>
      <c r="K817" s="90">
        <v>0</v>
      </c>
      <c r="L817" s="90">
        <v>1</v>
      </c>
      <c r="M817" s="90"/>
      <c r="N817" s="90"/>
      <c r="O817" s="90" t="s">
        <v>388</v>
      </c>
    </row>
    <row r="818" spans="2:15" s="82" customFormat="1" x14ac:dyDescent="0.2">
      <c r="B818" s="82">
        <v>30286</v>
      </c>
      <c r="C818" s="117" t="s">
        <v>562</v>
      </c>
      <c r="D818" s="90">
        <v>2</v>
      </c>
      <c r="E818" s="90">
        <v>5</v>
      </c>
      <c r="F818" s="90">
        <v>80</v>
      </c>
      <c r="G818" s="101" t="s">
        <v>2457</v>
      </c>
      <c r="H818" s="117" t="s">
        <v>564</v>
      </c>
      <c r="I818" s="90">
        <v>1</v>
      </c>
      <c r="J818" s="118" t="s">
        <v>2474</v>
      </c>
      <c r="K818" s="90">
        <v>0</v>
      </c>
      <c r="L818" s="90">
        <v>1</v>
      </c>
      <c r="M818" s="90"/>
      <c r="N818" s="90"/>
      <c r="O818" s="90" t="s">
        <v>388</v>
      </c>
    </row>
    <row r="819" spans="2:15" s="82" customFormat="1" x14ac:dyDescent="0.2">
      <c r="B819" s="82">
        <v>30287</v>
      </c>
      <c r="C819" s="117" t="s">
        <v>571</v>
      </c>
      <c r="D819" s="90">
        <v>2</v>
      </c>
      <c r="E819" s="90">
        <v>5</v>
      </c>
      <c r="F819" s="90">
        <v>80</v>
      </c>
      <c r="G819" s="101" t="s">
        <v>2458</v>
      </c>
      <c r="H819" s="117" t="s">
        <v>573</v>
      </c>
      <c r="I819" s="90">
        <v>1</v>
      </c>
      <c r="J819" s="118" t="s">
        <v>2475</v>
      </c>
      <c r="K819" s="90">
        <v>0</v>
      </c>
      <c r="L819" s="90">
        <v>1</v>
      </c>
      <c r="M819" s="90"/>
      <c r="N819" s="90"/>
      <c r="O819" s="90" t="s">
        <v>388</v>
      </c>
    </row>
    <row r="820" spans="2:15" s="82" customFormat="1" x14ac:dyDescent="0.2">
      <c r="B820" s="82">
        <v>30288</v>
      </c>
      <c r="C820" s="117" t="s">
        <v>1791</v>
      </c>
      <c r="D820" s="90">
        <v>2</v>
      </c>
      <c r="E820" s="90">
        <v>5</v>
      </c>
      <c r="F820" s="90">
        <v>80</v>
      </c>
      <c r="G820" s="101" t="s">
        <v>2458</v>
      </c>
      <c r="H820" s="117" t="s">
        <v>630</v>
      </c>
      <c r="I820" s="90">
        <v>1</v>
      </c>
      <c r="J820" s="118" t="s">
        <v>2475</v>
      </c>
      <c r="K820" s="90">
        <v>0</v>
      </c>
      <c r="L820" s="90">
        <v>1</v>
      </c>
      <c r="M820" s="90"/>
      <c r="N820" s="90"/>
      <c r="O820" s="90" t="s">
        <v>388</v>
      </c>
    </row>
    <row r="821" spans="2:15" s="82" customFormat="1" x14ac:dyDescent="0.2">
      <c r="B821" s="82">
        <v>30289</v>
      </c>
      <c r="C821" s="117" t="s">
        <v>1801</v>
      </c>
      <c r="D821" s="90">
        <v>2</v>
      </c>
      <c r="E821" s="90">
        <v>5</v>
      </c>
      <c r="F821" s="90">
        <v>80</v>
      </c>
      <c r="G821" s="101" t="s">
        <v>2458</v>
      </c>
      <c r="H821" s="117" t="s">
        <v>2221</v>
      </c>
      <c r="I821" s="90">
        <v>1</v>
      </c>
      <c r="J821" s="118" t="s">
        <v>2475</v>
      </c>
      <c r="K821" s="90">
        <v>0</v>
      </c>
      <c r="L821" s="90">
        <v>1</v>
      </c>
      <c r="M821" s="90"/>
      <c r="N821" s="90"/>
      <c r="O821" s="90" t="s">
        <v>388</v>
      </c>
    </row>
    <row r="822" spans="2:15" s="82" customFormat="1" x14ac:dyDescent="0.2">
      <c r="B822" s="82">
        <v>30290</v>
      </c>
      <c r="C822" s="117" t="s">
        <v>1813</v>
      </c>
      <c r="D822" s="90">
        <v>2</v>
      </c>
      <c r="E822" s="90">
        <v>5</v>
      </c>
      <c r="F822" s="90">
        <v>80</v>
      </c>
      <c r="G822" s="101" t="s">
        <v>2458</v>
      </c>
      <c r="H822" s="117" t="s">
        <v>2222</v>
      </c>
      <c r="I822" s="90">
        <v>1</v>
      </c>
      <c r="J822" s="118" t="s">
        <v>2475</v>
      </c>
      <c r="K822" s="90">
        <v>0</v>
      </c>
      <c r="L822" s="90">
        <v>1</v>
      </c>
      <c r="M822" s="90"/>
      <c r="N822" s="90"/>
      <c r="O822" s="90" t="s">
        <v>388</v>
      </c>
    </row>
    <row r="823" spans="2:15" s="82" customFormat="1" x14ac:dyDescent="0.2">
      <c r="B823" s="82">
        <v>30319</v>
      </c>
      <c r="C823" s="82" t="s">
        <v>457</v>
      </c>
      <c r="D823" s="82">
        <v>2</v>
      </c>
      <c r="E823" s="82">
        <v>6</v>
      </c>
      <c r="F823" s="82">
        <v>80</v>
      </c>
      <c r="G823" s="82" t="s">
        <v>427</v>
      </c>
      <c r="H823" s="82" t="s">
        <v>347</v>
      </c>
      <c r="I823" s="82">
        <v>1</v>
      </c>
      <c r="J823" s="88" t="s">
        <v>2184</v>
      </c>
      <c r="K823" s="82">
        <v>0</v>
      </c>
      <c r="L823" s="82">
        <v>1</v>
      </c>
      <c r="O823" s="82" t="s">
        <v>388</v>
      </c>
    </row>
    <row r="824" spans="2:15" s="82" customFormat="1" x14ac:dyDescent="0.2">
      <c r="B824" s="82">
        <v>30320</v>
      </c>
      <c r="C824" s="82" t="s">
        <v>457</v>
      </c>
      <c r="D824" s="82">
        <v>2</v>
      </c>
      <c r="E824" s="82">
        <v>6</v>
      </c>
      <c r="F824" s="82">
        <v>100</v>
      </c>
      <c r="G824" s="82" t="s">
        <v>428</v>
      </c>
      <c r="H824" s="82" t="s">
        <v>347</v>
      </c>
      <c r="I824" s="82">
        <v>1</v>
      </c>
      <c r="J824" s="88" t="s">
        <v>2182</v>
      </c>
      <c r="K824" s="82">
        <v>0</v>
      </c>
      <c r="L824" s="82">
        <v>1</v>
      </c>
      <c r="O824" s="82" t="s">
        <v>388</v>
      </c>
    </row>
    <row r="825" spans="2:15" s="82" customFormat="1" x14ac:dyDescent="0.2">
      <c r="B825" s="82">
        <v>30321</v>
      </c>
      <c r="C825" s="82" t="s">
        <v>2190</v>
      </c>
      <c r="D825" s="82">
        <v>2</v>
      </c>
      <c r="E825" s="82">
        <v>6</v>
      </c>
      <c r="F825" s="82">
        <v>100</v>
      </c>
      <c r="G825" s="82" t="s">
        <v>429</v>
      </c>
      <c r="H825" s="82" t="s">
        <v>2191</v>
      </c>
      <c r="I825" s="82">
        <v>1</v>
      </c>
      <c r="J825" s="88" t="s">
        <v>2183</v>
      </c>
      <c r="K825" s="82">
        <v>0</v>
      </c>
      <c r="L825" s="82">
        <v>1</v>
      </c>
      <c r="O825" s="82" t="s">
        <v>388</v>
      </c>
    </row>
    <row r="826" spans="2:15" s="82" customFormat="1" x14ac:dyDescent="0.2">
      <c r="B826" s="82">
        <v>30322</v>
      </c>
      <c r="C826" s="82" t="s">
        <v>2444</v>
      </c>
      <c r="D826" s="82">
        <v>2</v>
      </c>
      <c r="E826" s="82">
        <v>6</v>
      </c>
      <c r="F826" s="82">
        <v>100</v>
      </c>
      <c r="G826" s="82" t="s">
        <v>430</v>
      </c>
      <c r="H826" s="82" t="s">
        <v>2175</v>
      </c>
      <c r="I826" s="82">
        <v>1</v>
      </c>
      <c r="J826" s="88" t="s">
        <v>334</v>
      </c>
      <c r="K826" s="82">
        <v>0</v>
      </c>
      <c r="L826" s="82">
        <v>1</v>
      </c>
      <c r="O826" s="82" t="s">
        <v>388</v>
      </c>
    </row>
    <row r="827" spans="2:15" s="82" customFormat="1" x14ac:dyDescent="0.2">
      <c r="B827" s="82">
        <v>30323</v>
      </c>
      <c r="C827" s="82" t="s">
        <v>2444</v>
      </c>
      <c r="D827" s="82">
        <v>2</v>
      </c>
      <c r="E827" s="82">
        <v>6</v>
      </c>
      <c r="F827" s="82">
        <v>80</v>
      </c>
      <c r="G827" s="82" t="s">
        <v>431</v>
      </c>
      <c r="H827" s="82" t="s">
        <v>2175</v>
      </c>
      <c r="I827" s="82">
        <v>1</v>
      </c>
      <c r="J827" s="88" t="s">
        <v>2185</v>
      </c>
      <c r="K827" s="82">
        <v>0</v>
      </c>
      <c r="L827" s="82">
        <v>1</v>
      </c>
      <c r="O827" s="82" t="s">
        <v>388</v>
      </c>
    </row>
    <row r="828" spans="2:15" s="82" customFormat="1" x14ac:dyDescent="0.2">
      <c r="B828" s="82">
        <v>30324</v>
      </c>
      <c r="C828" s="82" t="s">
        <v>2445</v>
      </c>
      <c r="D828" s="82">
        <v>2</v>
      </c>
      <c r="E828" s="82">
        <v>6</v>
      </c>
      <c r="F828" s="82">
        <v>100</v>
      </c>
      <c r="G828" s="82" t="s">
        <v>432</v>
      </c>
      <c r="H828" s="82" t="s">
        <v>326</v>
      </c>
      <c r="I828" s="82">
        <v>1</v>
      </c>
      <c r="J828" s="88" t="s">
        <v>446</v>
      </c>
      <c r="K828" s="82">
        <v>0</v>
      </c>
      <c r="L828" s="82">
        <v>1</v>
      </c>
      <c r="O828" s="82" t="s">
        <v>388</v>
      </c>
    </row>
    <row r="829" spans="2:15" s="82" customFormat="1" x14ac:dyDescent="0.2">
      <c r="B829" s="82">
        <v>30325</v>
      </c>
      <c r="C829" s="82" t="s">
        <v>449</v>
      </c>
      <c r="D829" s="82">
        <v>2</v>
      </c>
      <c r="E829" s="82">
        <v>6</v>
      </c>
      <c r="F829" s="82">
        <v>100</v>
      </c>
      <c r="G829" s="82" t="s">
        <v>433</v>
      </c>
      <c r="H829" s="82" t="s">
        <v>667</v>
      </c>
      <c r="I829" s="82">
        <v>1</v>
      </c>
      <c r="J829" s="88" t="s">
        <v>2183</v>
      </c>
      <c r="K829" s="82">
        <v>0</v>
      </c>
      <c r="L829" s="82">
        <v>1</v>
      </c>
      <c r="O829" s="82" t="s">
        <v>388</v>
      </c>
    </row>
    <row r="830" spans="2:15" s="82" customFormat="1" x14ac:dyDescent="0.2">
      <c r="B830" s="82">
        <v>30326</v>
      </c>
      <c r="C830" s="82" t="s">
        <v>449</v>
      </c>
      <c r="D830" s="82">
        <v>2</v>
      </c>
      <c r="E830" s="82">
        <v>6</v>
      </c>
      <c r="F830" s="82">
        <v>100</v>
      </c>
      <c r="G830" s="82" t="s">
        <v>434</v>
      </c>
      <c r="H830" s="82" t="s">
        <v>450</v>
      </c>
      <c r="I830" s="82">
        <v>1</v>
      </c>
      <c r="J830" s="88" t="s">
        <v>387</v>
      </c>
      <c r="K830" s="82">
        <v>0</v>
      </c>
      <c r="L830" s="82">
        <v>1</v>
      </c>
      <c r="O830" s="82" t="s">
        <v>388</v>
      </c>
    </row>
    <row r="831" spans="2:15" s="82" customFormat="1" x14ac:dyDescent="0.2">
      <c r="B831" s="82">
        <v>30327</v>
      </c>
      <c r="C831" s="82" t="s">
        <v>445</v>
      </c>
      <c r="D831" s="82">
        <v>2</v>
      </c>
      <c r="E831" s="82">
        <v>6</v>
      </c>
      <c r="F831" s="82">
        <v>100</v>
      </c>
      <c r="G831" s="82" t="s">
        <v>435</v>
      </c>
      <c r="H831" s="82" t="s">
        <v>2176</v>
      </c>
      <c r="I831" s="82">
        <v>1</v>
      </c>
      <c r="J831" s="88" t="s">
        <v>334</v>
      </c>
      <c r="K831" s="82">
        <v>0</v>
      </c>
      <c r="L831" s="82">
        <v>1</v>
      </c>
      <c r="O831" s="82" t="s">
        <v>388</v>
      </c>
    </row>
    <row r="832" spans="2:15" s="82" customFormat="1" x14ac:dyDescent="0.2">
      <c r="B832" s="82">
        <v>30328</v>
      </c>
      <c r="C832" s="82" t="s">
        <v>445</v>
      </c>
      <c r="D832" s="82">
        <v>2</v>
      </c>
      <c r="E832" s="82">
        <v>6</v>
      </c>
      <c r="F832" s="82">
        <v>100</v>
      </c>
      <c r="G832" s="82" t="s">
        <v>436</v>
      </c>
      <c r="H832" s="82" t="s">
        <v>2177</v>
      </c>
      <c r="I832" s="82">
        <v>1</v>
      </c>
      <c r="J832" s="88" t="s">
        <v>2186</v>
      </c>
      <c r="K832" s="82">
        <v>0</v>
      </c>
      <c r="L832" s="82">
        <v>1</v>
      </c>
      <c r="O832" s="82" t="s">
        <v>388</v>
      </c>
    </row>
    <row r="833" spans="2:15" s="82" customFormat="1" x14ac:dyDescent="0.2">
      <c r="B833" s="82">
        <v>30329</v>
      </c>
      <c r="C833" s="82" t="s">
        <v>445</v>
      </c>
      <c r="D833" s="82">
        <v>2</v>
      </c>
      <c r="E833" s="82">
        <v>6</v>
      </c>
      <c r="F833" s="82">
        <v>80</v>
      </c>
      <c r="G833" s="82" t="s">
        <v>437</v>
      </c>
      <c r="H833" s="82" t="s">
        <v>2176</v>
      </c>
      <c r="I833" s="82">
        <v>1</v>
      </c>
      <c r="J833" s="88" t="s">
        <v>2188</v>
      </c>
      <c r="K833" s="82">
        <v>0</v>
      </c>
      <c r="L833" s="82">
        <v>1</v>
      </c>
      <c r="O833" s="82" t="s">
        <v>388</v>
      </c>
    </row>
    <row r="834" spans="2:15" s="82" customFormat="1" x14ac:dyDescent="0.2">
      <c r="B834" s="82">
        <v>30330</v>
      </c>
      <c r="C834" s="82" t="s">
        <v>445</v>
      </c>
      <c r="D834" s="82">
        <v>2</v>
      </c>
      <c r="E834" s="82">
        <v>6</v>
      </c>
      <c r="F834" s="82">
        <v>100</v>
      </c>
      <c r="G834" s="82" t="s">
        <v>438</v>
      </c>
      <c r="H834" s="82" t="s">
        <v>2187</v>
      </c>
      <c r="I834" s="82">
        <v>1</v>
      </c>
      <c r="J834" s="88" t="s">
        <v>348</v>
      </c>
      <c r="K834" s="82">
        <v>0</v>
      </c>
      <c r="L834" s="82">
        <v>1</v>
      </c>
      <c r="O834" s="82" t="s">
        <v>388</v>
      </c>
    </row>
    <row r="835" spans="2:15" s="82" customFormat="1" x14ac:dyDescent="0.2">
      <c r="B835" s="82">
        <v>30331</v>
      </c>
      <c r="C835" s="82" t="s">
        <v>445</v>
      </c>
      <c r="D835" s="82">
        <v>2</v>
      </c>
      <c r="E835" s="82">
        <v>6</v>
      </c>
      <c r="F835" s="82">
        <v>80</v>
      </c>
      <c r="G835" s="82" t="s">
        <v>439</v>
      </c>
      <c r="H835" s="82" t="s">
        <v>2177</v>
      </c>
      <c r="I835" s="82">
        <v>1</v>
      </c>
      <c r="J835" s="88" t="s">
        <v>2189</v>
      </c>
      <c r="K835" s="82">
        <v>0</v>
      </c>
      <c r="L835" s="82">
        <v>1</v>
      </c>
      <c r="O835" s="82" t="s">
        <v>388</v>
      </c>
    </row>
    <row r="836" spans="2:15" s="82" customFormat="1" x14ac:dyDescent="0.2">
      <c r="B836" s="82">
        <v>30332</v>
      </c>
      <c r="C836" s="82" t="s">
        <v>445</v>
      </c>
      <c r="D836" s="82">
        <v>2</v>
      </c>
      <c r="E836" s="82">
        <v>6</v>
      </c>
      <c r="F836" s="82">
        <v>80</v>
      </c>
      <c r="G836" s="82" t="s">
        <v>440</v>
      </c>
      <c r="H836" s="82" t="s">
        <v>2187</v>
      </c>
      <c r="I836" s="82">
        <v>1</v>
      </c>
      <c r="J836" s="88" t="s">
        <v>2185</v>
      </c>
      <c r="K836" s="82">
        <v>0</v>
      </c>
      <c r="L836" s="82">
        <v>1</v>
      </c>
      <c r="O836" s="82" t="s">
        <v>388</v>
      </c>
    </row>
    <row r="837" spans="2:15" x14ac:dyDescent="0.2">
      <c r="B837" s="42">
        <v>40001</v>
      </c>
      <c r="C837" s="42" t="s">
        <v>2590</v>
      </c>
      <c r="D837" s="42">
        <v>14</v>
      </c>
      <c r="E837" s="42">
        <v>1</v>
      </c>
      <c r="F837" s="42">
        <v>80</v>
      </c>
      <c r="G837" s="42" t="s">
        <v>182</v>
      </c>
      <c r="H837" s="42" t="s">
        <v>2274</v>
      </c>
      <c r="I837" s="42">
        <v>1</v>
      </c>
      <c r="J837" s="1" t="s">
        <v>2352</v>
      </c>
      <c r="L837" s="42">
        <v>1</v>
      </c>
      <c r="M837" s="42">
        <v>0</v>
      </c>
      <c r="N837" s="42">
        <v>0</v>
      </c>
      <c r="O837" s="42" t="s">
        <v>737</v>
      </c>
    </row>
    <row r="838" spans="2:15" x14ac:dyDescent="0.2">
      <c r="B838" s="42">
        <v>40002</v>
      </c>
      <c r="C838" s="42" t="s">
        <v>2438</v>
      </c>
      <c r="D838" s="42">
        <v>14</v>
      </c>
      <c r="E838" s="42">
        <v>1</v>
      </c>
      <c r="F838" s="42">
        <v>80</v>
      </c>
      <c r="G838" s="42" t="s">
        <v>182</v>
      </c>
      <c r="H838" s="42" t="s">
        <v>2275</v>
      </c>
      <c r="I838" s="42">
        <v>1</v>
      </c>
      <c r="J838" s="1" t="s">
        <v>2352</v>
      </c>
      <c r="L838" s="42">
        <v>1</v>
      </c>
      <c r="M838" s="42">
        <v>0</v>
      </c>
      <c r="N838" s="42">
        <v>0</v>
      </c>
      <c r="O838" s="42" t="s">
        <v>737</v>
      </c>
    </row>
    <row r="839" spans="2:15" x14ac:dyDescent="0.2">
      <c r="B839" s="42">
        <v>40003</v>
      </c>
      <c r="C839" s="42" t="s">
        <v>2591</v>
      </c>
      <c r="D839" s="42">
        <v>14</v>
      </c>
      <c r="E839" s="42">
        <v>1</v>
      </c>
      <c r="F839" s="42">
        <v>80</v>
      </c>
      <c r="G839" s="42" t="s">
        <v>182</v>
      </c>
      <c r="H839" s="42" t="s">
        <v>2276</v>
      </c>
      <c r="I839" s="42">
        <v>1</v>
      </c>
      <c r="J839" s="1" t="s">
        <v>2352</v>
      </c>
      <c r="L839" s="42">
        <v>1</v>
      </c>
      <c r="M839" s="42">
        <v>0</v>
      </c>
      <c r="N839" s="42">
        <v>0</v>
      </c>
      <c r="O839" s="42" t="s">
        <v>737</v>
      </c>
    </row>
    <row r="840" spans="2:15" x14ac:dyDescent="0.2">
      <c r="B840" s="42">
        <v>40004</v>
      </c>
      <c r="C840" s="42" t="s">
        <v>2719</v>
      </c>
      <c r="D840" s="42">
        <v>14</v>
      </c>
      <c r="E840" s="42">
        <v>1</v>
      </c>
      <c r="F840" s="42">
        <v>80</v>
      </c>
      <c r="G840" s="42" t="s">
        <v>182</v>
      </c>
      <c r="H840" s="42" t="s">
        <v>2277</v>
      </c>
      <c r="I840" s="42">
        <v>1</v>
      </c>
      <c r="J840" s="1" t="s">
        <v>2352</v>
      </c>
      <c r="L840" s="42">
        <v>1</v>
      </c>
      <c r="M840" s="42">
        <v>0</v>
      </c>
      <c r="N840" s="42">
        <v>0</v>
      </c>
      <c r="O840" s="42" t="s">
        <v>737</v>
      </c>
    </row>
    <row r="841" spans="2:15" x14ac:dyDescent="0.2">
      <c r="B841" s="42">
        <v>40005</v>
      </c>
      <c r="C841" s="42" t="s">
        <v>2687</v>
      </c>
      <c r="D841" s="42">
        <v>14</v>
      </c>
      <c r="E841" s="42">
        <v>1</v>
      </c>
      <c r="F841" s="42">
        <v>80</v>
      </c>
      <c r="G841" s="42" t="s">
        <v>182</v>
      </c>
      <c r="H841" s="42" t="s">
        <v>2278</v>
      </c>
      <c r="I841" s="42">
        <v>1</v>
      </c>
      <c r="J841" s="1" t="s">
        <v>2352</v>
      </c>
      <c r="L841" s="42">
        <v>1</v>
      </c>
      <c r="M841" s="42">
        <v>0</v>
      </c>
      <c r="N841" s="42">
        <v>0</v>
      </c>
      <c r="O841" s="42" t="s">
        <v>737</v>
      </c>
    </row>
    <row r="842" spans="2:15" x14ac:dyDescent="0.2">
      <c r="B842" s="42">
        <v>40006</v>
      </c>
      <c r="C842" s="42" t="s">
        <v>2416</v>
      </c>
      <c r="D842" s="42">
        <v>14</v>
      </c>
      <c r="E842" s="42">
        <v>1</v>
      </c>
      <c r="F842" s="42">
        <v>80</v>
      </c>
      <c r="G842" s="42" t="s">
        <v>182</v>
      </c>
      <c r="H842" s="42" t="s">
        <v>2279</v>
      </c>
      <c r="I842" s="42">
        <v>1</v>
      </c>
      <c r="J842" s="1" t="s">
        <v>2352</v>
      </c>
      <c r="L842" s="42">
        <v>1</v>
      </c>
      <c r="M842" s="42">
        <v>0</v>
      </c>
      <c r="N842" s="42">
        <v>0</v>
      </c>
      <c r="O842" s="42" t="s">
        <v>737</v>
      </c>
    </row>
    <row r="843" spans="2:15" x14ac:dyDescent="0.2">
      <c r="B843" s="42">
        <v>40007</v>
      </c>
      <c r="C843" s="42" t="s">
        <v>2688</v>
      </c>
      <c r="D843" s="42">
        <v>14</v>
      </c>
      <c r="E843" s="42">
        <v>1</v>
      </c>
      <c r="F843" s="42">
        <v>80</v>
      </c>
      <c r="G843" s="42" t="s">
        <v>182</v>
      </c>
      <c r="H843" s="42" t="s">
        <v>2280</v>
      </c>
      <c r="I843" s="42">
        <v>1</v>
      </c>
      <c r="J843" s="1" t="s">
        <v>2352</v>
      </c>
      <c r="L843" s="42">
        <v>1</v>
      </c>
      <c r="M843" s="42">
        <v>0</v>
      </c>
      <c r="N843" s="42">
        <v>0</v>
      </c>
      <c r="O843" s="42" t="s">
        <v>737</v>
      </c>
    </row>
    <row r="844" spans="2:15" x14ac:dyDescent="0.2">
      <c r="B844" s="42">
        <v>40008</v>
      </c>
      <c r="C844" s="42" t="s">
        <v>2417</v>
      </c>
      <c r="D844" s="42">
        <v>14</v>
      </c>
      <c r="E844" s="42">
        <v>1</v>
      </c>
      <c r="F844" s="42">
        <v>80</v>
      </c>
      <c r="G844" s="42" t="s">
        <v>182</v>
      </c>
      <c r="H844" s="42" t="s">
        <v>2281</v>
      </c>
      <c r="I844" s="42">
        <v>1</v>
      </c>
      <c r="J844" s="1" t="s">
        <v>2352</v>
      </c>
      <c r="L844" s="42">
        <v>1</v>
      </c>
      <c r="M844" s="42">
        <v>0</v>
      </c>
      <c r="N844" s="42">
        <v>0</v>
      </c>
      <c r="O844" s="42" t="s">
        <v>737</v>
      </c>
    </row>
    <row r="845" spans="2:15" x14ac:dyDescent="0.2">
      <c r="B845" s="42">
        <v>40009</v>
      </c>
      <c r="C845" s="42" t="s">
        <v>2614</v>
      </c>
      <c r="D845" s="42">
        <v>14</v>
      </c>
      <c r="E845" s="42">
        <v>1</v>
      </c>
      <c r="F845" s="42">
        <v>20</v>
      </c>
      <c r="G845" s="42" t="s">
        <v>182</v>
      </c>
      <c r="H845" s="42" t="s">
        <v>2282</v>
      </c>
      <c r="I845" s="42">
        <v>1</v>
      </c>
      <c r="J845" s="1" t="s">
        <v>2353</v>
      </c>
      <c r="L845" s="42">
        <v>1</v>
      </c>
      <c r="M845" s="42">
        <v>0</v>
      </c>
      <c r="N845" s="42">
        <v>0</v>
      </c>
      <c r="O845" s="42" t="s">
        <v>737</v>
      </c>
    </row>
    <row r="846" spans="2:15" x14ac:dyDescent="0.2">
      <c r="B846" s="42">
        <v>40010</v>
      </c>
      <c r="C846" s="42" t="s">
        <v>2422</v>
      </c>
      <c r="D846" s="42">
        <v>14</v>
      </c>
      <c r="E846" s="42">
        <v>1</v>
      </c>
      <c r="F846" s="42">
        <v>20</v>
      </c>
      <c r="G846" s="42" t="s">
        <v>182</v>
      </c>
      <c r="H846" s="42" t="s">
        <v>2283</v>
      </c>
      <c r="I846" s="42">
        <v>1</v>
      </c>
      <c r="J846" s="1" t="s">
        <v>2353</v>
      </c>
      <c r="L846" s="42">
        <v>1</v>
      </c>
      <c r="M846" s="42">
        <v>0</v>
      </c>
      <c r="N846" s="42">
        <v>0</v>
      </c>
      <c r="O846" s="42" t="s">
        <v>737</v>
      </c>
    </row>
    <row r="847" spans="2:15" x14ac:dyDescent="0.2">
      <c r="B847" s="42">
        <v>40011</v>
      </c>
      <c r="C847" s="42" t="s">
        <v>2418</v>
      </c>
      <c r="D847" s="42">
        <v>14</v>
      </c>
      <c r="E847" s="42">
        <v>1</v>
      </c>
      <c r="F847" s="42">
        <v>20</v>
      </c>
      <c r="G847" s="42" t="s">
        <v>182</v>
      </c>
      <c r="H847" s="42" t="s">
        <v>2284</v>
      </c>
      <c r="I847" s="42">
        <v>1</v>
      </c>
      <c r="J847" s="1" t="s">
        <v>2353</v>
      </c>
      <c r="L847" s="42">
        <v>1</v>
      </c>
      <c r="M847" s="42">
        <v>0</v>
      </c>
      <c r="N847" s="42">
        <v>0</v>
      </c>
      <c r="O847" s="42" t="s">
        <v>737</v>
      </c>
    </row>
    <row r="848" spans="2:15" x14ac:dyDescent="0.2">
      <c r="B848" s="42">
        <v>40012</v>
      </c>
      <c r="C848" s="42" t="s">
        <v>2419</v>
      </c>
      <c r="D848" s="42">
        <v>14</v>
      </c>
      <c r="E848" s="42">
        <v>1</v>
      </c>
      <c r="F848" s="42">
        <v>20</v>
      </c>
      <c r="G848" s="42" t="s">
        <v>182</v>
      </c>
      <c r="H848" s="42" t="s">
        <v>2285</v>
      </c>
      <c r="I848" s="42">
        <v>1</v>
      </c>
      <c r="J848" s="1" t="s">
        <v>2353</v>
      </c>
      <c r="L848" s="42">
        <v>1</v>
      </c>
      <c r="M848" s="42">
        <v>0</v>
      </c>
      <c r="N848" s="42">
        <v>0</v>
      </c>
      <c r="O848" s="42" t="s">
        <v>737</v>
      </c>
    </row>
    <row r="849" spans="2:15" x14ac:dyDescent="0.2">
      <c r="B849" s="42">
        <v>40013</v>
      </c>
      <c r="C849" s="42" t="s">
        <v>2615</v>
      </c>
      <c r="D849" s="42">
        <v>14</v>
      </c>
      <c r="E849" s="42">
        <v>1</v>
      </c>
      <c r="F849" s="42">
        <v>20</v>
      </c>
      <c r="G849" s="42" t="s">
        <v>184</v>
      </c>
      <c r="H849" s="42" t="s">
        <v>2286</v>
      </c>
      <c r="I849" s="42">
        <v>1</v>
      </c>
      <c r="J849" s="1" t="s">
        <v>2353</v>
      </c>
      <c r="L849" s="42">
        <v>1</v>
      </c>
      <c r="M849" s="42">
        <v>0</v>
      </c>
      <c r="N849" s="42">
        <v>0</v>
      </c>
      <c r="O849" s="42" t="s">
        <v>737</v>
      </c>
    </row>
    <row r="850" spans="2:15" x14ac:dyDescent="0.2">
      <c r="B850" s="42">
        <v>40014</v>
      </c>
      <c r="C850" s="42" t="s">
        <v>2616</v>
      </c>
      <c r="D850" s="42">
        <v>14</v>
      </c>
      <c r="E850" s="42">
        <v>1</v>
      </c>
      <c r="F850" s="42">
        <v>20</v>
      </c>
      <c r="G850" s="42" t="s">
        <v>2320</v>
      </c>
      <c r="H850" s="42" t="s">
        <v>2287</v>
      </c>
      <c r="I850" s="42">
        <v>1</v>
      </c>
      <c r="J850" s="1" t="s">
        <v>2353</v>
      </c>
      <c r="L850" s="42">
        <v>1</v>
      </c>
      <c r="M850" s="42">
        <v>0</v>
      </c>
      <c r="N850" s="42">
        <v>0</v>
      </c>
      <c r="O850" s="42" t="s">
        <v>737</v>
      </c>
    </row>
    <row r="851" spans="2:15" x14ac:dyDescent="0.2">
      <c r="B851" s="42">
        <v>40015</v>
      </c>
      <c r="C851" s="42" t="s">
        <v>2439</v>
      </c>
      <c r="D851" s="42">
        <v>14</v>
      </c>
      <c r="E851" s="42">
        <v>1</v>
      </c>
      <c r="F851" s="42">
        <v>20</v>
      </c>
      <c r="G851" s="42" t="s">
        <v>2321</v>
      </c>
      <c r="H851" s="42" t="s">
        <v>2288</v>
      </c>
      <c r="I851" s="42">
        <v>1</v>
      </c>
      <c r="J851" s="1" t="s">
        <v>2353</v>
      </c>
      <c r="L851" s="42">
        <v>1</v>
      </c>
      <c r="M851" s="42">
        <v>0</v>
      </c>
      <c r="N851" s="42">
        <v>0</v>
      </c>
      <c r="O851" s="42" t="s">
        <v>737</v>
      </c>
    </row>
    <row r="852" spans="2:15" x14ac:dyDescent="0.2">
      <c r="B852" s="42">
        <v>40016</v>
      </c>
      <c r="C852" s="42" t="s">
        <v>2421</v>
      </c>
      <c r="D852" s="42">
        <v>14</v>
      </c>
      <c r="E852" s="42">
        <v>1</v>
      </c>
      <c r="F852" s="42">
        <v>20</v>
      </c>
      <c r="G852" s="42" t="s">
        <v>2322</v>
      </c>
      <c r="H852" s="42" t="s">
        <v>2136</v>
      </c>
      <c r="I852" s="42">
        <v>1</v>
      </c>
      <c r="J852" s="1" t="s">
        <v>2353</v>
      </c>
      <c r="L852" s="42">
        <v>1</v>
      </c>
      <c r="M852" s="42">
        <v>0</v>
      </c>
      <c r="N852" s="42">
        <v>0</v>
      </c>
      <c r="O852" s="42" t="s">
        <v>737</v>
      </c>
    </row>
    <row r="853" spans="2:15" x14ac:dyDescent="0.2">
      <c r="B853" s="42">
        <v>40017</v>
      </c>
      <c r="C853" s="42" t="s">
        <v>2604</v>
      </c>
      <c r="D853" s="42">
        <v>14</v>
      </c>
      <c r="E853" s="42">
        <v>1</v>
      </c>
      <c r="F853" s="42">
        <v>20</v>
      </c>
      <c r="G853" s="42" t="s">
        <v>2323</v>
      </c>
      <c r="H853" s="42" t="s">
        <v>2289</v>
      </c>
      <c r="I853" s="42">
        <v>1</v>
      </c>
      <c r="J853" s="1" t="s">
        <v>2353</v>
      </c>
      <c r="L853" s="42">
        <v>1</v>
      </c>
      <c r="M853" s="42">
        <v>0</v>
      </c>
      <c r="N853" s="42">
        <v>0</v>
      </c>
      <c r="O853" s="42" t="s">
        <v>737</v>
      </c>
    </row>
    <row r="854" spans="2:15" x14ac:dyDescent="0.2">
      <c r="B854" s="42">
        <v>40018</v>
      </c>
      <c r="C854" s="42" t="s">
        <v>2602</v>
      </c>
      <c r="D854" s="42">
        <v>14</v>
      </c>
      <c r="E854" s="42">
        <v>1</v>
      </c>
      <c r="F854" s="42">
        <v>20</v>
      </c>
      <c r="G854" s="42" t="s">
        <v>2324</v>
      </c>
      <c r="H854" s="42" t="s">
        <v>2290</v>
      </c>
      <c r="I854" s="42">
        <v>1</v>
      </c>
      <c r="J854" s="1" t="s">
        <v>2353</v>
      </c>
      <c r="L854" s="42">
        <v>1</v>
      </c>
      <c r="M854" s="42">
        <v>0</v>
      </c>
      <c r="N854" s="42">
        <v>0</v>
      </c>
      <c r="O854" s="42" t="s">
        <v>737</v>
      </c>
    </row>
    <row r="855" spans="2:15" x14ac:dyDescent="0.2">
      <c r="B855" s="42">
        <v>40019</v>
      </c>
      <c r="C855" s="42" t="s">
        <v>2420</v>
      </c>
      <c r="D855" s="42">
        <v>14</v>
      </c>
      <c r="E855" s="42">
        <v>1</v>
      </c>
      <c r="F855" s="42">
        <v>20</v>
      </c>
      <c r="G855" s="42" t="s">
        <v>2325</v>
      </c>
      <c r="H855" s="42" t="s">
        <v>2291</v>
      </c>
      <c r="I855" s="42">
        <v>1</v>
      </c>
      <c r="J855" s="1" t="s">
        <v>2353</v>
      </c>
      <c r="L855" s="42">
        <v>1</v>
      </c>
      <c r="M855" s="42">
        <v>0</v>
      </c>
      <c r="N855" s="42">
        <v>0</v>
      </c>
      <c r="O855" s="42" t="s">
        <v>737</v>
      </c>
    </row>
    <row r="856" spans="2:15" x14ac:dyDescent="0.2">
      <c r="B856" s="42">
        <v>40020</v>
      </c>
      <c r="C856" s="42" t="s">
        <v>2607</v>
      </c>
      <c r="D856" s="42">
        <v>14</v>
      </c>
      <c r="E856" s="42">
        <v>1</v>
      </c>
      <c r="F856" s="42">
        <v>20</v>
      </c>
      <c r="G856" s="42" t="s">
        <v>2326</v>
      </c>
      <c r="H856" s="42" t="s">
        <v>2292</v>
      </c>
      <c r="I856" s="42">
        <v>1</v>
      </c>
      <c r="J856" s="1" t="s">
        <v>2353</v>
      </c>
      <c r="L856" s="42">
        <v>1</v>
      </c>
      <c r="M856" s="42">
        <v>0</v>
      </c>
      <c r="N856" s="42">
        <v>0</v>
      </c>
      <c r="O856" s="42" t="s">
        <v>737</v>
      </c>
    </row>
    <row r="857" spans="2:15" x14ac:dyDescent="0.2">
      <c r="B857" s="42">
        <v>40021</v>
      </c>
      <c r="C857" s="42" t="s">
        <v>2600</v>
      </c>
      <c r="D857" s="42">
        <v>14</v>
      </c>
      <c r="E857" s="42">
        <v>1</v>
      </c>
      <c r="F857" s="42">
        <v>20</v>
      </c>
      <c r="G857" s="42" t="s">
        <v>2327</v>
      </c>
      <c r="H857" s="42" t="s">
        <v>2293</v>
      </c>
      <c r="I857" s="42">
        <v>1</v>
      </c>
      <c r="J857" s="1" t="s">
        <v>2353</v>
      </c>
      <c r="L857" s="42">
        <v>1</v>
      </c>
      <c r="M857" s="42">
        <v>0</v>
      </c>
      <c r="N857" s="42">
        <v>0</v>
      </c>
      <c r="O857" s="42" t="s">
        <v>737</v>
      </c>
    </row>
    <row r="858" spans="2:15" x14ac:dyDescent="0.2">
      <c r="B858" s="42">
        <v>40022</v>
      </c>
      <c r="C858" s="42" t="s">
        <v>2723</v>
      </c>
      <c r="D858" s="42">
        <v>14</v>
      </c>
      <c r="E858" s="42">
        <v>1</v>
      </c>
      <c r="F858" s="42">
        <v>20</v>
      </c>
      <c r="G858" s="42" t="s">
        <v>2328</v>
      </c>
      <c r="H858" s="42" t="s">
        <v>2294</v>
      </c>
      <c r="I858" s="42">
        <v>1</v>
      </c>
      <c r="J858" s="1" t="s">
        <v>2353</v>
      </c>
      <c r="L858" s="42">
        <v>1</v>
      </c>
      <c r="M858" s="42">
        <v>0</v>
      </c>
      <c r="N858" s="42">
        <v>0</v>
      </c>
      <c r="O858" s="42" t="s">
        <v>737</v>
      </c>
    </row>
    <row r="859" spans="2:15" x14ac:dyDescent="0.2">
      <c r="B859" s="42">
        <v>40023</v>
      </c>
      <c r="C859" s="42" t="s">
        <v>2415</v>
      </c>
      <c r="D859" s="42">
        <v>14</v>
      </c>
      <c r="E859" s="42">
        <v>1</v>
      </c>
      <c r="F859" s="42">
        <v>20</v>
      </c>
      <c r="G859" s="42" t="s">
        <v>2329</v>
      </c>
      <c r="H859" s="42" t="s">
        <v>2295</v>
      </c>
      <c r="I859" s="42">
        <v>1</v>
      </c>
      <c r="J859" s="1" t="s">
        <v>2353</v>
      </c>
      <c r="L859" s="42">
        <v>1</v>
      </c>
      <c r="M859" s="42">
        <v>0</v>
      </c>
      <c r="N859" s="42">
        <v>0</v>
      </c>
      <c r="O859" s="42" t="s">
        <v>737</v>
      </c>
    </row>
    <row r="860" spans="2:15" x14ac:dyDescent="0.2">
      <c r="B860" s="42">
        <v>40024</v>
      </c>
      <c r="C860" s="42" t="s">
        <v>2597</v>
      </c>
      <c r="D860" s="42">
        <v>14</v>
      </c>
      <c r="E860" s="42">
        <v>1</v>
      </c>
      <c r="F860" s="42">
        <v>20</v>
      </c>
      <c r="G860" s="42" t="s">
        <v>2330</v>
      </c>
      <c r="H860" s="42" t="s">
        <v>2296</v>
      </c>
      <c r="I860" s="42">
        <v>1</v>
      </c>
      <c r="J860" s="1" t="s">
        <v>2353</v>
      </c>
      <c r="L860" s="42">
        <v>1</v>
      </c>
      <c r="M860" s="42">
        <v>0</v>
      </c>
      <c r="N860" s="42">
        <v>0</v>
      </c>
      <c r="O860" s="42" t="s">
        <v>737</v>
      </c>
    </row>
    <row r="861" spans="2:15" x14ac:dyDescent="0.2">
      <c r="B861" s="42">
        <v>40025</v>
      </c>
      <c r="C861" s="42" t="s">
        <v>2612</v>
      </c>
      <c r="D861" s="42">
        <v>14</v>
      </c>
      <c r="E861" s="42">
        <v>1</v>
      </c>
      <c r="F861" s="42">
        <v>20</v>
      </c>
      <c r="G861" s="42" t="s">
        <v>2331</v>
      </c>
      <c r="H861" s="42" t="s">
        <v>2297</v>
      </c>
      <c r="I861" s="42">
        <v>1</v>
      </c>
      <c r="J861" s="1" t="s">
        <v>2353</v>
      </c>
      <c r="L861" s="42">
        <v>1</v>
      </c>
      <c r="M861" s="42">
        <v>0</v>
      </c>
      <c r="N861" s="42">
        <v>0</v>
      </c>
      <c r="O861" s="42" t="s">
        <v>737</v>
      </c>
    </row>
    <row r="862" spans="2:15" x14ac:dyDescent="0.2">
      <c r="B862" s="42">
        <v>40026</v>
      </c>
      <c r="C862" s="42" t="s">
        <v>2724</v>
      </c>
      <c r="D862" s="42">
        <v>14</v>
      </c>
      <c r="E862" s="42">
        <v>1</v>
      </c>
      <c r="F862" s="42">
        <v>20</v>
      </c>
      <c r="G862" s="42" t="s">
        <v>2332</v>
      </c>
      <c r="H862" s="42" t="s">
        <v>2298</v>
      </c>
      <c r="I862" s="42">
        <v>1</v>
      </c>
      <c r="J862" s="1" t="s">
        <v>2353</v>
      </c>
      <c r="L862" s="42">
        <v>1</v>
      </c>
      <c r="M862" s="42">
        <v>0</v>
      </c>
      <c r="N862" s="42">
        <v>0</v>
      </c>
      <c r="O862" s="42" t="s">
        <v>737</v>
      </c>
    </row>
    <row r="863" spans="2:15" x14ac:dyDescent="0.2">
      <c r="B863" s="42">
        <v>40027</v>
      </c>
      <c r="C863" s="42" t="s">
        <v>2716</v>
      </c>
      <c r="D863" s="42">
        <v>14</v>
      </c>
      <c r="E863" s="42">
        <v>1</v>
      </c>
      <c r="F863" s="42">
        <v>20</v>
      </c>
      <c r="G863" s="42" t="s">
        <v>2333</v>
      </c>
      <c r="H863" s="42" t="s">
        <v>2299</v>
      </c>
      <c r="I863" s="42">
        <v>1</v>
      </c>
      <c r="J863" s="1" t="s">
        <v>2353</v>
      </c>
      <c r="L863" s="42">
        <v>1</v>
      </c>
      <c r="M863" s="42">
        <v>0</v>
      </c>
      <c r="N863" s="42">
        <v>0</v>
      </c>
      <c r="O863" s="42" t="s">
        <v>737</v>
      </c>
    </row>
    <row r="864" spans="2:15" x14ac:dyDescent="0.2">
      <c r="B864" s="42">
        <v>40028</v>
      </c>
      <c r="C864" s="42" t="s">
        <v>2414</v>
      </c>
      <c r="D864" s="42">
        <v>14</v>
      </c>
      <c r="E864" s="42">
        <v>1</v>
      </c>
      <c r="F864" s="42">
        <v>20</v>
      </c>
      <c r="G864" s="42" t="s">
        <v>2334</v>
      </c>
      <c r="H864" s="42" t="s">
        <v>2300</v>
      </c>
      <c r="I864" s="42">
        <v>1</v>
      </c>
      <c r="J864" s="1" t="s">
        <v>2353</v>
      </c>
      <c r="L864" s="42">
        <v>1</v>
      </c>
      <c r="M864" s="42">
        <v>0</v>
      </c>
      <c r="N864" s="42">
        <v>0</v>
      </c>
      <c r="O864" s="42" t="s">
        <v>737</v>
      </c>
    </row>
    <row r="865" spans="2:15" x14ac:dyDescent="0.2">
      <c r="B865" s="42">
        <v>40029</v>
      </c>
      <c r="C865" s="42" t="s">
        <v>2596</v>
      </c>
      <c r="D865" s="42">
        <v>14</v>
      </c>
      <c r="E865" s="42">
        <v>1</v>
      </c>
      <c r="F865" s="42">
        <v>20</v>
      </c>
      <c r="G865" s="42" t="s">
        <v>2335</v>
      </c>
      <c r="H865" s="42" t="s">
        <v>2301</v>
      </c>
      <c r="I865" s="42">
        <v>1</v>
      </c>
      <c r="J865" s="1" t="s">
        <v>2353</v>
      </c>
      <c r="L865" s="42">
        <v>1</v>
      </c>
      <c r="M865" s="42">
        <v>0</v>
      </c>
      <c r="N865" s="42">
        <v>0</v>
      </c>
      <c r="O865" s="42" t="s">
        <v>737</v>
      </c>
    </row>
    <row r="866" spans="2:15" x14ac:dyDescent="0.2">
      <c r="B866" s="42">
        <v>40030</v>
      </c>
      <c r="C866" s="42" t="s">
        <v>2413</v>
      </c>
      <c r="D866" s="42">
        <v>14</v>
      </c>
      <c r="E866" s="42">
        <v>1</v>
      </c>
      <c r="F866" s="42">
        <v>20</v>
      </c>
      <c r="G866" s="42" t="s">
        <v>2336</v>
      </c>
      <c r="H866" s="42" t="s">
        <v>2302</v>
      </c>
      <c r="I866" s="42">
        <v>1</v>
      </c>
      <c r="J866" s="1" t="s">
        <v>2353</v>
      </c>
      <c r="L866" s="42">
        <v>1</v>
      </c>
      <c r="M866" s="42">
        <v>0</v>
      </c>
      <c r="N866" s="42">
        <v>0</v>
      </c>
      <c r="O866" s="42" t="s">
        <v>737</v>
      </c>
    </row>
    <row r="867" spans="2:15" x14ac:dyDescent="0.2">
      <c r="B867" s="42">
        <v>40031</v>
      </c>
      <c r="C867" s="42" t="s">
        <v>2617</v>
      </c>
      <c r="D867" s="42">
        <v>14</v>
      </c>
      <c r="E867" s="42">
        <v>1</v>
      </c>
      <c r="F867" s="42">
        <v>20</v>
      </c>
      <c r="G867" s="42" t="s">
        <v>2337</v>
      </c>
      <c r="H867" s="42" t="s">
        <v>2303</v>
      </c>
      <c r="I867" s="42">
        <v>1</v>
      </c>
      <c r="J867" s="1" t="s">
        <v>2353</v>
      </c>
      <c r="L867" s="42">
        <v>1</v>
      </c>
      <c r="M867" s="42">
        <v>0</v>
      </c>
      <c r="N867" s="42">
        <v>0</v>
      </c>
      <c r="O867" s="42" t="s">
        <v>737</v>
      </c>
    </row>
    <row r="868" spans="2:15" x14ac:dyDescent="0.2">
      <c r="B868" s="42">
        <v>40032</v>
      </c>
      <c r="C868" s="42" t="s">
        <v>2610</v>
      </c>
      <c r="D868" s="42">
        <v>14</v>
      </c>
      <c r="E868" s="42">
        <v>1</v>
      </c>
      <c r="F868" s="42">
        <v>20</v>
      </c>
      <c r="G868" s="42" t="s">
        <v>2338</v>
      </c>
      <c r="H868" s="42" t="s">
        <v>2304</v>
      </c>
      <c r="I868" s="42">
        <v>1</v>
      </c>
      <c r="J868" s="1" t="s">
        <v>2353</v>
      </c>
      <c r="L868" s="42">
        <v>1</v>
      </c>
      <c r="M868" s="42">
        <v>0</v>
      </c>
      <c r="N868" s="42">
        <v>0</v>
      </c>
      <c r="O868" s="42" t="s">
        <v>737</v>
      </c>
    </row>
    <row r="869" spans="2:15" x14ac:dyDescent="0.2">
      <c r="B869" s="42">
        <v>40033</v>
      </c>
      <c r="C869" s="42" t="s">
        <v>2725</v>
      </c>
      <c r="D869" s="42">
        <v>14</v>
      </c>
      <c r="E869" s="42">
        <v>1</v>
      </c>
      <c r="F869" s="42">
        <v>5</v>
      </c>
      <c r="G869" s="42" t="s">
        <v>2339</v>
      </c>
      <c r="H869" s="42" t="s">
        <v>2305</v>
      </c>
      <c r="I869" s="42">
        <v>1</v>
      </c>
      <c r="J869" s="1" t="s">
        <v>2354</v>
      </c>
      <c r="L869" s="42">
        <v>1</v>
      </c>
      <c r="M869" s="42">
        <v>0</v>
      </c>
      <c r="N869" s="42">
        <v>0</v>
      </c>
      <c r="O869" s="42" t="s">
        <v>737</v>
      </c>
    </row>
    <row r="870" spans="2:15" x14ac:dyDescent="0.2">
      <c r="B870" s="42">
        <v>40034</v>
      </c>
      <c r="C870" s="42" t="s">
        <v>2726</v>
      </c>
      <c r="D870" s="42">
        <v>14</v>
      </c>
      <c r="E870" s="42">
        <v>1</v>
      </c>
      <c r="F870" s="42">
        <v>5</v>
      </c>
      <c r="G870" s="42" t="s">
        <v>2340</v>
      </c>
      <c r="H870" s="42" t="s">
        <v>2306</v>
      </c>
      <c r="I870" s="42">
        <v>1</v>
      </c>
      <c r="J870" s="1" t="s">
        <v>2354</v>
      </c>
      <c r="L870" s="42">
        <v>1</v>
      </c>
      <c r="M870" s="42">
        <v>0</v>
      </c>
      <c r="N870" s="42">
        <v>0</v>
      </c>
      <c r="O870" s="42" t="s">
        <v>737</v>
      </c>
    </row>
    <row r="871" spans="2:15" x14ac:dyDescent="0.2">
      <c r="B871" s="42">
        <v>40035</v>
      </c>
      <c r="C871" s="42" t="s">
        <v>2618</v>
      </c>
      <c r="D871" s="42">
        <v>14</v>
      </c>
      <c r="E871" s="42">
        <v>1</v>
      </c>
      <c r="F871" s="42">
        <v>5</v>
      </c>
      <c r="G871" s="42" t="s">
        <v>2341</v>
      </c>
      <c r="H871" s="42" t="s">
        <v>2307</v>
      </c>
      <c r="I871" s="42">
        <v>1</v>
      </c>
      <c r="J871" s="1" t="s">
        <v>2354</v>
      </c>
      <c r="L871" s="42">
        <v>1</v>
      </c>
      <c r="M871" s="42">
        <v>0</v>
      </c>
      <c r="N871" s="42">
        <v>0</v>
      </c>
      <c r="O871" s="42" t="s">
        <v>737</v>
      </c>
    </row>
    <row r="872" spans="2:15" x14ac:dyDescent="0.2">
      <c r="B872" s="42">
        <v>40036</v>
      </c>
      <c r="C872" s="42" t="s">
        <v>2593</v>
      </c>
      <c r="D872" s="42">
        <v>14</v>
      </c>
      <c r="E872" s="42">
        <v>1</v>
      </c>
      <c r="F872" s="42">
        <v>5</v>
      </c>
      <c r="G872" s="42" t="s">
        <v>2342</v>
      </c>
      <c r="H872" s="42" t="s">
        <v>2308</v>
      </c>
      <c r="I872" s="42">
        <v>1</v>
      </c>
      <c r="J872" s="1" t="s">
        <v>2354</v>
      </c>
      <c r="L872" s="42">
        <v>1</v>
      </c>
      <c r="M872" s="42">
        <v>0</v>
      </c>
      <c r="N872" s="42">
        <v>0</v>
      </c>
      <c r="O872" s="42" t="s">
        <v>737</v>
      </c>
    </row>
    <row r="873" spans="2:15" x14ac:dyDescent="0.2">
      <c r="B873" s="42">
        <v>40037</v>
      </c>
      <c r="C873" s="42" t="s">
        <v>2440</v>
      </c>
      <c r="D873" s="42">
        <v>14</v>
      </c>
      <c r="E873" s="42">
        <v>1</v>
      </c>
      <c r="F873" s="42">
        <v>5</v>
      </c>
      <c r="G873" s="42" t="s">
        <v>2343</v>
      </c>
      <c r="H873" s="42" t="s">
        <v>2309</v>
      </c>
      <c r="I873" s="42">
        <v>1</v>
      </c>
      <c r="J873" s="1" t="s">
        <v>2354</v>
      </c>
      <c r="L873" s="42">
        <v>1</v>
      </c>
      <c r="M873" s="42">
        <v>0</v>
      </c>
      <c r="N873" s="42">
        <v>0</v>
      </c>
      <c r="O873" s="42" t="s">
        <v>737</v>
      </c>
    </row>
    <row r="874" spans="2:15" x14ac:dyDescent="0.2">
      <c r="B874" s="42">
        <v>40038</v>
      </c>
      <c r="C874" s="42" t="s">
        <v>2441</v>
      </c>
      <c r="D874" s="42">
        <v>14</v>
      </c>
      <c r="E874" s="42">
        <v>1</v>
      </c>
      <c r="F874" s="42">
        <v>5</v>
      </c>
      <c r="G874" s="42" t="s">
        <v>2344</v>
      </c>
      <c r="H874" s="42" t="s">
        <v>2310</v>
      </c>
      <c r="I874" s="42">
        <v>1</v>
      </c>
      <c r="J874" s="1" t="s">
        <v>2354</v>
      </c>
      <c r="L874" s="42">
        <v>1</v>
      </c>
      <c r="M874" s="42">
        <v>0</v>
      </c>
      <c r="N874" s="42">
        <v>0</v>
      </c>
      <c r="O874" s="42" t="s">
        <v>737</v>
      </c>
    </row>
    <row r="875" spans="2:15" x14ac:dyDescent="0.2">
      <c r="B875" s="42">
        <v>40039</v>
      </c>
      <c r="C875" s="42" t="s">
        <v>2619</v>
      </c>
      <c r="D875" s="42">
        <v>14</v>
      </c>
      <c r="E875" s="42">
        <v>1</v>
      </c>
      <c r="F875" s="42">
        <v>5</v>
      </c>
      <c r="G875" s="42" t="s">
        <v>2345</v>
      </c>
      <c r="H875" s="42" t="s">
        <v>2311</v>
      </c>
      <c r="I875" s="42">
        <v>1</v>
      </c>
      <c r="J875" s="1" t="s">
        <v>2354</v>
      </c>
      <c r="L875" s="42">
        <v>1</v>
      </c>
      <c r="M875" s="42">
        <v>0</v>
      </c>
      <c r="N875" s="42">
        <v>0</v>
      </c>
      <c r="O875" s="42" t="s">
        <v>737</v>
      </c>
    </row>
    <row r="876" spans="2:15" x14ac:dyDescent="0.2">
      <c r="B876" s="42">
        <v>40040</v>
      </c>
      <c r="C876" s="42" t="s">
        <v>2423</v>
      </c>
      <c r="D876" s="42">
        <v>14</v>
      </c>
      <c r="E876" s="42">
        <v>1</v>
      </c>
      <c r="F876" s="42">
        <v>5</v>
      </c>
      <c r="G876" s="42" t="s">
        <v>2346</v>
      </c>
      <c r="H876" s="42" t="s">
        <v>2312</v>
      </c>
      <c r="I876" s="42">
        <v>1</v>
      </c>
      <c r="J876" s="1" t="s">
        <v>2354</v>
      </c>
      <c r="L876" s="42">
        <v>1</v>
      </c>
      <c r="M876" s="42">
        <v>0</v>
      </c>
      <c r="N876" s="42">
        <v>0</v>
      </c>
      <c r="O876" s="42" t="s">
        <v>737</v>
      </c>
    </row>
    <row r="877" spans="2:15" x14ac:dyDescent="0.2">
      <c r="B877" s="42">
        <v>40041</v>
      </c>
      <c r="C877" s="42" t="s">
        <v>2424</v>
      </c>
      <c r="D877" s="42">
        <v>14</v>
      </c>
      <c r="E877" s="42">
        <v>1</v>
      </c>
      <c r="F877" s="42">
        <v>5</v>
      </c>
      <c r="G877" s="42" t="s">
        <v>2347</v>
      </c>
      <c r="H877" s="42" t="s">
        <v>2313</v>
      </c>
      <c r="I877" s="42">
        <v>1</v>
      </c>
      <c r="J877" s="1" t="s">
        <v>2354</v>
      </c>
      <c r="L877" s="42">
        <v>1</v>
      </c>
      <c r="M877" s="42">
        <v>0</v>
      </c>
      <c r="N877" s="42">
        <v>0</v>
      </c>
      <c r="O877" s="42" t="s">
        <v>737</v>
      </c>
    </row>
    <row r="878" spans="2:15" x14ac:dyDescent="0.2">
      <c r="B878" s="42">
        <v>40042</v>
      </c>
      <c r="C878" s="42" t="s">
        <v>2727</v>
      </c>
      <c r="D878" s="42">
        <v>14</v>
      </c>
      <c r="E878" s="42">
        <v>1</v>
      </c>
      <c r="F878" s="42">
        <v>5</v>
      </c>
      <c r="G878" s="42" t="s">
        <v>2348</v>
      </c>
      <c r="H878" s="42" t="s">
        <v>2314</v>
      </c>
      <c r="I878" s="42">
        <v>1</v>
      </c>
      <c r="J878" s="1" t="s">
        <v>2354</v>
      </c>
      <c r="L878" s="42">
        <v>1</v>
      </c>
      <c r="M878" s="42">
        <v>0</v>
      </c>
      <c r="N878" s="42">
        <v>0</v>
      </c>
      <c r="O878" s="42" t="s">
        <v>737</v>
      </c>
    </row>
    <row r="879" spans="2:15" x14ac:dyDescent="0.2">
      <c r="B879" s="42">
        <v>40043</v>
      </c>
      <c r="C879" s="42" t="s">
        <v>2425</v>
      </c>
      <c r="D879" s="42">
        <v>14</v>
      </c>
      <c r="E879" s="42">
        <v>1</v>
      </c>
      <c r="F879" s="42">
        <v>5</v>
      </c>
      <c r="G879" s="42" t="s">
        <v>2349</v>
      </c>
      <c r="H879" s="42" t="s">
        <v>2315</v>
      </c>
      <c r="I879" s="42">
        <v>1</v>
      </c>
      <c r="J879" s="1" t="s">
        <v>2354</v>
      </c>
      <c r="L879" s="42">
        <v>1</v>
      </c>
      <c r="M879" s="42">
        <v>0</v>
      </c>
      <c r="N879" s="42">
        <v>0</v>
      </c>
      <c r="O879" s="42" t="s">
        <v>737</v>
      </c>
    </row>
    <row r="880" spans="2:15" x14ac:dyDescent="0.2">
      <c r="B880" s="42">
        <v>40044</v>
      </c>
      <c r="C880" s="42" t="s">
        <v>2426</v>
      </c>
      <c r="D880" s="42">
        <v>14</v>
      </c>
      <c r="E880" s="42">
        <v>1</v>
      </c>
      <c r="F880" s="42">
        <v>5</v>
      </c>
      <c r="G880" s="42" t="s">
        <v>2350</v>
      </c>
      <c r="H880" s="42" t="s">
        <v>2316</v>
      </c>
      <c r="I880" s="42">
        <v>1</v>
      </c>
      <c r="J880" s="1" t="s">
        <v>2354</v>
      </c>
      <c r="L880" s="42">
        <v>1</v>
      </c>
      <c r="M880" s="42">
        <v>0</v>
      </c>
      <c r="N880" s="42">
        <v>0</v>
      </c>
      <c r="O880" s="42" t="s">
        <v>737</v>
      </c>
    </row>
    <row r="881" spans="2:15" x14ac:dyDescent="0.2">
      <c r="B881" s="42">
        <v>40045</v>
      </c>
      <c r="C881" s="42" t="s">
        <v>2427</v>
      </c>
      <c r="D881" s="42">
        <v>14</v>
      </c>
      <c r="E881" s="42">
        <v>1</v>
      </c>
      <c r="F881" s="42">
        <v>5</v>
      </c>
      <c r="G881" s="42" t="s">
        <v>198</v>
      </c>
      <c r="H881" s="42" t="s">
        <v>2317</v>
      </c>
      <c r="I881" s="42">
        <v>1</v>
      </c>
      <c r="J881" s="1" t="s">
        <v>2354</v>
      </c>
      <c r="L881" s="42">
        <v>1</v>
      </c>
      <c r="M881" s="42">
        <v>0</v>
      </c>
      <c r="N881" s="42">
        <v>0</v>
      </c>
      <c r="O881" s="42" t="s">
        <v>737</v>
      </c>
    </row>
    <row r="882" spans="2:15" x14ac:dyDescent="0.2">
      <c r="B882" s="42">
        <v>40046</v>
      </c>
      <c r="C882" s="42" t="s">
        <v>2428</v>
      </c>
      <c r="D882" s="42">
        <v>14</v>
      </c>
      <c r="E882" s="42">
        <v>1</v>
      </c>
      <c r="F882" s="42">
        <v>5</v>
      </c>
      <c r="G882" s="42" t="s">
        <v>203</v>
      </c>
      <c r="H882" s="42" t="s">
        <v>2318</v>
      </c>
      <c r="I882" s="42">
        <v>1</v>
      </c>
      <c r="J882" s="1" t="s">
        <v>2354</v>
      </c>
      <c r="L882" s="42">
        <v>1</v>
      </c>
      <c r="M882" s="42">
        <v>0</v>
      </c>
      <c r="N882" s="42">
        <v>0</v>
      </c>
      <c r="O882" s="42" t="s">
        <v>737</v>
      </c>
    </row>
    <row r="883" spans="2:15" x14ac:dyDescent="0.2">
      <c r="B883" s="42">
        <v>40047</v>
      </c>
      <c r="C883" s="42" t="s">
        <v>2429</v>
      </c>
      <c r="D883" s="42">
        <v>14</v>
      </c>
      <c r="E883" s="42">
        <v>1</v>
      </c>
      <c r="F883" s="42">
        <v>5</v>
      </c>
      <c r="G883" s="42" t="s">
        <v>206</v>
      </c>
      <c r="H883" s="42" t="s">
        <v>2319</v>
      </c>
      <c r="I883" s="42">
        <v>1</v>
      </c>
      <c r="J883" s="1" t="s">
        <v>2354</v>
      </c>
      <c r="L883" s="42">
        <v>1</v>
      </c>
      <c r="M883" s="42">
        <v>0</v>
      </c>
      <c r="N883" s="42">
        <v>0</v>
      </c>
      <c r="O883" s="42" t="s">
        <v>737</v>
      </c>
    </row>
    <row r="884" spans="2:15" x14ac:dyDescent="0.2">
      <c r="B884" s="42">
        <v>40048</v>
      </c>
      <c r="C884" s="42" t="s">
        <v>2590</v>
      </c>
      <c r="D884" s="42">
        <v>14</v>
      </c>
      <c r="E884" s="42">
        <v>1</v>
      </c>
      <c r="F884" s="42">
        <v>100</v>
      </c>
      <c r="G884" s="42" t="s">
        <v>209</v>
      </c>
      <c r="H884" s="42" t="s">
        <v>2274</v>
      </c>
      <c r="I884" s="42">
        <v>1</v>
      </c>
      <c r="J884" s="1" t="s">
        <v>2355</v>
      </c>
      <c r="L884" s="42">
        <v>1</v>
      </c>
      <c r="M884" s="42">
        <v>0</v>
      </c>
      <c r="N884" s="42">
        <v>0</v>
      </c>
      <c r="O884" s="42" t="s">
        <v>737</v>
      </c>
    </row>
    <row r="885" spans="2:15" x14ac:dyDescent="0.2">
      <c r="B885" s="42">
        <v>40049</v>
      </c>
      <c r="C885" s="42" t="s">
        <v>2438</v>
      </c>
      <c r="D885" s="42">
        <v>14</v>
      </c>
      <c r="E885" s="42">
        <v>1</v>
      </c>
      <c r="F885" s="42">
        <v>100</v>
      </c>
      <c r="G885" s="42" t="s">
        <v>212</v>
      </c>
      <c r="H885" s="42" t="s">
        <v>2275</v>
      </c>
      <c r="I885" s="42">
        <v>1</v>
      </c>
      <c r="J885" s="1" t="s">
        <v>2355</v>
      </c>
      <c r="L885" s="42">
        <v>1</v>
      </c>
      <c r="M885" s="42">
        <v>0</v>
      </c>
      <c r="N885" s="42">
        <v>0</v>
      </c>
      <c r="O885" s="42" t="s">
        <v>737</v>
      </c>
    </row>
    <row r="886" spans="2:15" x14ac:dyDescent="0.2">
      <c r="B886" s="42">
        <v>40050</v>
      </c>
      <c r="C886" s="42" t="s">
        <v>2591</v>
      </c>
      <c r="D886" s="42">
        <v>14</v>
      </c>
      <c r="E886" s="42">
        <v>1</v>
      </c>
      <c r="F886" s="42">
        <v>100</v>
      </c>
      <c r="G886" s="42" t="s">
        <v>215</v>
      </c>
      <c r="H886" s="42" t="s">
        <v>2276</v>
      </c>
      <c r="I886" s="42">
        <v>1</v>
      </c>
      <c r="J886" s="1" t="s">
        <v>2355</v>
      </c>
      <c r="L886" s="42">
        <v>1</v>
      </c>
      <c r="M886" s="42">
        <v>0</v>
      </c>
      <c r="N886" s="42">
        <v>0</v>
      </c>
      <c r="O886" s="42" t="s">
        <v>737</v>
      </c>
    </row>
    <row r="887" spans="2:15" x14ac:dyDescent="0.2">
      <c r="B887" s="42">
        <v>40051</v>
      </c>
      <c r="C887" s="42" t="s">
        <v>2719</v>
      </c>
      <c r="D887" s="42">
        <v>14</v>
      </c>
      <c r="E887" s="42">
        <v>1</v>
      </c>
      <c r="F887" s="42">
        <v>100</v>
      </c>
      <c r="G887" s="42" t="s">
        <v>218</v>
      </c>
      <c r="H887" s="42" t="s">
        <v>2277</v>
      </c>
      <c r="I887" s="42">
        <v>1</v>
      </c>
      <c r="J887" s="1" t="s">
        <v>2355</v>
      </c>
      <c r="L887" s="42">
        <v>1</v>
      </c>
      <c r="M887" s="42">
        <v>0</v>
      </c>
      <c r="N887" s="42">
        <v>0</v>
      </c>
      <c r="O887" s="42" t="s">
        <v>737</v>
      </c>
    </row>
    <row r="888" spans="2:15" x14ac:dyDescent="0.2">
      <c r="B888" s="42">
        <v>40052</v>
      </c>
      <c r="C888" s="42" t="s">
        <v>2687</v>
      </c>
      <c r="D888" s="42">
        <v>14</v>
      </c>
      <c r="E888" s="42">
        <v>1</v>
      </c>
      <c r="F888" s="42">
        <v>100</v>
      </c>
      <c r="G888" s="42" t="s">
        <v>221</v>
      </c>
      <c r="H888" s="42" t="s">
        <v>2278</v>
      </c>
      <c r="I888" s="42">
        <v>1</v>
      </c>
      <c r="J888" s="1" t="s">
        <v>2355</v>
      </c>
      <c r="L888" s="42">
        <v>1</v>
      </c>
      <c r="M888" s="42">
        <v>0</v>
      </c>
      <c r="N888" s="42">
        <v>0</v>
      </c>
      <c r="O888" s="42" t="s">
        <v>737</v>
      </c>
    </row>
    <row r="889" spans="2:15" x14ac:dyDescent="0.2">
      <c r="B889" s="42">
        <v>40053</v>
      </c>
      <c r="C889" s="42" t="s">
        <v>2416</v>
      </c>
      <c r="D889" s="42">
        <v>14</v>
      </c>
      <c r="E889" s="42">
        <v>1</v>
      </c>
      <c r="F889" s="42">
        <v>100</v>
      </c>
      <c r="G889" s="42" t="s">
        <v>224</v>
      </c>
      <c r="H889" s="42" t="s">
        <v>2279</v>
      </c>
      <c r="I889" s="42">
        <v>1</v>
      </c>
      <c r="J889" s="1" t="s">
        <v>2355</v>
      </c>
      <c r="L889" s="42">
        <v>1</v>
      </c>
      <c r="M889" s="42">
        <v>0</v>
      </c>
      <c r="N889" s="42">
        <v>0</v>
      </c>
      <c r="O889" s="42" t="s">
        <v>737</v>
      </c>
    </row>
    <row r="890" spans="2:15" x14ac:dyDescent="0.2">
      <c r="B890" s="42">
        <v>40054</v>
      </c>
      <c r="C890" s="42" t="s">
        <v>2688</v>
      </c>
      <c r="D890" s="42">
        <v>14</v>
      </c>
      <c r="E890" s="42">
        <v>1</v>
      </c>
      <c r="F890" s="42">
        <v>100</v>
      </c>
      <c r="G890" s="42" t="s">
        <v>227</v>
      </c>
      <c r="H890" s="42" t="s">
        <v>2280</v>
      </c>
      <c r="I890" s="42">
        <v>1</v>
      </c>
      <c r="J890" s="1" t="s">
        <v>2355</v>
      </c>
      <c r="L890" s="42">
        <v>1</v>
      </c>
      <c r="M890" s="42">
        <v>0</v>
      </c>
      <c r="N890" s="42">
        <v>0</v>
      </c>
      <c r="O890" s="42" t="s">
        <v>737</v>
      </c>
    </row>
    <row r="891" spans="2:15" x14ac:dyDescent="0.2">
      <c r="B891" s="42">
        <v>40055</v>
      </c>
      <c r="C891" s="42" t="s">
        <v>2417</v>
      </c>
      <c r="D891" s="42">
        <v>14</v>
      </c>
      <c r="E891" s="42">
        <v>1</v>
      </c>
      <c r="F891" s="42">
        <v>100</v>
      </c>
      <c r="G891" s="42" t="s">
        <v>230</v>
      </c>
      <c r="H891" s="42" t="s">
        <v>2281</v>
      </c>
      <c r="I891" s="42">
        <v>1</v>
      </c>
      <c r="J891" s="1" t="s">
        <v>2355</v>
      </c>
      <c r="L891" s="42">
        <v>1</v>
      </c>
      <c r="M891" s="42">
        <v>0</v>
      </c>
      <c r="N891" s="42">
        <v>0</v>
      </c>
      <c r="O891" s="42" t="s">
        <v>737</v>
      </c>
    </row>
    <row r="892" spans="2:15" x14ac:dyDescent="0.2">
      <c r="B892" s="42">
        <v>40056</v>
      </c>
      <c r="C892" s="42" t="s">
        <v>2614</v>
      </c>
      <c r="D892" s="42">
        <v>14</v>
      </c>
      <c r="E892" s="42">
        <v>1</v>
      </c>
      <c r="F892" s="42">
        <v>40</v>
      </c>
      <c r="G892" s="42" t="s">
        <v>233</v>
      </c>
      <c r="H892" s="42" t="s">
        <v>2282</v>
      </c>
      <c r="I892" s="42">
        <v>1</v>
      </c>
      <c r="J892" s="1" t="s">
        <v>2356</v>
      </c>
      <c r="L892" s="42">
        <v>1</v>
      </c>
      <c r="M892" s="42">
        <v>0</v>
      </c>
      <c r="N892" s="42">
        <v>0</v>
      </c>
      <c r="O892" s="42" t="s">
        <v>737</v>
      </c>
    </row>
    <row r="893" spans="2:15" x14ac:dyDescent="0.2">
      <c r="B893" s="42">
        <v>40057</v>
      </c>
      <c r="C893" s="42" t="s">
        <v>2422</v>
      </c>
      <c r="D893" s="42">
        <v>14</v>
      </c>
      <c r="E893" s="42">
        <v>1</v>
      </c>
      <c r="F893" s="42">
        <v>40</v>
      </c>
      <c r="G893" s="42" t="s">
        <v>236</v>
      </c>
      <c r="H893" s="42" t="s">
        <v>2283</v>
      </c>
      <c r="I893" s="42">
        <v>1</v>
      </c>
      <c r="J893" s="1" t="s">
        <v>2356</v>
      </c>
      <c r="L893" s="42">
        <v>1</v>
      </c>
      <c r="M893" s="42">
        <v>0</v>
      </c>
      <c r="N893" s="42">
        <v>0</v>
      </c>
      <c r="O893" s="42" t="s">
        <v>737</v>
      </c>
    </row>
    <row r="894" spans="2:15" x14ac:dyDescent="0.2">
      <c r="B894" s="42">
        <v>40058</v>
      </c>
      <c r="C894" s="42" t="s">
        <v>2418</v>
      </c>
      <c r="D894" s="42">
        <v>14</v>
      </c>
      <c r="E894" s="42">
        <v>1</v>
      </c>
      <c r="F894" s="42">
        <v>40</v>
      </c>
      <c r="G894" s="42" t="s">
        <v>240</v>
      </c>
      <c r="H894" s="42" t="s">
        <v>2284</v>
      </c>
      <c r="I894" s="42">
        <v>1</v>
      </c>
      <c r="J894" s="1" t="s">
        <v>2356</v>
      </c>
      <c r="L894" s="42">
        <v>1</v>
      </c>
      <c r="M894" s="42">
        <v>0</v>
      </c>
      <c r="N894" s="42">
        <v>0</v>
      </c>
      <c r="O894" s="42" t="s">
        <v>737</v>
      </c>
    </row>
    <row r="895" spans="2:15" x14ac:dyDescent="0.2">
      <c r="B895" s="42">
        <v>40059</v>
      </c>
      <c r="C895" s="42" t="s">
        <v>2419</v>
      </c>
      <c r="D895" s="42">
        <v>14</v>
      </c>
      <c r="E895" s="42">
        <v>1</v>
      </c>
      <c r="F895" s="42">
        <v>40</v>
      </c>
      <c r="G895" s="42" t="s">
        <v>243</v>
      </c>
      <c r="H895" s="42" t="s">
        <v>2285</v>
      </c>
      <c r="I895" s="42">
        <v>1</v>
      </c>
      <c r="J895" s="1" t="s">
        <v>2356</v>
      </c>
      <c r="L895" s="42">
        <v>1</v>
      </c>
      <c r="M895" s="42">
        <v>0</v>
      </c>
      <c r="N895" s="42">
        <v>0</v>
      </c>
      <c r="O895" s="42" t="s">
        <v>737</v>
      </c>
    </row>
    <row r="896" spans="2:15" x14ac:dyDescent="0.2">
      <c r="B896" s="42">
        <v>40060</v>
      </c>
      <c r="C896" s="42" t="s">
        <v>2615</v>
      </c>
      <c r="D896" s="42">
        <v>14</v>
      </c>
      <c r="E896" s="42">
        <v>1</v>
      </c>
      <c r="F896" s="42">
        <v>40</v>
      </c>
      <c r="G896" s="42" t="s">
        <v>246</v>
      </c>
      <c r="H896" s="42" t="s">
        <v>2286</v>
      </c>
      <c r="I896" s="42">
        <v>1</v>
      </c>
      <c r="J896" s="1" t="s">
        <v>2356</v>
      </c>
      <c r="L896" s="42">
        <v>1</v>
      </c>
      <c r="M896" s="42">
        <v>0</v>
      </c>
      <c r="N896" s="42">
        <v>0</v>
      </c>
      <c r="O896" s="42" t="s">
        <v>737</v>
      </c>
    </row>
    <row r="897" spans="2:15" x14ac:dyDescent="0.2">
      <c r="B897" s="42">
        <v>40061</v>
      </c>
      <c r="C897" s="42" t="s">
        <v>2616</v>
      </c>
      <c r="D897" s="42">
        <v>14</v>
      </c>
      <c r="E897" s="42">
        <v>1</v>
      </c>
      <c r="F897" s="42">
        <v>40</v>
      </c>
      <c r="G897" s="42" t="s">
        <v>249</v>
      </c>
      <c r="H897" s="42" t="s">
        <v>2287</v>
      </c>
      <c r="I897" s="42">
        <v>1</v>
      </c>
      <c r="J897" s="1" t="s">
        <v>2356</v>
      </c>
      <c r="L897" s="42">
        <v>1</v>
      </c>
      <c r="M897" s="42">
        <v>0</v>
      </c>
      <c r="N897" s="42">
        <v>0</v>
      </c>
      <c r="O897" s="42" t="s">
        <v>737</v>
      </c>
    </row>
    <row r="898" spans="2:15" x14ac:dyDescent="0.2">
      <c r="B898" s="42">
        <v>40062</v>
      </c>
      <c r="C898" s="42" t="s">
        <v>2439</v>
      </c>
      <c r="D898" s="42">
        <v>14</v>
      </c>
      <c r="E898" s="42">
        <v>1</v>
      </c>
      <c r="F898" s="42">
        <v>40</v>
      </c>
      <c r="G898" s="42" t="s">
        <v>252</v>
      </c>
      <c r="H898" s="42" t="s">
        <v>2288</v>
      </c>
      <c r="I898" s="42">
        <v>1</v>
      </c>
      <c r="J898" s="1" t="s">
        <v>2356</v>
      </c>
      <c r="L898" s="42">
        <v>1</v>
      </c>
      <c r="M898" s="42">
        <v>0</v>
      </c>
      <c r="N898" s="42">
        <v>0</v>
      </c>
      <c r="O898" s="42" t="s">
        <v>737</v>
      </c>
    </row>
    <row r="899" spans="2:15" x14ac:dyDescent="0.2">
      <c r="B899" s="42">
        <v>40063</v>
      </c>
      <c r="C899" s="42" t="s">
        <v>2421</v>
      </c>
      <c r="D899" s="42">
        <v>14</v>
      </c>
      <c r="E899" s="42">
        <v>1</v>
      </c>
      <c r="F899" s="42">
        <v>40</v>
      </c>
      <c r="G899" s="42" t="s">
        <v>255</v>
      </c>
      <c r="H899" s="42" t="s">
        <v>2136</v>
      </c>
      <c r="I899" s="42">
        <v>1</v>
      </c>
      <c r="J899" s="1" t="s">
        <v>2356</v>
      </c>
      <c r="L899" s="42">
        <v>1</v>
      </c>
      <c r="M899" s="42">
        <v>0</v>
      </c>
      <c r="N899" s="42">
        <v>0</v>
      </c>
      <c r="O899" s="42" t="s">
        <v>737</v>
      </c>
    </row>
    <row r="900" spans="2:15" x14ac:dyDescent="0.2">
      <c r="B900" s="42">
        <v>40064</v>
      </c>
      <c r="C900" s="42" t="s">
        <v>2604</v>
      </c>
      <c r="D900" s="42">
        <v>14</v>
      </c>
      <c r="E900" s="42">
        <v>1</v>
      </c>
      <c r="F900" s="42">
        <v>40</v>
      </c>
      <c r="G900" s="42" t="s">
        <v>258</v>
      </c>
      <c r="H900" s="42" t="s">
        <v>2289</v>
      </c>
      <c r="I900" s="42">
        <v>1</v>
      </c>
      <c r="J900" s="1" t="s">
        <v>2356</v>
      </c>
      <c r="L900" s="42">
        <v>1</v>
      </c>
      <c r="M900" s="42">
        <v>0</v>
      </c>
      <c r="N900" s="42">
        <v>0</v>
      </c>
      <c r="O900" s="42" t="s">
        <v>737</v>
      </c>
    </row>
    <row r="901" spans="2:15" x14ac:dyDescent="0.2">
      <c r="B901" s="42">
        <v>40065</v>
      </c>
      <c r="C901" s="42" t="s">
        <v>2602</v>
      </c>
      <c r="D901" s="42">
        <v>14</v>
      </c>
      <c r="E901" s="42">
        <v>1</v>
      </c>
      <c r="F901" s="42">
        <v>40</v>
      </c>
      <c r="G901" s="42" t="s">
        <v>261</v>
      </c>
      <c r="H901" s="42" t="s">
        <v>2290</v>
      </c>
      <c r="I901" s="42">
        <v>1</v>
      </c>
      <c r="J901" s="1" t="s">
        <v>2356</v>
      </c>
      <c r="L901" s="42">
        <v>1</v>
      </c>
      <c r="M901" s="42">
        <v>0</v>
      </c>
      <c r="N901" s="42">
        <v>0</v>
      </c>
      <c r="O901" s="42" t="s">
        <v>737</v>
      </c>
    </row>
    <row r="902" spans="2:15" x14ac:dyDescent="0.2">
      <c r="B902" s="42">
        <v>40066</v>
      </c>
      <c r="C902" s="42" t="s">
        <v>2420</v>
      </c>
      <c r="D902" s="42">
        <v>14</v>
      </c>
      <c r="E902" s="42">
        <v>1</v>
      </c>
      <c r="F902" s="42">
        <v>40</v>
      </c>
      <c r="G902" s="42" t="s">
        <v>2351</v>
      </c>
      <c r="H902" s="42" t="s">
        <v>2291</v>
      </c>
      <c r="I902" s="42">
        <v>1</v>
      </c>
      <c r="J902" s="1" t="s">
        <v>2356</v>
      </c>
      <c r="L902" s="42">
        <v>1</v>
      </c>
      <c r="M902" s="42">
        <v>0</v>
      </c>
      <c r="N902" s="42">
        <v>0</v>
      </c>
      <c r="O902" s="42" t="s">
        <v>737</v>
      </c>
    </row>
    <row r="903" spans="2:15" x14ac:dyDescent="0.2">
      <c r="B903" s="42">
        <v>40067</v>
      </c>
      <c r="C903" s="42" t="s">
        <v>2607</v>
      </c>
      <c r="D903" s="42">
        <v>14</v>
      </c>
      <c r="E903" s="42">
        <v>1</v>
      </c>
      <c r="F903" s="42">
        <v>40</v>
      </c>
      <c r="G903" s="42" t="s">
        <v>264</v>
      </c>
      <c r="H903" s="42" t="s">
        <v>2292</v>
      </c>
      <c r="I903" s="42">
        <v>1</v>
      </c>
      <c r="J903" s="1" t="s">
        <v>2356</v>
      </c>
      <c r="L903" s="42">
        <v>1</v>
      </c>
      <c r="M903" s="42">
        <v>0</v>
      </c>
      <c r="N903" s="42">
        <v>0</v>
      </c>
      <c r="O903" s="42" t="s">
        <v>737</v>
      </c>
    </row>
    <row r="904" spans="2:15" x14ac:dyDescent="0.2">
      <c r="B904" s="42">
        <v>40068</v>
      </c>
      <c r="C904" s="42" t="s">
        <v>2600</v>
      </c>
      <c r="D904" s="42">
        <v>14</v>
      </c>
      <c r="E904" s="42">
        <v>1</v>
      </c>
      <c r="F904" s="42">
        <v>40</v>
      </c>
      <c r="G904" s="42" t="s">
        <v>267</v>
      </c>
      <c r="H904" s="42" t="s">
        <v>2293</v>
      </c>
      <c r="I904" s="42">
        <v>1</v>
      </c>
      <c r="J904" s="1" t="s">
        <v>2356</v>
      </c>
      <c r="L904" s="42">
        <v>1</v>
      </c>
      <c r="M904" s="42">
        <v>0</v>
      </c>
      <c r="N904" s="42">
        <v>0</v>
      </c>
      <c r="O904" s="42" t="s">
        <v>737</v>
      </c>
    </row>
    <row r="905" spans="2:15" x14ac:dyDescent="0.2">
      <c r="B905" s="42">
        <v>40069</v>
      </c>
      <c r="C905" s="42" t="s">
        <v>2723</v>
      </c>
      <c r="D905" s="42">
        <v>14</v>
      </c>
      <c r="E905" s="42">
        <v>1</v>
      </c>
      <c r="F905" s="42">
        <v>40</v>
      </c>
      <c r="G905" s="42" t="s">
        <v>268</v>
      </c>
      <c r="H905" s="42" t="s">
        <v>2294</v>
      </c>
      <c r="I905" s="42">
        <v>1</v>
      </c>
      <c r="J905" s="1" t="s">
        <v>2356</v>
      </c>
      <c r="L905" s="42">
        <v>1</v>
      </c>
      <c r="M905" s="42">
        <v>0</v>
      </c>
      <c r="N905" s="42">
        <v>0</v>
      </c>
      <c r="O905" s="42" t="s">
        <v>737</v>
      </c>
    </row>
    <row r="906" spans="2:15" x14ac:dyDescent="0.2">
      <c r="B906" s="42">
        <v>40070</v>
      </c>
      <c r="C906" s="42" t="s">
        <v>2415</v>
      </c>
      <c r="D906" s="42">
        <v>14</v>
      </c>
      <c r="E906" s="42">
        <v>1</v>
      </c>
      <c r="F906" s="42">
        <v>40</v>
      </c>
      <c r="G906" s="42" t="s">
        <v>269</v>
      </c>
      <c r="H906" s="42" t="s">
        <v>2295</v>
      </c>
      <c r="I906" s="42">
        <v>1</v>
      </c>
      <c r="J906" s="1" t="s">
        <v>2356</v>
      </c>
      <c r="L906" s="42">
        <v>1</v>
      </c>
      <c r="M906" s="42">
        <v>0</v>
      </c>
      <c r="N906" s="42">
        <v>0</v>
      </c>
      <c r="O906" s="42" t="s">
        <v>737</v>
      </c>
    </row>
    <row r="907" spans="2:15" x14ac:dyDescent="0.2">
      <c r="B907" s="42">
        <v>40071</v>
      </c>
      <c r="C907" s="42" t="s">
        <v>2597</v>
      </c>
      <c r="D907" s="42">
        <v>14</v>
      </c>
      <c r="E907" s="42">
        <v>1</v>
      </c>
      <c r="F907" s="42">
        <v>40</v>
      </c>
      <c r="G907" s="42" t="s">
        <v>270</v>
      </c>
      <c r="H907" s="42" t="s">
        <v>2296</v>
      </c>
      <c r="I907" s="42">
        <v>1</v>
      </c>
      <c r="J907" s="1" t="s">
        <v>2356</v>
      </c>
      <c r="L907" s="42">
        <v>1</v>
      </c>
      <c r="M907" s="42">
        <v>0</v>
      </c>
      <c r="N907" s="42">
        <v>0</v>
      </c>
      <c r="O907" s="42" t="s">
        <v>737</v>
      </c>
    </row>
    <row r="908" spans="2:15" x14ac:dyDescent="0.2">
      <c r="B908" s="42">
        <v>40072</v>
      </c>
      <c r="C908" s="42" t="s">
        <v>2612</v>
      </c>
      <c r="D908" s="42">
        <v>14</v>
      </c>
      <c r="E908" s="42">
        <v>1</v>
      </c>
      <c r="F908" s="42">
        <v>40</v>
      </c>
      <c r="G908" s="42" t="s">
        <v>271</v>
      </c>
      <c r="H908" s="42" t="s">
        <v>2297</v>
      </c>
      <c r="I908" s="42">
        <v>1</v>
      </c>
      <c r="J908" s="1" t="s">
        <v>2356</v>
      </c>
      <c r="L908" s="42">
        <v>1</v>
      </c>
      <c r="M908" s="42">
        <v>0</v>
      </c>
      <c r="N908" s="42">
        <v>0</v>
      </c>
      <c r="O908" s="42" t="s">
        <v>737</v>
      </c>
    </row>
    <row r="909" spans="2:15" x14ac:dyDescent="0.2">
      <c r="B909" s="42">
        <v>40073</v>
      </c>
      <c r="C909" s="42" t="s">
        <v>2724</v>
      </c>
      <c r="D909" s="42">
        <v>14</v>
      </c>
      <c r="E909" s="42">
        <v>1</v>
      </c>
      <c r="F909" s="42">
        <v>40</v>
      </c>
      <c r="G909" s="42" t="s">
        <v>272</v>
      </c>
      <c r="H909" s="42" t="s">
        <v>2298</v>
      </c>
      <c r="I909" s="42">
        <v>1</v>
      </c>
      <c r="J909" s="1" t="s">
        <v>2356</v>
      </c>
      <c r="L909" s="42">
        <v>1</v>
      </c>
      <c r="M909" s="42">
        <v>0</v>
      </c>
      <c r="N909" s="42">
        <v>0</v>
      </c>
      <c r="O909" s="42" t="s">
        <v>737</v>
      </c>
    </row>
    <row r="910" spans="2:15" x14ac:dyDescent="0.2">
      <c r="B910" s="42">
        <v>40074</v>
      </c>
      <c r="C910" s="42" t="s">
        <v>2716</v>
      </c>
      <c r="D910" s="42">
        <v>14</v>
      </c>
      <c r="E910" s="42">
        <v>1</v>
      </c>
      <c r="F910" s="42">
        <v>40</v>
      </c>
      <c r="G910" s="42" t="s">
        <v>273</v>
      </c>
      <c r="H910" s="42" t="s">
        <v>2299</v>
      </c>
      <c r="I910" s="42">
        <v>1</v>
      </c>
      <c r="J910" s="1" t="s">
        <v>2356</v>
      </c>
      <c r="L910" s="42">
        <v>1</v>
      </c>
      <c r="M910" s="42">
        <v>0</v>
      </c>
      <c r="N910" s="42">
        <v>0</v>
      </c>
      <c r="O910" s="42" t="s">
        <v>737</v>
      </c>
    </row>
    <row r="911" spans="2:15" x14ac:dyDescent="0.2">
      <c r="B911" s="42">
        <v>40075</v>
      </c>
      <c r="C911" s="42" t="s">
        <v>2414</v>
      </c>
      <c r="D911" s="42">
        <v>14</v>
      </c>
      <c r="E911" s="42">
        <v>1</v>
      </c>
      <c r="F911" s="42">
        <v>40</v>
      </c>
      <c r="G911" s="42" t="s">
        <v>274</v>
      </c>
      <c r="H911" s="42" t="s">
        <v>2300</v>
      </c>
      <c r="I911" s="42">
        <v>1</v>
      </c>
      <c r="J911" s="1" t="s">
        <v>2356</v>
      </c>
      <c r="L911" s="42">
        <v>1</v>
      </c>
      <c r="M911" s="42">
        <v>0</v>
      </c>
      <c r="N911" s="42">
        <v>0</v>
      </c>
      <c r="O911" s="42" t="s">
        <v>737</v>
      </c>
    </row>
    <row r="912" spans="2:15" x14ac:dyDescent="0.2">
      <c r="B912" s="42">
        <v>40076</v>
      </c>
      <c r="C912" s="42" t="s">
        <v>2596</v>
      </c>
      <c r="D912" s="42">
        <v>14</v>
      </c>
      <c r="E912" s="42">
        <v>1</v>
      </c>
      <c r="F912" s="42">
        <v>40</v>
      </c>
      <c r="G912" s="42" t="s">
        <v>275</v>
      </c>
      <c r="H912" s="42" t="s">
        <v>2301</v>
      </c>
      <c r="I912" s="42">
        <v>1</v>
      </c>
      <c r="J912" s="1" t="s">
        <v>2356</v>
      </c>
      <c r="L912" s="42">
        <v>1</v>
      </c>
      <c r="M912" s="42">
        <v>0</v>
      </c>
      <c r="N912" s="42">
        <v>0</v>
      </c>
      <c r="O912" s="42" t="s">
        <v>737</v>
      </c>
    </row>
    <row r="913" spans="2:15" x14ac:dyDescent="0.2">
      <c r="B913" s="42">
        <v>40077</v>
      </c>
      <c r="C913" s="42" t="s">
        <v>2413</v>
      </c>
      <c r="D913" s="42">
        <v>14</v>
      </c>
      <c r="E913" s="42">
        <v>1</v>
      </c>
      <c r="F913" s="42">
        <v>40</v>
      </c>
      <c r="G913" s="42" t="s">
        <v>276</v>
      </c>
      <c r="H913" s="42" t="s">
        <v>2302</v>
      </c>
      <c r="I913" s="42">
        <v>1</v>
      </c>
      <c r="J913" s="1" t="s">
        <v>2356</v>
      </c>
      <c r="L913" s="42">
        <v>1</v>
      </c>
      <c r="M913" s="42">
        <v>0</v>
      </c>
      <c r="N913" s="42">
        <v>0</v>
      </c>
      <c r="O913" s="42" t="s">
        <v>737</v>
      </c>
    </row>
    <row r="914" spans="2:15" x14ac:dyDescent="0.2">
      <c r="B914" s="42">
        <v>40078</v>
      </c>
      <c r="C914" s="42" t="s">
        <v>2617</v>
      </c>
      <c r="D914" s="42">
        <v>14</v>
      </c>
      <c r="E914" s="42">
        <v>1</v>
      </c>
      <c r="F914" s="42">
        <v>40</v>
      </c>
      <c r="G914" s="42" t="s">
        <v>277</v>
      </c>
      <c r="H914" s="42" t="s">
        <v>2303</v>
      </c>
      <c r="I914" s="42">
        <v>1</v>
      </c>
      <c r="J914" s="1" t="s">
        <v>2356</v>
      </c>
      <c r="L914" s="42">
        <v>1</v>
      </c>
      <c r="M914" s="42">
        <v>0</v>
      </c>
      <c r="N914" s="42">
        <v>0</v>
      </c>
      <c r="O914" s="42" t="s">
        <v>737</v>
      </c>
    </row>
    <row r="915" spans="2:15" x14ac:dyDescent="0.2">
      <c r="B915" s="42">
        <v>40079</v>
      </c>
      <c r="C915" s="42" t="s">
        <v>2610</v>
      </c>
      <c r="D915" s="42">
        <v>14</v>
      </c>
      <c r="E915" s="42">
        <v>1</v>
      </c>
      <c r="F915" s="42">
        <v>40</v>
      </c>
      <c r="G915" s="42" t="s">
        <v>279</v>
      </c>
      <c r="H915" s="42" t="s">
        <v>2304</v>
      </c>
      <c r="I915" s="42">
        <v>1</v>
      </c>
      <c r="J915" s="1" t="s">
        <v>2356</v>
      </c>
      <c r="L915" s="42">
        <v>1</v>
      </c>
      <c r="M915" s="42">
        <v>0</v>
      </c>
      <c r="N915" s="42">
        <v>0</v>
      </c>
      <c r="O915" s="42" t="s">
        <v>737</v>
      </c>
    </row>
    <row r="916" spans="2:15" x14ac:dyDescent="0.2">
      <c r="B916" s="42">
        <v>40080</v>
      </c>
      <c r="C916" s="42" t="s">
        <v>2725</v>
      </c>
      <c r="D916" s="42">
        <v>14</v>
      </c>
      <c r="E916" s="42">
        <v>1</v>
      </c>
      <c r="F916" s="42">
        <v>10</v>
      </c>
      <c r="G916" s="42" t="s">
        <v>283</v>
      </c>
      <c r="H916" s="42" t="s">
        <v>2305</v>
      </c>
      <c r="I916" s="42">
        <v>1</v>
      </c>
      <c r="J916" s="1" t="s">
        <v>478</v>
      </c>
      <c r="L916" s="42">
        <v>1</v>
      </c>
      <c r="M916" s="42">
        <v>0</v>
      </c>
      <c r="N916" s="42">
        <v>0</v>
      </c>
      <c r="O916" s="42" t="s">
        <v>737</v>
      </c>
    </row>
    <row r="917" spans="2:15" x14ac:dyDescent="0.2">
      <c r="B917" s="42">
        <v>40081</v>
      </c>
      <c r="C917" s="42" t="s">
        <v>2726</v>
      </c>
      <c r="D917" s="42">
        <v>14</v>
      </c>
      <c r="E917" s="42">
        <v>1</v>
      </c>
      <c r="F917" s="42">
        <v>10</v>
      </c>
      <c r="G917" s="42" t="s">
        <v>286</v>
      </c>
      <c r="H917" s="42" t="s">
        <v>2306</v>
      </c>
      <c r="I917" s="42">
        <v>1</v>
      </c>
      <c r="J917" s="1" t="s">
        <v>478</v>
      </c>
      <c r="L917" s="42">
        <v>1</v>
      </c>
      <c r="M917" s="42">
        <v>0</v>
      </c>
      <c r="N917" s="42">
        <v>0</v>
      </c>
      <c r="O917" s="42" t="s">
        <v>737</v>
      </c>
    </row>
    <row r="918" spans="2:15" x14ac:dyDescent="0.2">
      <c r="B918" s="42">
        <v>40082</v>
      </c>
      <c r="C918" s="42" t="s">
        <v>2618</v>
      </c>
      <c r="D918" s="42">
        <v>14</v>
      </c>
      <c r="E918" s="42">
        <v>1</v>
      </c>
      <c r="F918" s="42">
        <v>10</v>
      </c>
      <c r="G918" s="42" t="s">
        <v>289</v>
      </c>
      <c r="H918" s="42" t="s">
        <v>2307</v>
      </c>
      <c r="I918" s="42">
        <v>1</v>
      </c>
      <c r="J918" s="1" t="s">
        <v>478</v>
      </c>
      <c r="L918" s="42">
        <v>1</v>
      </c>
      <c r="M918" s="42">
        <v>0</v>
      </c>
      <c r="N918" s="42">
        <v>0</v>
      </c>
      <c r="O918" s="42" t="s">
        <v>737</v>
      </c>
    </row>
    <row r="919" spans="2:15" x14ac:dyDescent="0.2">
      <c r="B919" s="42">
        <v>40083</v>
      </c>
      <c r="C919" s="42" t="s">
        <v>2593</v>
      </c>
      <c r="D919" s="42">
        <v>14</v>
      </c>
      <c r="E919" s="42">
        <v>1</v>
      </c>
      <c r="F919" s="42">
        <v>10</v>
      </c>
      <c r="G919" s="42" t="s">
        <v>292</v>
      </c>
      <c r="H919" s="42" t="s">
        <v>2308</v>
      </c>
      <c r="I919" s="42">
        <v>1</v>
      </c>
      <c r="J919" s="1" t="s">
        <v>478</v>
      </c>
      <c r="L919" s="42">
        <v>1</v>
      </c>
      <c r="M919" s="42">
        <v>0</v>
      </c>
      <c r="N919" s="42">
        <v>0</v>
      </c>
      <c r="O919" s="42" t="s">
        <v>737</v>
      </c>
    </row>
    <row r="920" spans="2:15" x14ac:dyDescent="0.2">
      <c r="B920" s="42">
        <v>40084</v>
      </c>
      <c r="C920" s="42" t="s">
        <v>2440</v>
      </c>
      <c r="D920" s="42">
        <v>14</v>
      </c>
      <c r="E920" s="42">
        <v>1</v>
      </c>
      <c r="F920" s="42">
        <v>10</v>
      </c>
      <c r="G920" s="42" t="s">
        <v>295</v>
      </c>
      <c r="H920" s="42" t="s">
        <v>2309</v>
      </c>
      <c r="I920" s="42">
        <v>1</v>
      </c>
      <c r="J920" s="1" t="s">
        <v>478</v>
      </c>
      <c r="L920" s="42">
        <v>1</v>
      </c>
      <c r="M920" s="42">
        <v>0</v>
      </c>
      <c r="N920" s="42">
        <v>0</v>
      </c>
      <c r="O920" s="42" t="s">
        <v>737</v>
      </c>
    </row>
    <row r="921" spans="2:15" x14ac:dyDescent="0.2">
      <c r="B921" s="42">
        <v>40085</v>
      </c>
      <c r="C921" s="42" t="s">
        <v>2441</v>
      </c>
      <c r="D921" s="42">
        <v>14</v>
      </c>
      <c r="E921" s="42">
        <v>1</v>
      </c>
      <c r="F921" s="42">
        <v>10</v>
      </c>
      <c r="G921" s="42" t="s">
        <v>298</v>
      </c>
      <c r="H921" s="42" t="s">
        <v>2310</v>
      </c>
      <c r="I921" s="42">
        <v>1</v>
      </c>
      <c r="J921" s="1" t="s">
        <v>478</v>
      </c>
      <c r="L921" s="42">
        <v>1</v>
      </c>
      <c r="M921" s="42">
        <v>0</v>
      </c>
      <c r="N921" s="42">
        <v>0</v>
      </c>
      <c r="O921" s="42" t="s">
        <v>737</v>
      </c>
    </row>
    <row r="922" spans="2:15" x14ac:dyDescent="0.2">
      <c r="B922" s="42">
        <v>40086</v>
      </c>
      <c r="C922" s="42" t="s">
        <v>2619</v>
      </c>
      <c r="D922" s="42">
        <v>14</v>
      </c>
      <c r="E922" s="42">
        <v>1</v>
      </c>
      <c r="F922" s="42">
        <v>10</v>
      </c>
      <c r="G922" s="42" t="s">
        <v>301</v>
      </c>
      <c r="H922" s="42" t="s">
        <v>2311</v>
      </c>
      <c r="I922" s="42">
        <v>1</v>
      </c>
      <c r="J922" s="1" t="s">
        <v>478</v>
      </c>
      <c r="L922" s="42">
        <v>1</v>
      </c>
      <c r="M922" s="42">
        <v>0</v>
      </c>
      <c r="N922" s="42">
        <v>0</v>
      </c>
      <c r="O922" s="42" t="s">
        <v>737</v>
      </c>
    </row>
    <row r="923" spans="2:15" x14ac:dyDescent="0.2">
      <c r="B923" s="42">
        <v>40087</v>
      </c>
      <c r="C923" s="42" t="s">
        <v>2423</v>
      </c>
      <c r="D923" s="42">
        <v>14</v>
      </c>
      <c r="E923" s="42">
        <v>1</v>
      </c>
      <c r="F923" s="42">
        <v>10</v>
      </c>
      <c r="G923" s="42" t="s">
        <v>304</v>
      </c>
      <c r="H923" s="42" t="s">
        <v>2312</v>
      </c>
      <c r="I923" s="42">
        <v>1</v>
      </c>
      <c r="J923" s="1" t="s">
        <v>478</v>
      </c>
      <c r="L923" s="42">
        <v>1</v>
      </c>
      <c r="M923" s="42">
        <v>0</v>
      </c>
      <c r="N923" s="42">
        <v>0</v>
      </c>
      <c r="O923" s="42" t="s">
        <v>737</v>
      </c>
    </row>
    <row r="924" spans="2:15" x14ac:dyDescent="0.2">
      <c r="B924" s="42">
        <v>40088</v>
      </c>
      <c r="C924" s="42" t="s">
        <v>2424</v>
      </c>
      <c r="D924" s="42">
        <v>14</v>
      </c>
      <c r="E924" s="42">
        <v>1</v>
      </c>
      <c r="F924" s="42">
        <v>10</v>
      </c>
      <c r="G924" s="42" t="s">
        <v>307</v>
      </c>
      <c r="H924" s="42" t="s">
        <v>2313</v>
      </c>
      <c r="I924" s="42">
        <v>1</v>
      </c>
      <c r="J924" s="1" t="s">
        <v>478</v>
      </c>
      <c r="L924" s="42">
        <v>1</v>
      </c>
      <c r="M924" s="42">
        <v>0</v>
      </c>
      <c r="N924" s="42">
        <v>0</v>
      </c>
      <c r="O924" s="42" t="s">
        <v>737</v>
      </c>
    </row>
    <row r="925" spans="2:15" x14ac:dyDescent="0.2">
      <c r="B925" s="42">
        <v>40089</v>
      </c>
      <c r="C925" s="42" t="s">
        <v>2727</v>
      </c>
      <c r="D925" s="42">
        <v>14</v>
      </c>
      <c r="E925" s="42">
        <v>1</v>
      </c>
      <c r="F925" s="42">
        <v>10</v>
      </c>
      <c r="G925" s="42" t="s">
        <v>310</v>
      </c>
      <c r="H925" s="42" t="s">
        <v>2314</v>
      </c>
      <c r="I925" s="42">
        <v>1</v>
      </c>
      <c r="J925" s="1" t="s">
        <v>478</v>
      </c>
      <c r="L925" s="42">
        <v>1</v>
      </c>
      <c r="M925" s="42">
        <v>0</v>
      </c>
      <c r="N925" s="42">
        <v>0</v>
      </c>
      <c r="O925" s="42" t="s">
        <v>737</v>
      </c>
    </row>
    <row r="926" spans="2:15" x14ac:dyDescent="0.2">
      <c r="B926" s="42">
        <v>40090</v>
      </c>
      <c r="C926" s="42" t="s">
        <v>2425</v>
      </c>
      <c r="D926" s="42">
        <v>14</v>
      </c>
      <c r="E926" s="42">
        <v>1</v>
      </c>
      <c r="F926" s="42">
        <v>10</v>
      </c>
      <c r="G926" s="42" t="s">
        <v>313</v>
      </c>
      <c r="H926" s="42" t="s">
        <v>2315</v>
      </c>
      <c r="I926" s="42">
        <v>1</v>
      </c>
      <c r="J926" s="1" t="s">
        <v>478</v>
      </c>
      <c r="L926" s="42">
        <v>1</v>
      </c>
      <c r="M926" s="42">
        <v>0</v>
      </c>
      <c r="N926" s="42">
        <v>0</v>
      </c>
      <c r="O926" s="42" t="s">
        <v>737</v>
      </c>
    </row>
    <row r="927" spans="2:15" x14ac:dyDescent="0.2">
      <c r="B927" s="42">
        <v>40091</v>
      </c>
      <c r="C927" s="42" t="s">
        <v>2426</v>
      </c>
      <c r="D927" s="42">
        <v>14</v>
      </c>
      <c r="E927" s="42">
        <v>1</v>
      </c>
      <c r="F927" s="42">
        <v>10</v>
      </c>
      <c r="G927" s="42" t="s">
        <v>315</v>
      </c>
      <c r="H927" s="42" t="s">
        <v>2316</v>
      </c>
      <c r="I927" s="42">
        <v>1</v>
      </c>
      <c r="J927" s="1" t="s">
        <v>478</v>
      </c>
      <c r="L927" s="42">
        <v>1</v>
      </c>
      <c r="M927" s="42">
        <v>0</v>
      </c>
      <c r="N927" s="42">
        <v>0</v>
      </c>
      <c r="O927" s="42" t="s">
        <v>737</v>
      </c>
    </row>
    <row r="928" spans="2:15" x14ac:dyDescent="0.2">
      <c r="B928" s="42">
        <v>40092</v>
      </c>
      <c r="C928" s="42" t="s">
        <v>2427</v>
      </c>
      <c r="D928" s="42">
        <v>14</v>
      </c>
      <c r="E928" s="42">
        <v>1</v>
      </c>
      <c r="F928" s="42">
        <v>10</v>
      </c>
      <c r="G928" s="42" t="s">
        <v>316</v>
      </c>
      <c r="H928" s="42" t="s">
        <v>2317</v>
      </c>
      <c r="I928" s="42">
        <v>1</v>
      </c>
      <c r="J928" s="1" t="s">
        <v>478</v>
      </c>
      <c r="L928" s="42">
        <v>1</v>
      </c>
      <c r="M928" s="42">
        <v>0</v>
      </c>
      <c r="N928" s="42">
        <v>0</v>
      </c>
      <c r="O928" s="42" t="s">
        <v>737</v>
      </c>
    </row>
    <row r="929" spans="2:15" x14ac:dyDescent="0.2">
      <c r="B929" s="42">
        <v>40093</v>
      </c>
      <c r="C929" s="42" t="s">
        <v>2428</v>
      </c>
      <c r="D929" s="42">
        <v>14</v>
      </c>
      <c r="E929" s="42">
        <v>1</v>
      </c>
      <c r="F929" s="42">
        <v>10</v>
      </c>
      <c r="G929" s="42" t="s">
        <v>317</v>
      </c>
      <c r="H929" s="42" t="s">
        <v>2318</v>
      </c>
      <c r="I929" s="42">
        <v>1</v>
      </c>
      <c r="J929" s="1" t="s">
        <v>478</v>
      </c>
      <c r="L929" s="42">
        <v>1</v>
      </c>
      <c r="M929" s="42">
        <v>0</v>
      </c>
      <c r="N929" s="42">
        <v>0</v>
      </c>
      <c r="O929" s="42" t="s">
        <v>737</v>
      </c>
    </row>
    <row r="930" spans="2:15" x14ac:dyDescent="0.2">
      <c r="B930" s="42">
        <v>40094</v>
      </c>
      <c r="C930" s="42" t="s">
        <v>2429</v>
      </c>
      <c r="D930" s="42">
        <v>14</v>
      </c>
      <c r="E930" s="42">
        <v>1</v>
      </c>
      <c r="F930" s="42">
        <v>10</v>
      </c>
      <c r="G930" s="42" t="s">
        <v>318</v>
      </c>
      <c r="H930" s="42" t="s">
        <v>2319</v>
      </c>
      <c r="I930" s="42">
        <v>1</v>
      </c>
      <c r="J930" s="1" t="s">
        <v>478</v>
      </c>
      <c r="L930" s="42">
        <v>1</v>
      </c>
      <c r="M930" s="42">
        <v>0</v>
      </c>
      <c r="N930" s="42">
        <v>0</v>
      </c>
      <c r="O930" s="42" t="s">
        <v>737</v>
      </c>
    </row>
    <row r="931" spans="2:15" x14ac:dyDescent="0.2">
      <c r="B931" s="42">
        <v>40095</v>
      </c>
      <c r="C931" s="42" t="s">
        <v>2590</v>
      </c>
      <c r="D931" s="42">
        <v>14</v>
      </c>
      <c r="E931" s="42">
        <v>2</v>
      </c>
      <c r="F931" s="42">
        <v>80</v>
      </c>
      <c r="G931" s="42" t="s">
        <v>182</v>
      </c>
      <c r="H931" s="42" t="s">
        <v>2274</v>
      </c>
      <c r="I931" s="42">
        <v>1</v>
      </c>
      <c r="J931" s="1" t="s">
        <v>2352</v>
      </c>
      <c r="L931" s="42">
        <v>1</v>
      </c>
      <c r="M931" s="42">
        <v>0</v>
      </c>
      <c r="N931" s="42">
        <v>0</v>
      </c>
      <c r="O931" s="42" t="s">
        <v>737</v>
      </c>
    </row>
    <row r="932" spans="2:15" x14ac:dyDescent="0.2">
      <c r="B932" s="42">
        <v>40096</v>
      </c>
      <c r="C932" s="42" t="s">
        <v>2438</v>
      </c>
      <c r="D932" s="42">
        <v>14</v>
      </c>
      <c r="E932" s="42">
        <v>2</v>
      </c>
      <c r="F932" s="42">
        <v>80</v>
      </c>
      <c r="G932" s="42" t="s">
        <v>182</v>
      </c>
      <c r="H932" s="42" t="s">
        <v>2275</v>
      </c>
      <c r="I932" s="42">
        <v>1</v>
      </c>
      <c r="J932" s="1" t="s">
        <v>2352</v>
      </c>
      <c r="L932" s="42">
        <v>1</v>
      </c>
      <c r="M932" s="42">
        <v>0</v>
      </c>
      <c r="N932" s="42">
        <v>0</v>
      </c>
      <c r="O932" s="42" t="s">
        <v>737</v>
      </c>
    </row>
    <row r="933" spans="2:15" x14ac:dyDescent="0.2">
      <c r="B933" s="42">
        <v>40097</v>
      </c>
      <c r="C933" s="42" t="s">
        <v>2591</v>
      </c>
      <c r="D933" s="42">
        <v>14</v>
      </c>
      <c r="E933" s="42">
        <v>2</v>
      </c>
      <c r="F933" s="42">
        <v>80</v>
      </c>
      <c r="G933" s="42" t="s">
        <v>182</v>
      </c>
      <c r="H933" s="42" t="s">
        <v>2276</v>
      </c>
      <c r="I933" s="42">
        <v>1</v>
      </c>
      <c r="J933" s="1" t="s">
        <v>2352</v>
      </c>
      <c r="L933" s="42">
        <v>1</v>
      </c>
      <c r="M933" s="42">
        <v>0</v>
      </c>
      <c r="N933" s="42">
        <v>0</v>
      </c>
      <c r="O933" s="42" t="s">
        <v>737</v>
      </c>
    </row>
    <row r="934" spans="2:15" x14ac:dyDescent="0.2">
      <c r="B934" s="42">
        <v>40098</v>
      </c>
      <c r="C934" s="42" t="s">
        <v>2719</v>
      </c>
      <c r="D934" s="42">
        <v>14</v>
      </c>
      <c r="E934" s="42">
        <v>2</v>
      </c>
      <c r="F934" s="42">
        <v>80</v>
      </c>
      <c r="G934" s="42" t="s">
        <v>182</v>
      </c>
      <c r="H934" s="42" t="s">
        <v>2277</v>
      </c>
      <c r="I934" s="42">
        <v>1</v>
      </c>
      <c r="J934" s="1" t="s">
        <v>2352</v>
      </c>
      <c r="L934" s="42">
        <v>1</v>
      </c>
      <c r="M934" s="42">
        <v>0</v>
      </c>
      <c r="N934" s="42">
        <v>0</v>
      </c>
      <c r="O934" s="42" t="s">
        <v>737</v>
      </c>
    </row>
    <row r="935" spans="2:15" x14ac:dyDescent="0.2">
      <c r="B935" s="42">
        <v>40099</v>
      </c>
      <c r="C935" s="42" t="s">
        <v>2687</v>
      </c>
      <c r="D935" s="42">
        <v>14</v>
      </c>
      <c r="E935" s="42">
        <v>2</v>
      </c>
      <c r="F935" s="42">
        <v>80</v>
      </c>
      <c r="G935" s="42" t="s">
        <v>182</v>
      </c>
      <c r="H935" s="42" t="s">
        <v>2278</v>
      </c>
      <c r="I935" s="42">
        <v>1</v>
      </c>
      <c r="J935" s="1" t="s">
        <v>2352</v>
      </c>
      <c r="L935" s="42">
        <v>1</v>
      </c>
      <c r="M935" s="42">
        <v>0</v>
      </c>
      <c r="N935" s="42">
        <v>0</v>
      </c>
      <c r="O935" s="42" t="s">
        <v>737</v>
      </c>
    </row>
    <row r="936" spans="2:15" x14ac:dyDescent="0.2">
      <c r="B936" s="42">
        <v>40100</v>
      </c>
      <c r="C936" s="42" t="s">
        <v>2416</v>
      </c>
      <c r="D936" s="42">
        <v>14</v>
      </c>
      <c r="E936" s="42">
        <v>2</v>
      </c>
      <c r="F936" s="42">
        <v>80</v>
      </c>
      <c r="G936" s="42" t="s">
        <v>182</v>
      </c>
      <c r="H936" s="42" t="s">
        <v>2279</v>
      </c>
      <c r="I936" s="42">
        <v>1</v>
      </c>
      <c r="J936" s="1" t="s">
        <v>2352</v>
      </c>
      <c r="L936" s="42">
        <v>1</v>
      </c>
      <c r="M936" s="42">
        <v>0</v>
      </c>
      <c r="N936" s="42">
        <v>0</v>
      </c>
      <c r="O936" s="42" t="s">
        <v>737</v>
      </c>
    </row>
    <row r="937" spans="2:15" x14ac:dyDescent="0.2">
      <c r="B937" s="42">
        <v>40101</v>
      </c>
      <c r="C937" s="42" t="s">
        <v>2688</v>
      </c>
      <c r="D937" s="42">
        <v>14</v>
      </c>
      <c r="E937" s="42">
        <v>2</v>
      </c>
      <c r="F937" s="42">
        <v>80</v>
      </c>
      <c r="G937" s="42" t="s">
        <v>182</v>
      </c>
      <c r="H937" s="42" t="s">
        <v>2280</v>
      </c>
      <c r="I937" s="42">
        <v>1</v>
      </c>
      <c r="J937" s="1" t="s">
        <v>2352</v>
      </c>
      <c r="L937" s="42">
        <v>1</v>
      </c>
      <c r="M937" s="42">
        <v>0</v>
      </c>
      <c r="N937" s="42">
        <v>0</v>
      </c>
      <c r="O937" s="42" t="s">
        <v>737</v>
      </c>
    </row>
    <row r="938" spans="2:15" x14ac:dyDescent="0.2">
      <c r="B938" s="42">
        <v>40102</v>
      </c>
      <c r="C938" s="42" t="s">
        <v>2417</v>
      </c>
      <c r="D938" s="42">
        <v>14</v>
      </c>
      <c r="E938" s="42">
        <v>2</v>
      </c>
      <c r="F938" s="42">
        <v>80</v>
      </c>
      <c r="G938" s="42" t="s">
        <v>182</v>
      </c>
      <c r="H938" s="42" t="s">
        <v>2281</v>
      </c>
      <c r="I938" s="42">
        <v>1</v>
      </c>
      <c r="J938" s="1" t="s">
        <v>2352</v>
      </c>
      <c r="L938" s="42">
        <v>1</v>
      </c>
      <c r="M938" s="42">
        <v>0</v>
      </c>
      <c r="N938" s="42">
        <v>0</v>
      </c>
      <c r="O938" s="42" t="s">
        <v>737</v>
      </c>
    </row>
    <row r="939" spans="2:15" x14ac:dyDescent="0.2">
      <c r="B939" s="42">
        <v>40103</v>
      </c>
      <c r="C939" s="42" t="s">
        <v>2614</v>
      </c>
      <c r="D939" s="42">
        <v>14</v>
      </c>
      <c r="E939" s="42">
        <v>2</v>
      </c>
      <c r="F939" s="42">
        <v>20</v>
      </c>
      <c r="G939" s="42" t="s">
        <v>182</v>
      </c>
      <c r="H939" s="42" t="s">
        <v>2282</v>
      </c>
      <c r="I939" s="42">
        <v>1</v>
      </c>
      <c r="J939" s="1" t="s">
        <v>2353</v>
      </c>
      <c r="L939" s="42">
        <v>1</v>
      </c>
      <c r="M939" s="42">
        <v>0</v>
      </c>
      <c r="N939" s="42">
        <v>0</v>
      </c>
      <c r="O939" s="42" t="s">
        <v>737</v>
      </c>
    </row>
    <row r="940" spans="2:15" x14ac:dyDescent="0.2">
      <c r="B940" s="42">
        <v>40104</v>
      </c>
      <c r="C940" s="42" t="s">
        <v>2422</v>
      </c>
      <c r="D940" s="42">
        <v>14</v>
      </c>
      <c r="E940" s="42">
        <v>2</v>
      </c>
      <c r="F940" s="42">
        <v>20</v>
      </c>
      <c r="G940" s="42" t="s">
        <v>182</v>
      </c>
      <c r="H940" s="42" t="s">
        <v>2283</v>
      </c>
      <c r="I940" s="42">
        <v>1</v>
      </c>
      <c r="J940" s="1" t="s">
        <v>2353</v>
      </c>
      <c r="L940" s="42">
        <v>1</v>
      </c>
      <c r="M940" s="42">
        <v>0</v>
      </c>
      <c r="N940" s="42">
        <v>0</v>
      </c>
      <c r="O940" s="42" t="s">
        <v>737</v>
      </c>
    </row>
    <row r="941" spans="2:15" x14ac:dyDescent="0.2">
      <c r="B941" s="42">
        <v>40105</v>
      </c>
      <c r="C941" s="42" t="s">
        <v>2418</v>
      </c>
      <c r="D941" s="42">
        <v>14</v>
      </c>
      <c r="E941" s="42">
        <v>2</v>
      </c>
      <c r="F941" s="42">
        <v>20</v>
      </c>
      <c r="G941" s="42" t="s">
        <v>182</v>
      </c>
      <c r="H941" s="42" t="s">
        <v>2284</v>
      </c>
      <c r="I941" s="42">
        <v>1</v>
      </c>
      <c r="J941" s="1" t="s">
        <v>2353</v>
      </c>
      <c r="L941" s="42">
        <v>1</v>
      </c>
      <c r="M941" s="42">
        <v>0</v>
      </c>
      <c r="N941" s="42">
        <v>0</v>
      </c>
      <c r="O941" s="42" t="s">
        <v>737</v>
      </c>
    </row>
    <row r="942" spans="2:15" x14ac:dyDescent="0.2">
      <c r="B942" s="42">
        <v>40106</v>
      </c>
      <c r="C942" s="42" t="s">
        <v>2419</v>
      </c>
      <c r="D942" s="42">
        <v>14</v>
      </c>
      <c r="E942" s="42">
        <v>2</v>
      </c>
      <c r="F942" s="42">
        <v>20</v>
      </c>
      <c r="G942" s="42" t="s">
        <v>182</v>
      </c>
      <c r="H942" s="42" t="s">
        <v>2285</v>
      </c>
      <c r="I942" s="42">
        <v>1</v>
      </c>
      <c r="J942" s="1" t="s">
        <v>2353</v>
      </c>
      <c r="L942" s="42">
        <v>1</v>
      </c>
      <c r="M942" s="42">
        <v>0</v>
      </c>
      <c r="N942" s="42">
        <v>0</v>
      </c>
      <c r="O942" s="42" t="s">
        <v>737</v>
      </c>
    </row>
    <row r="943" spans="2:15" x14ac:dyDescent="0.2">
      <c r="B943" s="42">
        <v>40107</v>
      </c>
      <c r="C943" s="42" t="s">
        <v>2615</v>
      </c>
      <c r="D943" s="42">
        <v>14</v>
      </c>
      <c r="E943" s="42">
        <v>2</v>
      </c>
      <c r="F943" s="42">
        <v>20</v>
      </c>
      <c r="G943" s="42" t="s">
        <v>184</v>
      </c>
      <c r="H943" s="42" t="s">
        <v>2286</v>
      </c>
      <c r="I943" s="42">
        <v>1</v>
      </c>
      <c r="J943" s="1" t="s">
        <v>2353</v>
      </c>
      <c r="L943" s="42">
        <v>1</v>
      </c>
      <c r="M943" s="42">
        <v>0</v>
      </c>
      <c r="N943" s="42">
        <v>0</v>
      </c>
      <c r="O943" s="42" t="s">
        <v>737</v>
      </c>
    </row>
    <row r="944" spans="2:15" x14ac:dyDescent="0.2">
      <c r="B944" s="42">
        <v>40108</v>
      </c>
      <c r="C944" s="42" t="s">
        <v>2616</v>
      </c>
      <c r="D944" s="42">
        <v>14</v>
      </c>
      <c r="E944" s="42">
        <v>2</v>
      </c>
      <c r="F944" s="42">
        <v>20</v>
      </c>
      <c r="G944" s="42" t="s">
        <v>2320</v>
      </c>
      <c r="H944" s="42" t="s">
        <v>2287</v>
      </c>
      <c r="I944" s="42">
        <v>1</v>
      </c>
      <c r="J944" s="1" t="s">
        <v>2353</v>
      </c>
      <c r="L944" s="42">
        <v>1</v>
      </c>
      <c r="M944" s="42">
        <v>0</v>
      </c>
      <c r="N944" s="42">
        <v>0</v>
      </c>
      <c r="O944" s="42" t="s">
        <v>737</v>
      </c>
    </row>
    <row r="945" spans="2:15" x14ac:dyDescent="0.2">
      <c r="B945" s="42">
        <v>40109</v>
      </c>
      <c r="C945" s="42" t="s">
        <v>2439</v>
      </c>
      <c r="D945" s="42">
        <v>14</v>
      </c>
      <c r="E945" s="42">
        <v>2</v>
      </c>
      <c r="F945" s="42">
        <v>20</v>
      </c>
      <c r="G945" s="42" t="s">
        <v>2321</v>
      </c>
      <c r="H945" s="42" t="s">
        <v>2288</v>
      </c>
      <c r="I945" s="42">
        <v>1</v>
      </c>
      <c r="J945" s="1" t="s">
        <v>2353</v>
      </c>
      <c r="L945" s="42">
        <v>1</v>
      </c>
      <c r="M945" s="42">
        <v>0</v>
      </c>
      <c r="N945" s="42">
        <v>0</v>
      </c>
      <c r="O945" s="42" t="s">
        <v>737</v>
      </c>
    </row>
    <row r="946" spans="2:15" x14ac:dyDescent="0.2">
      <c r="B946" s="42">
        <v>40110</v>
      </c>
      <c r="C946" s="42" t="s">
        <v>2421</v>
      </c>
      <c r="D946" s="42">
        <v>14</v>
      </c>
      <c r="E946" s="42">
        <v>2</v>
      </c>
      <c r="F946" s="42">
        <v>20</v>
      </c>
      <c r="G946" s="42" t="s">
        <v>2322</v>
      </c>
      <c r="H946" s="42" t="s">
        <v>2136</v>
      </c>
      <c r="I946" s="42">
        <v>1</v>
      </c>
      <c r="J946" s="1" t="s">
        <v>2353</v>
      </c>
      <c r="L946" s="42">
        <v>1</v>
      </c>
      <c r="M946" s="42">
        <v>0</v>
      </c>
      <c r="N946" s="42">
        <v>0</v>
      </c>
      <c r="O946" s="42" t="s">
        <v>737</v>
      </c>
    </row>
    <row r="947" spans="2:15" x14ac:dyDescent="0.2">
      <c r="B947" s="42">
        <v>40111</v>
      </c>
      <c r="C947" s="42" t="s">
        <v>2604</v>
      </c>
      <c r="D947" s="42">
        <v>14</v>
      </c>
      <c r="E947" s="42">
        <v>2</v>
      </c>
      <c r="F947" s="42">
        <v>20</v>
      </c>
      <c r="G947" s="42" t="s">
        <v>2323</v>
      </c>
      <c r="H947" s="42" t="s">
        <v>2289</v>
      </c>
      <c r="I947" s="42">
        <v>1</v>
      </c>
      <c r="J947" s="1" t="s">
        <v>2353</v>
      </c>
      <c r="L947" s="42">
        <v>1</v>
      </c>
      <c r="M947" s="42">
        <v>0</v>
      </c>
      <c r="N947" s="42">
        <v>0</v>
      </c>
      <c r="O947" s="42" t="s">
        <v>737</v>
      </c>
    </row>
    <row r="948" spans="2:15" x14ac:dyDescent="0.2">
      <c r="B948" s="42">
        <v>40112</v>
      </c>
      <c r="C948" s="42" t="s">
        <v>2602</v>
      </c>
      <c r="D948" s="42">
        <v>14</v>
      </c>
      <c r="E948" s="42">
        <v>2</v>
      </c>
      <c r="F948" s="42">
        <v>20</v>
      </c>
      <c r="G948" s="42" t="s">
        <v>2324</v>
      </c>
      <c r="H948" s="42" t="s">
        <v>2290</v>
      </c>
      <c r="I948" s="42">
        <v>1</v>
      </c>
      <c r="J948" s="1" t="s">
        <v>2353</v>
      </c>
      <c r="L948" s="42">
        <v>1</v>
      </c>
      <c r="M948" s="42">
        <v>0</v>
      </c>
      <c r="N948" s="42">
        <v>0</v>
      </c>
      <c r="O948" s="42" t="s">
        <v>737</v>
      </c>
    </row>
    <row r="949" spans="2:15" x14ac:dyDescent="0.2">
      <c r="B949" s="42">
        <v>40113</v>
      </c>
      <c r="C949" s="42" t="s">
        <v>2420</v>
      </c>
      <c r="D949" s="42">
        <v>14</v>
      </c>
      <c r="E949" s="42">
        <v>2</v>
      </c>
      <c r="F949" s="42">
        <v>20</v>
      </c>
      <c r="G949" s="42" t="s">
        <v>2325</v>
      </c>
      <c r="H949" s="42" t="s">
        <v>2291</v>
      </c>
      <c r="I949" s="42">
        <v>1</v>
      </c>
      <c r="J949" s="1" t="s">
        <v>2353</v>
      </c>
      <c r="L949" s="42">
        <v>1</v>
      </c>
      <c r="M949" s="42">
        <v>0</v>
      </c>
      <c r="N949" s="42">
        <v>0</v>
      </c>
      <c r="O949" s="42" t="s">
        <v>737</v>
      </c>
    </row>
    <row r="950" spans="2:15" x14ac:dyDescent="0.2">
      <c r="B950" s="42">
        <v>40114</v>
      </c>
      <c r="C950" s="42" t="s">
        <v>2607</v>
      </c>
      <c r="D950" s="42">
        <v>14</v>
      </c>
      <c r="E950" s="42">
        <v>2</v>
      </c>
      <c r="F950" s="42">
        <v>20</v>
      </c>
      <c r="G950" s="42" t="s">
        <v>2326</v>
      </c>
      <c r="H950" s="42" t="s">
        <v>2292</v>
      </c>
      <c r="I950" s="42">
        <v>1</v>
      </c>
      <c r="J950" s="1" t="s">
        <v>2353</v>
      </c>
      <c r="L950" s="42">
        <v>1</v>
      </c>
      <c r="M950" s="42">
        <v>0</v>
      </c>
      <c r="N950" s="42">
        <v>0</v>
      </c>
      <c r="O950" s="42" t="s">
        <v>737</v>
      </c>
    </row>
    <row r="951" spans="2:15" x14ac:dyDescent="0.2">
      <c r="B951" s="42">
        <v>40115</v>
      </c>
      <c r="C951" s="42" t="s">
        <v>2600</v>
      </c>
      <c r="D951" s="42">
        <v>14</v>
      </c>
      <c r="E951" s="42">
        <v>2</v>
      </c>
      <c r="F951" s="42">
        <v>20</v>
      </c>
      <c r="G951" s="42" t="s">
        <v>2327</v>
      </c>
      <c r="H951" s="42" t="s">
        <v>2293</v>
      </c>
      <c r="I951" s="42">
        <v>1</v>
      </c>
      <c r="J951" s="1" t="s">
        <v>2353</v>
      </c>
      <c r="L951" s="42">
        <v>1</v>
      </c>
      <c r="M951" s="42">
        <v>0</v>
      </c>
      <c r="N951" s="42">
        <v>0</v>
      </c>
      <c r="O951" s="42" t="s">
        <v>737</v>
      </c>
    </row>
    <row r="952" spans="2:15" x14ac:dyDescent="0.2">
      <c r="B952" s="42">
        <v>40116</v>
      </c>
      <c r="C952" s="42" t="s">
        <v>2723</v>
      </c>
      <c r="D952" s="42">
        <v>14</v>
      </c>
      <c r="E952" s="42">
        <v>2</v>
      </c>
      <c r="F952" s="42">
        <v>20</v>
      </c>
      <c r="G952" s="42" t="s">
        <v>2328</v>
      </c>
      <c r="H952" s="42" t="s">
        <v>2294</v>
      </c>
      <c r="I952" s="42">
        <v>1</v>
      </c>
      <c r="J952" s="1" t="s">
        <v>2353</v>
      </c>
      <c r="L952" s="42">
        <v>1</v>
      </c>
      <c r="M952" s="42">
        <v>0</v>
      </c>
      <c r="N952" s="42">
        <v>0</v>
      </c>
      <c r="O952" s="42" t="s">
        <v>737</v>
      </c>
    </row>
    <row r="953" spans="2:15" x14ac:dyDescent="0.2">
      <c r="B953" s="42">
        <v>40117</v>
      </c>
      <c r="C953" s="42" t="s">
        <v>2415</v>
      </c>
      <c r="D953" s="42">
        <v>14</v>
      </c>
      <c r="E953" s="42">
        <v>2</v>
      </c>
      <c r="F953" s="42">
        <v>20</v>
      </c>
      <c r="G953" s="42" t="s">
        <v>2329</v>
      </c>
      <c r="H953" s="42" t="s">
        <v>2295</v>
      </c>
      <c r="I953" s="42">
        <v>1</v>
      </c>
      <c r="J953" s="1" t="s">
        <v>2353</v>
      </c>
      <c r="L953" s="42">
        <v>1</v>
      </c>
      <c r="M953" s="42">
        <v>0</v>
      </c>
      <c r="N953" s="42">
        <v>0</v>
      </c>
      <c r="O953" s="42" t="s">
        <v>737</v>
      </c>
    </row>
    <row r="954" spans="2:15" x14ac:dyDescent="0.2">
      <c r="B954" s="42">
        <v>40118</v>
      </c>
      <c r="C954" s="42" t="s">
        <v>2597</v>
      </c>
      <c r="D954" s="42">
        <v>14</v>
      </c>
      <c r="E954" s="42">
        <v>2</v>
      </c>
      <c r="F954" s="42">
        <v>20</v>
      </c>
      <c r="G954" s="42" t="s">
        <v>2330</v>
      </c>
      <c r="H954" s="42" t="s">
        <v>2296</v>
      </c>
      <c r="I954" s="42">
        <v>1</v>
      </c>
      <c r="J954" s="1" t="s">
        <v>2353</v>
      </c>
      <c r="L954" s="42">
        <v>1</v>
      </c>
      <c r="M954" s="42">
        <v>0</v>
      </c>
      <c r="N954" s="42">
        <v>0</v>
      </c>
      <c r="O954" s="42" t="s">
        <v>737</v>
      </c>
    </row>
    <row r="955" spans="2:15" x14ac:dyDescent="0.2">
      <c r="B955" s="42">
        <v>40119</v>
      </c>
      <c r="C955" s="42" t="s">
        <v>2612</v>
      </c>
      <c r="D955" s="42">
        <v>14</v>
      </c>
      <c r="E955" s="42">
        <v>2</v>
      </c>
      <c r="F955" s="42">
        <v>20</v>
      </c>
      <c r="G955" s="42" t="s">
        <v>2331</v>
      </c>
      <c r="H955" s="42" t="s">
        <v>2297</v>
      </c>
      <c r="I955" s="42">
        <v>1</v>
      </c>
      <c r="J955" s="1" t="s">
        <v>2353</v>
      </c>
      <c r="L955" s="42">
        <v>1</v>
      </c>
      <c r="M955" s="42">
        <v>0</v>
      </c>
      <c r="N955" s="42">
        <v>0</v>
      </c>
      <c r="O955" s="42" t="s">
        <v>737</v>
      </c>
    </row>
    <row r="956" spans="2:15" x14ac:dyDescent="0.2">
      <c r="B956" s="42">
        <v>40120</v>
      </c>
      <c r="C956" s="42" t="s">
        <v>2724</v>
      </c>
      <c r="D956" s="42">
        <v>14</v>
      </c>
      <c r="E956" s="42">
        <v>2</v>
      </c>
      <c r="F956" s="42">
        <v>20</v>
      </c>
      <c r="G956" s="42" t="s">
        <v>2332</v>
      </c>
      <c r="H956" s="42" t="s">
        <v>2298</v>
      </c>
      <c r="I956" s="42">
        <v>1</v>
      </c>
      <c r="J956" s="1" t="s">
        <v>2353</v>
      </c>
      <c r="L956" s="42">
        <v>1</v>
      </c>
      <c r="M956" s="42">
        <v>0</v>
      </c>
      <c r="N956" s="42">
        <v>0</v>
      </c>
      <c r="O956" s="42" t="s">
        <v>737</v>
      </c>
    </row>
    <row r="957" spans="2:15" x14ac:dyDescent="0.2">
      <c r="B957" s="42">
        <v>40121</v>
      </c>
      <c r="C957" s="42" t="s">
        <v>2716</v>
      </c>
      <c r="D957" s="42">
        <v>14</v>
      </c>
      <c r="E957" s="42">
        <v>2</v>
      </c>
      <c r="F957" s="42">
        <v>20</v>
      </c>
      <c r="G957" s="42" t="s">
        <v>2333</v>
      </c>
      <c r="H957" s="42" t="s">
        <v>2299</v>
      </c>
      <c r="I957" s="42">
        <v>1</v>
      </c>
      <c r="J957" s="1" t="s">
        <v>2353</v>
      </c>
      <c r="L957" s="42">
        <v>1</v>
      </c>
      <c r="M957" s="42">
        <v>0</v>
      </c>
      <c r="N957" s="42">
        <v>0</v>
      </c>
      <c r="O957" s="42" t="s">
        <v>737</v>
      </c>
    </row>
    <row r="958" spans="2:15" x14ac:dyDescent="0.2">
      <c r="B958" s="42">
        <v>40122</v>
      </c>
      <c r="C958" s="42" t="s">
        <v>2414</v>
      </c>
      <c r="D958" s="42">
        <v>14</v>
      </c>
      <c r="E958" s="42">
        <v>2</v>
      </c>
      <c r="F958" s="42">
        <v>20</v>
      </c>
      <c r="G958" s="42" t="s">
        <v>2334</v>
      </c>
      <c r="H958" s="42" t="s">
        <v>2300</v>
      </c>
      <c r="I958" s="42">
        <v>1</v>
      </c>
      <c r="J958" s="1" t="s">
        <v>2353</v>
      </c>
      <c r="L958" s="42">
        <v>1</v>
      </c>
      <c r="M958" s="42">
        <v>0</v>
      </c>
      <c r="N958" s="42">
        <v>0</v>
      </c>
      <c r="O958" s="42" t="s">
        <v>737</v>
      </c>
    </row>
    <row r="959" spans="2:15" x14ac:dyDescent="0.2">
      <c r="B959" s="42">
        <v>40123</v>
      </c>
      <c r="C959" s="42" t="s">
        <v>2596</v>
      </c>
      <c r="D959" s="42">
        <v>14</v>
      </c>
      <c r="E959" s="42">
        <v>2</v>
      </c>
      <c r="F959" s="42">
        <v>20</v>
      </c>
      <c r="G959" s="42" t="s">
        <v>2335</v>
      </c>
      <c r="H959" s="42" t="s">
        <v>2301</v>
      </c>
      <c r="I959" s="42">
        <v>1</v>
      </c>
      <c r="J959" s="1" t="s">
        <v>2353</v>
      </c>
      <c r="L959" s="42">
        <v>1</v>
      </c>
      <c r="M959" s="42">
        <v>0</v>
      </c>
      <c r="N959" s="42">
        <v>0</v>
      </c>
      <c r="O959" s="42" t="s">
        <v>737</v>
      </c>
    </row>
    <row r="960" spans="2:15" x14ac:dyDescent="0.2">
      <c r="B960" s="42">
        <v>40124</v>
      </c>
      <c r="C960" s="42" t="s">
        <v>2413</v>
      </c>
      <c r="D960" s="42">
        <v>14</v>
      </c>
      <c r="E960" s="42">
        <v>2</v>
      </c>
      <c r="F960" s="42">
        <v>20</v>
      </c>
      <c r="G960" s="42" t="s">
        <v>2336</v>
      </c>
      <c r="H960" s="42" t="s">
        <v>2302</v>
      </c>
      <c r="I960" s="42">
        <v>1</v>
      </c>
      <c r="J960" s="1" t="s">
        <v>2353</v>
      </c>
      <c r="L960" s="42">
        <v>1</v>
      </c>
      <c r="M960" s="42">
        <v>0</v>
      </c>
      <c r="N960" s="42">
        <v>0</v>
      </c>
      <c r="O960" s="42" t="s">
        <v>737</v>
      </c>
    </row>
    <row r="961" spans="2:15" x14ac:dyDescent="0.2">
      <c r="B961" s="42">
        <v>40125</v>
      </c>
      <c r="C961" s="42" t="s">
        <v>2617</v>
      </c>
      <c r="D961" s="42">
        <v>14</v>
      </c>
      <c r="E961" s="42">
        <v>2</v>
      </c>
      <c r="F961" s="42">
        <v>20</v>
      </c>
      <c r="G961" s="42" t="s">
        <v>2337</v>
      </c>
      <c r="H961" s="42" t="s">
        <v>2303</v>
      </c>
      <c r="I961" s="42">
        <v>1</v>
      </c>
      <c r="J961" s="1" t="s">
        <v>2353</v>
      </c>
      <c r="L961" s="42">
        <v>1</v>
      </c>
      <c r="M961" s="42">
        <v>0</v>
      </c>
      <c r="N961" s="42">
        <v>0</v>
      </c>
      <c r="O961" s="42" t="s">
        <v>737</v>
      </c>
    </row>
    <row r="962" spans="2:15" x14ac:dyDescent="0.2">
      <c r="B962" s="42">
        <v>40126</v>
      </c>
      <c r="C962" s="42" t="s">
        <v>2610</v>
      </c>
      <c r="D962" s="42">
        <v>14</v>
      </c>
      <c r="E962" s="42">
        <v>2</v>
      </c>
      <c r="F962" s="42">
        <v>20</v>
      </c>
      <c r="G962" s="42" t="s">
        <v>2338</v>
      </c>
      <c r="H962" s="42" t="s">
        <v>2304</v>
      </c>
      <c r="I962" s="42">
        <v>1</v>
      </c>
      <c r="J962" s="1" t="s">
        <v>2353</v>
      </c>
      <c r="L962" s="42">
        <v>1</v>
      </c>
      <c r="M962" s="42">
        <v>0</v>
      </c>
      <c r="N962" s="42">
        <v>0</v>
      </c>
      <c r="O962" s="42" t="s">
        <v>737</v>
      </c>
    </row>
    <row r="963" spans="2:15" x14ac:dyDescent="0.2">
      <c r="B963" s="42">
        <v>40127</v>
      </c>
      <c r="C963" s="42" t="s">
        <v>2725</v>
      </c>
      <c r="D963" s="42">
        <v>14</v>
      </c>
      <c r="E963" s="42">
        <v>2</v>
      </c>
      <c r="F963" s="42">
        <v>5</v>
      </c>
      <c r="G963" s="42" t="s">
        <v>2339</v>
      </c>
      <c r="H963" s="42" t="s">
        <v>2305</v>
      </c>
      <c r="I963" s="42">
        <v>1</v>
      </c>
      <c r="J963" s="1" t="s">
        <v>2354</v>
      </c>
      <c r="L963" s="42">
        <v>1</v>
      </c>
      <c r="M963" s="42">
        <v>0</v>
      </c>
      <c r="N963" s="42">
        <v>0</v>
      </c>
      <c r="O963" s="42" t="s">
        <v>737</v>
      </c>
    </row>
    <row r="964" spans="2:15" x14ac:dyDescent="0.2">
      <c r="B964" s="42">
        <v>40128</v>
      </c>
      <c r="C964" s="42" t="s">
        <v>2726</v>
      </c>
      <c r="D964" s="42">
        <v>14</v>
      </c>
      <c r="E964" s="42">
        <v>2</v>
      </c>
      <c r="F964" s="42">
        <v>5</v>
      </c>
      <c r="G964" s="42" t="s">
        <v>2340</v>
      </c>
      <c r="H964" s="42" t="s">
        <v>2306</v>
      </c>
      <c r="I964" s="42">
        <v>1</v>
      </c>
      <c r="J964" s="1" t="s">
        <v>2354</v>
      </c>
      <c r="L964" s="42">
        <v>1</v>
      </c>
      <c r="M964" s="42">
        <v>0</v>
      </c>
      <c r="N964" s="42">
        <v>0</v>
      </c>
      <c r="O964" s="42" t="s">
        <v>737</v>
      </c>
    </row>
    <row r="965" spans="2:15" x14ac:dyDescent="0.2">
      <c r="B965" s="42">
        <v>40129</v>
      </c>
      <c r="C965" s="42" t="s">
        <v>2618</v>
      </c>
      <c r="D965" s="42">
        <v>14</v>
      </c>
      <c r="E965" s="42">
        <v>2</v>
      </c>
      <c r="F965" s="42">
        <v>5</v>
      </c>
      <c r="G965" s="42" t="s">
        <v>2341</v>
      </c>
      <c r="H965" s="42" t="s">
        <v>2307</v>
      </c>
      <c r="I965" s="42">
        <v>1</v>
      </c>
      <c r="J965" s="1" t="s">
        <v>2354</v>
      </c>
      <c r="L965" s="42">
        <v>1</v>
      </c>
      <c r="M965" s="42">
        <v>0</v>
      </c>
      <c r="N965" s="42">
        <v>0</v>
      </c>
      <c r="O965" s="42" t="s">
        <v>737</v>
      </c>
    </row>
    <row r="966" spans="2:15" x14ac:dyDescent="0.2">
      <c r="B966" s="42">
        <v>40130</v>
      </c>
      <c r="C966" s="42" t="s">
        <v>2593</v>
      </c>
      <c r="D966" s="42">
        <v>14</v>
      </c>
      <c r="E966" s="42">
        <v>2</v>
      </c>
      <c r="F966" s="42">
        <v>5</v>
      </c>
      <c r="G966" s="42" t="s">
        <v>2342</v>
      </c>
      <c r="H966" s="42" t="s">
        <v>2308</v>
      </c>
      <c r="I966" s="42">
        <v>1</v>
      </c>
      <c r="J966" s="1" t="s">
        <v>2354</v>
      </c>
      <c r="L966" s="42">
        <v>1</v>
      </c>
      <c r="M966" s="42">
        <v>0</v>
      </c>
      <c r="N966" s="42">
        <v>0</v>
      </c>
      <c r="O966" s="42" t="s">
        <v>737</v>
      </c>
    </row>
    <row r="967" spans="2:15" x14ac:dyDescent="0.2">
      <c r="B967" s="42">
        <v>40131</v>
      </c>
      <c r="C967" s="42" t="s">
        <v>2440</v>
      </c>
      <c r="D967" s="42">
        <v>14</v>
      </c>
      <c r="E967" s="42">
        <v>2</v>
      </c>
      <c r="F967" s="42">
        <v>5</v>
      </c>
      <c r="G967" s="42" t="s">
        <v>2343</v>
      </c>
      <c r="H967" s="42" t="s">
        <v>2309</v>
      </c>
      <c r="I967" s="42">
        <v>1</v>
      </c>
      <c r="J967" s="1" t="s">
        <v>2354</v>
      </c>
      <c r="L967" s="42">
        <v>1</v>
      </c>
      <c r="M967" s="42">
        <v>0</v>
      </c>
      <c r="N967" s="42">
        <v>0</v>
      </c>
      <c r="O967" s="42" t="s">
        <v>737</v>
      </c>
    </row>
    <row r="968" spans="2:15" x14ac:dyDescent="0.2">
      <c r="B968" s="42">
        <v>40132</v>
      </c>
      <c r="C968" s="42" t="s">
        <v>2441</v>
      </c>
      <c r="D968" s="42">
        <v>14</v>
      </c>
      <c r="E968" s="42">
        <v>2</v>
      </c>
      <c r="F968" s="42">
        <v>5</v>
      </c>
      <c r="G968" s="42" t="s">
        <v>2344</v>
      </c>
      <c r="H968" s="42" t="s">
        <v>2310</v>
      </c>
      <c r="I968" s="42">
        <v>1</v>
      </c>
      <c r="J968" s="1" t="s">
        <v>2354</v>
      </c>
      <c r="L968" s="42">
        <v>1</v>
      </c>
      <c r="M968" s="42">
        <v>0</v>
      </c>
      <c r="N968" s="42">
        <v>0</v>
      </c>
      <c r="O968" s="42" t="s">
        <v>737</v>
      </c>
    </row>
    <row r="969" spans="2:15" x14ac:dyDescent="0.2">
      <c r="B969" s="42">
        <v>40133</v>
      </c>
      <c r="C969" s="42" t="s">
        <v>2619</v>
      </c>
      <c r="D969" s="42">
        <v>14</v>
      </c>
      <c r="E969" s="42">
        <v>2</v>
      </c>
      <c r="F969" s="42">
        <v>5</v>
      </c>
      <c r="G969" s="42" t="s">
        <v>2345</v>
      </c>
      <c r="H969" s="42" t="s">
        <v>2311</v>
      </c>
      <c r="I969" s="42">
        <v>1</v>
      </c>
      <c r="J969" s="1" t="s">
        <v>2354</v>
      </c>
      <c r="L969" s="42">
        <v>1</v>
      </c>
      <c r="M969" s="42">
        <v>0</v>
      </c>
      <c r="N969" s="42">
        <v>0</v>
      </c>
      <c r="O969" s="42" t="s">
        <v>737</v>
      </c>
    </row>
    <row r="970" spans="2:15" x14ac:dyDescent="0.2">
      <c r="B970" s="42">
        <v>40134</v>
      </c>
      <c r="C970" s="42" t="s">
        <v>2423</v>
      </c>
      <c r="D970" s="42">
        <v>14</v>
      </c>
      <c r="E970" s="42">
        <v>2</v>
      </c>
      <c r="F970" s="42">
        <v>5</v>
      </c>
      <c r="G970" s="42" t="s">
        <v>2346</v>
      </c>
      <c r="H970" s="42" t="s">
        <v>2312</v>
      </c>
      <c r="I970" s="42">
        <v>1</v>
      </c>
      <c r="J970" s="1" t="s">
        <v>2354</v>
      </c>
      <c r="L970" s="42">
        <v>1</v>
      </c>
      <c r="M970" s="42">
        <v>0</v>
      </c>
      <c r="N970" s="42">
        <v>0</v>
      </c>
      <c r="O970" s="42" t="s">
        <v>737</v>
      </c>
    </row>
    <row r="971" spans="2:15" x14ac:dyDescent="0.2">
      <c r="B971" s="42">
        <v>40135</v>
      </c>
      <c r="C971" s="42" t="s">
        <v>2424</v>
      </c>
      <c r="D971" s="42">
        <v>14</v>
      </c>
      <c r="E971" s="42">
        <v>2</v>
      </c>
      <c r="F971" s="42">
        <v>5</v>
      </c>
      <c r="G971" s="42" t="s">
        <v>2347</v>
      </c>
      <c r="H971" s="42" t="s">
        <v>2313</v>
      </c>
      <c r="I971" s="42">
        <v>1</v>
      </c>
      <c r="J971" s="1" t="s">
        <v>2354</v>
      </c>
      <c r="L971" s="42">
        <v>1</v>
      </c>
      <c r="M971" s="42">
        <v>0</v>
      </c>
      <c r="N971" s="42">
        <v>0</v>
      </c>
      <c r="O971" s="42" t="s">
        <v>737</v>
      </c>
    </row>
    <row r="972" spans="2:15" x14ac:dyDescent="0.2">
      <c r="B972" s="42">
        <v>40136</v>
      </c>
      <c r="C972" s="42" t="s">
        <v>2727</v>
      </c>
      <c r="D972" s="42">
        <v>14</v>
      </c>
      <c r="E972" s="42">
        <v>2</v>
      </c>
      <c r="F972" s="42">
        <v>5</v>
      </c>
      <c r="G972" s="42" t="s">
        <v>2348</v>
      </c>
      <c r="H972" s="42" t="s">
        <v>2314</v>
      </c>
      <c r="I972" s="42">
        <v>1</v>
      </c>
      <c r="J972" s="1" t="s">
        <v>2354</v>
      </c>
      <c r="L972" s="42">
        <v>1</v>
      </c>
      <c r="M972" s="42">
        <v>0</v>
      </c>
      <c r="N972" s="42">
        <v>0</v>
      </c>
      <c r="O972" s="42" t="s">
        <v>737</v>
      </c>
    </row>
    <row r="973" spans="2:15" x14ac:dyDescent="0.2">
      <c r="B973" s="42">
        <v>40137</v>
      </c>
      <c r="C973" s="42" t="s">
        <v>2425</v>
      </c>
      <c r="D973" s="42">
        <v>14</v>
      </c>
      <c r="E973" s="42">
        <v>2</v>
      </c>
      <c r="F973" s="42">
        <v>5</v>
      </c>
      <c r="G973" s="42" t="s">
        <v>2349</v>
      </c>
      <c r="H973" s="42" t="s">
        <v>2315</v>
      </c>
      <c r="I973" s="42">
        <v>1</v>
      </c>
      <c r="J973" s="1" t="s">
        <v>2354</v>
      </c>
      <c r="L973" s="42">
        <v>1</v>
      </c>
      <c r="M973" s="42">
        <v>0</v>
      </c>
      <c r="N973" s="42">
        <v>0</v>
      </c>
      <c r="O973" s="42" t="s">
        <v>737</v>
      </c>
    </row>
    <row r="974" spans="2:15" x14ac:dyDescent="0.2">
      <c r="B974" s="42">
        <v>40138</v>
      </c>
      <c r="C974" s="42" t="s">
        <v>2426</v>
      </c>
      <c r="D974" s="42">
        <v>14</v>
      </c>
      <c r="E974" s="42">
        <v>2</v>
      </c>
      <c r="F974" s="42">
        <v>5</v>
      </c>
      <c r="G974" s="42" t="s">
        <v>2350</v>
      </c>
      <c r="H974" s="42" t="s">
        <v>2316</v>
      </c>
      <c r="I974" s="42">
        <v>1</v>
      </c>
      <c r="J974" s="1" t="s">
        <v>2354</v>
      </c>
      <c r="L974" s="42">
        <v>1</v>
      </c>
      <c r="M974" s="42">
        <v>0</v>
      </c>
      <c r="N974" s="42">
        <v>0</v>
      </c>
      <c r="O974" s="42" t="s">
        <v>737</v>
      </c>
    </row>
    <row r="975" spans="2:15" x14ac:dyDescent="0.2">
      <c r="B975" s="42">
        <v>40139</v>
      </c>
      <c r="C975" s="42" t="s">
        <v>2427</v>
      </c>
      <c r="D975" s="42">
        <v>14</v>
      </c>
      <c r="E975" s="42">
        <v>2</v>
      </c>
      <c r="F975" s="42">
        <v>5</v>
      </c>
      <c r="G975" s="42" t="s">
        <v>198</v>
      </c>
      <c r="H975" s="42" t="s">
        <v>2317</v>
      </c>
      <c r="I975" s="42">
        <v>1</v>
      </c>
      <c r="J975" s="1" t="s">
        <v>2354</v>
      </c>
      <c r="L975" s="42">
        <v>1</v>
      </c>
      <c r="M975" s="42">
        <v>0</v>
      </c>
      <c r="N975" s="42">
        <v>0</v>
      </c>
      <c r="O975" s="42" t="s">
        <v>737</v>
      </c>
    </row>
    <row r="976" spans="2:15" x14ac:dyDescent="0.2">
      <c r="B976" s="42">
        <v>40140</v>
      </c>
      <c r="C976" s="42" t="s">
        <v>2428</v>
      </c>
      <c r="D976" s="42">
        <v>14</v>
      </c>
      <c r="E976" s="42">
        <v>2</v>
      </c>
      <c r="F976" s="42">
        <v>5</v>
      </c>
      <c r="G976" s="42" t="s">
        <v>203</v>
      </c>
      <c r="H976" s="42" t="s">
        <v>2318</v>
      </c>
      <c r="I976" s="42">
        <v>1</v>
      </c>
      <c r="J976" s="1" t="s">
        <v>2354</v>
      </c>
      <c r="L976" s="42">
        <v>1</v>
      </c>
      <c r="M976" s="42">
        <v>0</v>
      </c>
      <c r="N976" s="42">
        <v>0</v>
      </c>
      <c r="O976" s="42" t="s">
        <v>737</v>
      </c>
    </row>
    <row r="977" spans="2:15" x14ac:dyDescent="0.2">
      <c r="B977" s="42">
        <v>40141</v>
      </c>
      <c r="C977" s="42" t="s">
        <v>2429</v>
      </c>
      <c r="D977" s="42">
        <v>14</v>
      </c>
      <c r="E977" s="42">
        <v>2</v>
      </c>
      <c r="F977" s="42">
        <v>5</v>
      </c>
      <c r="G977" s="42" t="s">
        <v>206</v>
      </c>
      <c r="H977" s="42" t="s">
        <v>2319</v>
      </c>
      <c r="I977" s="42">
        <v>1</v>
      </c>
      <c r="J977" s="1" t="s">
        <v>2354</v>
      </c>
      <c r="L977" s="42">
        <v>1</v>
      </c>
      <c r="M977" s="42">
        <v>0</v>
      </c>
      <c r="N977" s="42">
        <v>0</v>
      </c>
      <c r="O977" s="42" t="s">
        <v>737</v>
      </c>
    </row>
    <row r="978" spans="2:15" x14ac:dyDescent="0.2">
      <c r="B978" s="42">
        <v>40142</v>
      </c>
      <c r="C978" s="42" t="s">
        <v>2590</v>
      </c>
      <c r="D978" s="42">
        <v>14</v>
      </c>
      <c r="E978" s="42">
        <v>2</v>
      </c>
      <c r="F978" s="42">
        <v>100</v>
      </c>
      <c r="G978" s="42" t="s">
        <v>209</v>
      </c>
      <c r="H978" s="42" t="s">
        <v>2274</v>
      </c>
      <c r="I978" s="42">
        <v>1</v>
      </c>
      <c r="J978" s="1" t="s">
        <v>2355</v>
      </c>
      <c r="L978" s="42">
        <v>1</v>
      </c>
      <c r="M978" s="42">
        <v>0</v>
      </c>
      <c r="N978" s="42">
        <v>0</v>
      </c>
      <c r="O978" s="42" t="s">
        <v>737</v>
      </c>
    </row>
    <row r="979" spans="2:15" x14ac:dyDescent="0.2">
      <c r="B979" s="42">
        <v>40143</v>
      </c>
      <c r="C979" s="42" t="s">
        <v>2438</v>
      </c>
      <c r="D979" s="42">
        <v>14</v>
      </c>
      <c r="E979" s="42">
        <v>2</v>
      </c>
      <c r="F979" s="42">
        <v>100</v>
      </c>
      <c r="G979" s="42" t="s">
        <v>212</v>
      </c>
      <c r="H979" s="42" t="s">
        <v>2275</v>
      </c>
      <c r="I979" s="42">
        <v>1</v>
      </c>
      <c r="J979" s="1" t="s">
        <v>2355</v>
      </c>
      <c r="L979" s="42">
        <v>1</v>
      </c>
      <c r="M979" s="42">
        <v>0</v>
      </c>
      <c r="N979" s="42">
        <v>0</v>
      </c>
      <c r="O979" s="42" t="s">
        <v>737</v>
      </c>
    </row>
    <row r="980" spans="2:15" x14ac:dyDescent="0.2">
      <c r="B980" s="42">
        <v>40144</v>
      </c>
      <c r="C980" s="42" t="s">
        <v>2591</v>
      </c>
      <c r="D980" s="42">
        <v>14</v>
      </c>
      <c r="E980" s="42">
        <v>2</v>
      </c>
      <c r="F980" s="42">
        <v>100</v>
      </c>
      <c r="G980" s="42" t="s">
        <v>215</v>
      </c>
      <c r="H980" s="42" t="s">
        <v>2276</v>
      </c>
      <c r="I980" s="42">
        <v>1</v>
      </c>
      <c r="J980" s="1" t="s">
        <v>2355</v>
      </c>
      <c r="L980" s="42">
        <v>1</v>
      </c>
      <c r="M980" s="42">
        <v>0</v>
      </c>
      <c r="N980" s="42">
        <v>0</v>
      </c>
      <c r="O980" s="42" t="s">
        <v>737</v>
      </c>
    </row>
    <row r="981" spans="2:15" x14ac:dyDescent="0.2">
      <c r="B981" s="42">
        <v>40145</v>
      </c>
      <c r="C981" s="42" t="s">
        <v>2719</v>
      </c>
      <c r="D981" s="42">
        <v>14</v>
      </c>
      <c r="E981" s="42">
        <v>2</v>
      </c>
      <c r="F981" s="42">
        <v>100</v>
      </c>
      <c r="G981" s="42" t="s">
        <v>218</v>
      </c>
      <c r="H981" s="42" t="s">
        <v>2277</v>
      </c>
      <c r="I981" s="42">
        <v>1</v>
      </c>
      <c r="J981" s="1" t="s">
        <v>2355</v>
      </c>
      <c r="L981" s="42">
        <v>1</v>
      </c>
      <c r="M981" s="42">
        <v>0</v>
      </c>
      <c r="N981" s="42">
        <v>0</v>
      </c>
      <c r="O981" s="42" t="s">
        <v>737</v>
      </c>
    </row>
    <row r="982" spans="2:15" x14ac:dyDescent="0.2">
      <c r="B982" s="42">
        <v>40146</v>
      </c>
      <c r="C982" s="42" t="s">
        <v>2687</v>
      </c>
      <c r="D982" s="42">
        <v>14</v>
      </c>
      <c r="E982" s="42">
        <v>2</v>
      </c>
      <c r="F982" s="42">
        <v>100</v>
      </c>
      <c r="G982" s="42" t="s">
        <v>221</v>
      </c>
      <c r="H982" s="42" t="s">
        <v>2278</v>
      </c>
      <c r="I982" s="42">
        <v>1</v>
      </c>
      <c r="J982" s="1" t="s">
        <v>2355</v>
      </c>
      <c r="L982" s="42">
        <v>1</v>
      </c>
      <c r="M982" s="42">
        <v>0</v>
      </c>
      <c r="N982" s="42">
        <v>0</v>
      </c>
      <c r="O982" s="42" t="s">
        <v>737</v>
      </c>
    </row>
    <row r="983" spans="2:15" x14ac:dyDescent="0.2">
      <c r="B983" s="42">
        <v>40147</v>
      </c>
      <c r="C983" s="42" t="s">
        <v>2416</v>
      </c>
      <c r="D983" s="42">
        <v>14</v>
      </c>
      <c r="E983" s="42">
        <v>2</v>
      </c>
      <c r="F983" s="42">
        <v>100</v>
      </c>
      <c r="G983" s="42" t="s">
        <v>224</v>
      </c>
      <c r="H983" s="42" t="s">
        <v>2279</v>
      </c>
      <c r="I983" s="42">
        <v>1</v>
      </c>
      <c r="J983" s="1" t="s">
        <v>2355</v>
      </c>
      <c r="L983" s="42">
        <v>1</v>
      </c>
      <c r="M983" s="42">
        <v>0</v>
      </c>
      <c r="N983" s="42">
        <v>0</v>
      </c>
      <c r="O983" s="42" t="s">
        <v>737</v>
      </c>
    </row>
    <row r="984" spans="2:15" x14ac:dyDescent="0.2">
      <c r="B984" s="42">
        <v>40148</v>
      </c>
      <c r="C984" s="42" t="s">
        <v>2688</v>
      </c>
      <c r="D984" s="42">
        <v>14</v>
      </c>
      <c r="E984" s="42">
        <v>2</v>
      </c>
      <c r="F984" s="42">
        <v>100</v>
      </c>
      <c r="G984" s="42" t="s">
        <v>227</v>
      </c>
      <c r="H984" s="42" t="s">
        <v>2280</v>
      </c>
      <c r="I984" s="42">
        <v>1</v>
      </c>
      <c r="J984" s="1" t="s">
        <v>2355</v>
      </c>
      <c r="L984" s="42">
        <v>1</v>
      </c>
      <c r="M984" s="42">
        <v>0</v>
      </c>
      <c r="N984" s="42">
        <v>0</v>
      </c>
      <c r="O984" s="42" t="s">
        <v>737</v>
      </c>
    </row>
    <row r="985" spans="2:15" x14ac:dyDescent="0.2">
      <c r="B985" s="42">
        <v>40149</v>
      </c>
      <c r="C985" s="42" t="s">
        <v>2417</v>
      </c>
      <c r="D985" s="42">
        <v>14</v>
      </c>
      <c r="E985" s="42">
        <v>2</v>
      </c>
      <c r="F985" s="42">
        <v>100</v>
      </c>
      <c r="G985" s="42" t="s">
        <v>230</v>
      </c>
      <c r="H985" s="42" t="s">
        <v>2281</v>
      </c>
      <c r="I985" s="42">
        <v>1</v>
      </c>
      <c r="J985" s="1" t="s">
        <v>2355</v>
      </c>
      <c r="L985" s="42">
        <v>1</v>
      </c>
      <c r="M985" s="42">
        <v>0</v>
      </c>
      <c r="N985" s="42">
        <v>0</v>
      </c>
      <c r="O985" s="42" t="s">
        <v>737</v>
      </c>
    </row>
    <row r="986" spans="2:15" x14ac:dyDescent="0.2">
      <c r="B986" s="42">
        <v>40150</v>
      </c>
      <c r="C986" s="42" t="s">
        <v>2614</v>
      </c>
      <c r="D986" s="42">
        <v>14</v>
      </c>
      <c r="E986" s="42">
        <v>2</v>
      </c>
      <c r="F986" s="42">
        <v>40</v>
      </c>
      <c r="G986" s="42" t="s">
        <v>233</v>
      </c>
      <c r="H986" s="42" t="s">
        <v>2282</v>
      </c>
      <c r="I986" s="42">
        <v>1</v>
      </c>
      <c r="J986" s="1" t="s">
        <v>2356</v>
      </c>
      <c r="L986" s="42">
        <v>1</v>
      </c>
      <c r="M986" s="42">
        <v>0</v>
      </c>
      <c r="N986" s="42">
        <v>0</v>
      </c>
      <c r="O986" s="42" t="s">
        <v>737</v>
      </c>
    </row>
    <row r="987" spans="2:15" x14ac:dyDescent="0.2">
      <c r="B987" s="42">
        <v>40151</v>
      </c>
      <c r="C987" s="42" t="s">
        <v>2422</v>
      </c>
      <c r="D987" s="42">
        <v>14</v>
      </c>
      <c r="E987" s="42">
        <v>2</v>
      </c>
      <c r="F987" s="42">
        <v>40</v>
      </c>
      <c r="G987" s="42" t="s">
        <v>236</v>
      </c>
      <c r="H987" s="42" t="s">
        <v>2283</v>
      </c>
      <c r="I987" s="42">
        <v>1</v>
      </c>
      <c r="J987" s="1" t="s">
        <v>2356</v>
      </c>
      <c r="L987" s="42">
        <v>1</v>
      </c>
      <c r="M987" s="42">
        <v>0</v>
      </c>
      <c r="N987" s="42">
        <v>0</v>
      </c>
      <c r="O987" s="42" t="s">
        <v>737</v>
      </c>
    </row>
    <row r="988" spans="2:15" x14ac:dyDescent="0.2">
      <c r="B988" s="42">
        <v>40152</v>
      </c>
      <c r="C988" s="42" t="s">
        <v>2418</v>
      </c>
      <c r="D988" s="42">
        <v>14</v>
      </c>
      <c r="E988" s="42">
        <v>2</v>
      </c>
      <c r="F988" s="42">
        <v>40</v>
      </c>
      <c r="G988" s="42" t="s">
        <v>240</v>
      </c>
      <c r="H988" s="42" t="s">
        <v>2284</v>
      </c>
      <c r="I988" s="42">
        <v>1</v>
      </c>
      <c r="J988" s="1" t="s">
        <v>2356</v>
      </c>
      <c r="L988" s="42">
        <v>1</v>
      </c>
      <c r="M988" s="42">
        <v>0</v>
      </c>
      <c r="N988" s="42">
        <v>0</v>
      </c>
      <c r="O988" s="42" t="s">
        <v>737</v>
      </c>
    </row>
    <row r="989" spans="2:15" x14ac:dyDescent="0.2">
      <c r="B989" s="42">
        <v>40153</v>
      </c>
      <c r="C989" s="42" t="s">
        <v>2419</v>
      </c>
      <c r="D989" s="42">
        <v>14</v>
      </c>
      <c r="E989" s="42">
        <v>2</v>
      </c>
      <c r="F989" s="42">
        <v>40</v>
      </c>
      <c r="G989" s="42" t="s">
        <v>243</v>
      </c>
      <c r="H989" s="42" t="s">
        <v>2285</v>
      </c>
      <c r="I989" s="42">
        <v>1</v>
      </c>
      <c r="J989" s="1" t="s">
        <v>2356</v>
      </c>
      <c r="L989" s="42">
        <v>1</v>
      </c>
      <c r="M989" s="42">
        <v>0</v>
      </c>
      <c r="N989" s="42">
        <v>0</v>
      </c>
      <c r="O989" s="42" t="s">
        <v>737</v>
      </c>
    </row>
    <row r="990" spans="2:15" x14ac:dyDescent="0.2">
      <c r="B990" s="42">
        <v>40154</v>
      </c>
      <c r="C990" s="42" t="s">
        <v>2615</v>
      </c>
      <c r="D990" s="42">
        <v>14</v>
      </c>
      <c r="E990" s="42">
        <v>2</v>
      </c>
      <c r="F990" s="42">
        <v>40</v>
      </c>
      <c r="G990" s="42" t="s">
        <v>246</v>
      </c>
      <c r="H990" s="42" t="s">
        <v>2286</v>
      </c>
      <c r="I990" s="42">
        <v>1</v>
      </c>
      <c r="J990" s="1" t="s">
        <v>2356</v>
      </c>
      <c r="L990" s="42">
        <v>1</v>
      </c>
      <c r="M990" s="42">
        <v>0</v>
      </c>
      <c r="N990" s="42">
        <v>0</v>
      </c>
      <c r="O990" s="42" t="s">
        <v>737</v>
      </c>
    </row>
    <row r="991" spans="2:15" x14ac:dyDescent="0.2">
      <c r="B991" s="42">
        <v>40155</v>
      </c>
      <c r="C991" s="42" t="s">
        <v>2616</v>
      </c>
      <c r="D991" s="42">
        <v>14</v>
      </c>
      <c r="E991" s="42">
        <v>2</v>
      </c>
      <c r="F991" s="42">
        <v>40</v>
      </c>
      <c r="G991" s="42" t="s">
        <v>249</v>
      </c>
      <c r="H991" s="42" t="s">
        <v>2287</v>
      </c>
      <c r="I991" s="42">
        <v>1</v>
      </c>
      <c r="J991" s="1" t="s">
        <v>2356</v>
      </c>
      <c r="L991" s="42">
        <v>1</v>
      </c>
      <c r="M991" s="42">
        <v>0</v>
      </c>
      <c r="N991" s="42">
        <v>0</v>
      </c>
      <c r="O991" s="42" t="s">
        <v>737</v>
      </c>
    </row>
    <row r="992" spans="2:15" x14ac:dyDescent="0.2">
      <c r="B992" s="42">
        <v>40156</v>
      </c>
      <c r="C992" s="42" t="s">
        <v>2439</v>
      </c>
      <c r="D992" s="42">
        <v>14</v>
      </c>
      <c r="E992" s="42">
        <v>2</v>
      </c>
      <c r="F992" s="42">
        <v>40</v>
      </c>
      <c r="G992" s="42" t="s">
        <v>252</v>
      </c>
      <c r="H992" s="42" t="s">
        <v>2288</v>
      </c>
      <c r="I992" s="42">
        <v>1</v>
      </c>
      <c r="J992" s="1" t="s">
        <v>2356</v>
      </c>
      <c r="L992" s="42">
        <v>1</v>
      </c>
      <c r="M992" s="42">
        <v>0</v>
      </c>
      <c r="N992" s="42">
        <v>0</v>
      </c>
      <c r="O992" s="42" t="s">
        <v>737</v>
      </c>
    </row>
    <row r="993" spans="2:15" x14ac:dyDescent="0.2">
      <c r="B993" s="42">
        <v>40157</v>
      </c>
      <c r="C993" s="42" t="s">
        <v>2421</v>
      </c>
      <c r="D993" s="42">
        <v>14</v>
      </c>
      <c r="E993" s="42">
        <v>2</v>
      </c>
      <c r="F993" s="42">
        <v>40</v>
      </c>
      <c r="G993" s="42" t="s">
        <v>255</v>
      </c>
      <c r="H993" s="42" t="s">
        <v>2136</v>
      </c>
      <c r="I993" s="42">
        <v>1</v>
      </c>
      <c r="J993" s="1" t="s">
        <v>2356</v>
      </c>
      <c r="L993" s="42">
        <v>1</v>
      </c>
      <c r="M993" s="42">
        <v>0</v>
      </c>
      <c r="N993" s="42">
        <v>0</v>
      </c>
      <c r="O993" s="42" t="s">
        <v>737</v>
      </c>
    </row>
    <row r="994" spans="2:15" x14ac:dyDescent="0.2">
      <c r="B994" s="42">
        <v>40158</v>
      </c>
      <c r="C994" s="42" t="s">
        <v>2604</v>
      </c>
      <c r="D994" s="42">
        <v>14</v>
      </c>
      <c r="E994" s="42">
        <v>2</v>
      </c>
      <c r="F994" s="42">
        <v>40</v>
      </c>
      <c r="G994" s="42" t="s">
        <v>258</v>
      </c>
      <c r="H994" s="42" t="s">
        <v>2289</v>
      </c>
      <c r="I994" s="42">
        <v>1</v>
      </c>
      <c r="J994" s="1" t="s">
        <v>2356</v>
      </c>
      <c r="L994" s="42">
        <v>1</v>
      </c>
      <c r="M994" s="42">
        <v>0</v>
      </c>
      <c r="N994" s="42">
        <v>0</v>
      </c>
      <c r="O994" s="42" t="s">
        <v>737</v>
      </c>
    </row>
    <row r="995" spans="2:15" x14ac:dyDescent="0.2">
      <c r="B995" s="42">
        <v>40159</v>
      </c>
      <c r="C995" s="42" t="s">
        <v>2602</v>
      </c>
      <c r="D995" s="42">
        <v>14</v>
      </c>
      <c r="E995" s="42">
        <v>2</v>
      </c>
      <c r="F995" s="42">
        <v>40</v>
      </c>
      <c r="G995" s="42" t="s">
        <v>261</v>
      </c>
      <c r="H995" s="42" t="s">
        <v>2290</v>
      </c>
      <c r="I995" s="42">
        <v>1</v>
      </c>
      <c r="J995" s="1" t="s">
        <v>2356</v>
      </c>
      <c r="L995" s="42">
        <v>1</v>
      </c>
      <c r="M995" s="42">
        <v>0</v>
      </c>
      <c r="N995" s="42">
        <v>0</v>
      </c>
      <c r="O995" s="42" t="s">
        <v>737</v>
      </c>
    </row>
    <row r="996" spans="2:15" x14ac:dyDescent="0.2">
      <c r="B996" s="42">
        <v>40160</v>
      </c>
      <c r="C996" s="42" t="s">
        <v>2420</v>
      </c>
      <c r="D996" s="42">
        <v>14</v>
      </c>
      <c r="E996" s="42">
        <v>2</v>
      </c>
      <c r="F996" s="42">
        <v>40</v>
      </c>
      <c r="G996" s="42" t="s">
        <v>2351</v>
      </c>
      <c r="H996" s="42" t="s">
        <v>2291</v>
      </c>
      <c r="I996" s="42">
        <v>1</v>
      </c>
      <c r="J996" s="1" t="s">
        <v>2356</v>
      </c>
      <c r="L996" s="42">
        <v>1</v>
      </c>
      <c r="M996" s="42">
        <v>0</v>
      </c>
      <c r="N996" s="42">
        <v>0</v>
      </c>
      <c r="O996" s="42" t="s">
        <v>737</v>
      </c>
    </row>
    <row r="997" spans="2:15" x14ac:dyDescent="0.2">
      <c r="B997" s="42">
        <v>40161</v>
      </c>
      <c r="C997" s="42" t="s">
        <v>2607</v>
      </c>
      <c r="D997" s="42">
        <v>14</v>
      </c>
      <c r="E997" s="42">
        <v>2</v>
      </c>
      <c r="F997" s="42">
        <v>40</v>
      </c>
      <c r="G997" s="42" t="s">
        <v>264</v>
      </c>
      <c r="H997" s="42" t="s">
        <v>2292</v>
      </c>
      <c r="I997" s="42">
        <v>1</v>
      </c>
      <c r="J997" s="1" t="s">
        <v>2356</v>
      </c>
      <c r="L997" s="42">
        <v>1</v>
      </c>
      <c r="M997" s="42">
        <v>0</v>
      </c>
      <c r="N997" s="42">
        <v>0</v>
      </c>
      <c r="O997" s="42" t="s">
        <v>737</v>
      </c>
    </row>
    <row r="998" spans="2:15" x14ac:dyDescent="0.2">
      <c r="B998" s="42">
        <v>40162</v>
      </c>
      <c r="C998" s="42" t="s">
        <v>2600</v>
      </c>
      <c r="D998" s="42">
        <v>14</v>
      </c>
      <c r="E998" s="42">
        <v>2</v>
      </c>
      <c r="F998" s="42">
        <v>40</v>
      </c>
      <c r="G998" s="42" t="s">
        <v>267</v>
      </c>
      <c r="H998" s="42" t="s">
        <v>2293</v>
      </c>
      <c r="I998" s="42">
        <v>1</v>
      </c>
      <c r="J998" s="1" t="s">
        <v>2356</v>
      </c>
      <c r="L998" s="42">
        <v>1</v>
      </c>
      <c r="M998" s="42">
        <v>0</v>
      </c>
      <c r="N998" s="42">
        <v>0</v>
      </c>
      <c r="O998" s="42" t="s">
        <v>737</v>
      </c>
    </row>
    <row r="999" spans="2:15" x14ac:dyDescent="0.2">
      <c r="B999" s="42">
        <v>40163</v>
      </c>
      <c r="C999" s="42" t="s">
        <v>2723</v>
      </c>
      <c r="D999" s="42">
        <v>14</v>
      </c>
      <c r="E999" s="42">
        <v>2</v>
      </c>
      <c r="F999" s="42">
        <v>40</v>
      </c>
      <c r="G999" s="42" t="s">
        <v>268</v>
      </c>
      <c r="H999" s="42" t="s">
        <v>2294</v>
      </c>
      <c r="I999" s="42">
        <v>1</v>
      </c>
      <c r="J999" s="1" t="s">
        <v>2356</v>
      </c>
      <c r="L999" s="42">
        <v>1</v>
      </c>
      <c r="M999" s="42">
        <v>0</v>
      </c>
      <c r="N999" s="42">
        <v>0</v>
      </c>
      <c r="O999" s="42" t="s">
        <v>737</v>
      </c>
    </row>
    <row r="1000" spans="2:15" x14ac:dyDescent="0.2">
      <c r="B1000" s="42">
        <v>40164</v>
      </c>
      <c r="C1000" s="42" t="s">
        <v>2415</v>
      </c>
      <c r="D1000" s="42">
        <v>14</v>
      </c>
      <c r="E1000" s="42">
        <v>2</v>
      </c>
      <c r="F1000" s="42">
        <v>40</v>
      </c>
      <c r="G1000" s="42" t="s">
        <v>269</v>
      </c>
      <c r="H1000" s="42" t="s">
        <v>2295</v>
      </c>
      <c r="I1000" s="42">
        <v>1</v>
      </c>
      <c r="J1000" s="1" t="s">
        <v>2356</v>
      </c>
      <c r="L1000" s="42">
        <v>1</v>
      </c>
      <c r="M1000" s="42">
        <v>0</v>
      </c>
      <c r="N1000" s="42">
        <v>0</v>
      </c>
      <c r="O1000" s="42" t="s">
        <v>737</v>
      </c>
    </row>
    <row r="1001" spans="2:15" x14ac:dyDescent="0.2">
      <c r="B1001" s="42">
        <v>40165</v>
      </c>
      <c r="C1001" s="42" t="s">
        <v>2597</v>
      </c>
      <c r="D1001" s="42">
        <v>14</v>
      </c>
      <c r="E1001" s="42">
        <v>2</v>
      </c>
      <c r="F1001" s="42">
        <v>40</v>
      </c>
      <c r="G1001" s="42" t="s">
        <v>270</v>
      </c>
      <c r="H1001" s="42" t="s">
        <v>2296</v>
      </c>
      <c r="I1001" s="42">
        <v>1</v>
      </c>
      <c r="J1001" s="1" t="s">
        <v>2356</v>
      </c>
      <c r="L1001" s="42">
        <v>1</v>
      </c>
      <c r="M1001" s="42">
        <v>0</v>
      </c>
      <c r="N1001" s="42">
        <v>0</v>
      </c>
      <c r="O1001" s="42" t="s">
        <v>737</v>
      </c>
    </row>
    <row r="1002" spans="2:15" x14ac:dyDescent="0.2">
      <c r="B1002" s="42">
        <v>40166</v>
      </c>
      <c r="C1002" s="42" t="s">
        <v>2612</v>
      </c>
      <c r="D1002" s="42">
        <v>14</v>
      </c>
      <c r="E1002" s="42">
        <v>2</v>
      </c>
      <c r="F1002" s="42">
        <v>40</v>
      </c>
      <c r="G1002" s="42" t="s">
        <v>271</v>
      </c>
      <c r="H1002" s="42" t="s">
        <v>2297</v>
      </c>
      <c r="I1002" s="42">
        <v>1</v>
      </c>
      <c r="J1002" s="1" t="s">
        <v>2356</v>
      </c>
      <c r="L1002" s="42">
        <v>1</v>
      </c>
      <c r="M1002" s="42">
        <v>0</v>
      </c>
      <c r="N1002" s="42">
        <v>0</v>
      </c>
      <c r="O1002" s="42" t="s">
        <v>737</v>
      </c>
    </row>
    <row r="1003" spans="2:15" x14ac:dyDescent="0.2">
      <c r="B1003" s="42">
        <v>40167</v>
      </c>
      <c r="C1003" s="42" t="s">
        <v>2724</v>
      </c>
      <c r="D1003" s="42">
        <v>14</v>
      </c>
      <c r="E1003" s="42">
        <v>2</v>
      </c>
      <c r="F1003" s="42">
        <v>40</v>
      </c>
      <c r="G1003" s="42" t="s">
        <v>272</v>
      </c>
      <c r="H1003" s="42" t="s">
        <v>2298</v>
      </c>
      <c r="I1003" s="42">
        <v>1</v>
      </c>
      <c r="J1003" s="1" t="s">
        <v>2356</v>
      </c>
      <c r="L1003" s="42">
        <v>1</v>
      </c>
      <c r="M1003" s="42">
        <v>0</v>
      </c>
      <c r="N1003" s="42">
        <v>0</v>
      </c>
      <c r="O1003" s="42" t="s">
        <v>737</v>
      </c>
    </row>
    <row r="1004" spans="2:15" x14ac:dyDescent="0.2">
      <c r="B1004" s="42">
        <v>40168</v>
      </c>
      <c r="C1004" s="42" t="s">
        <v>2716</v>
      </c>
      <c r="D1004" s="42">
        <v>14</v>
      </c>
      <c r="E1004" s="42">
        <v>2</v>
      </c>
      <c r="F1004" s="42">
        <v>40</v>
      </c>
      <c r="G1004" s="42" t="s">
        <v>273</v>
      </c>
      <c r="H1004" s="42" t="s">
        <v>2299</v>
      </c>
      <c r="I1004" s="42">
        <v>1</v>
      </c>
      <c r="J1004" s="1" t="s">
        <v>2356</v>
      </c>
      <c r="L1004" s="42">
        <v>1</v>
      </c>
      <c r="M1004" s="42">
        <v>0</v>
      </c>
      <c r="N1004" s="42">
        <v>0</v>
      </c>
      <c r="O1004" s="42" t="s">
        <v>737</v>
      </c>
    </row>
    <row r="1005" spans="2:15" x14ac:dyDescent="0.2">
      <c r="B1005" s="42">
        <v>40169</v>
      </c>
      <c r="C1005" s="42" t="s">
        <v>2414</v>
      </c>
      <c r="D1005" s="42">
        <v>14</v>
      </c>
      <c r="E1005" s="42">
        <v>2</v>
      </c>
      <c r="F1005" s="42">
        <v>40</v>
      </c>
      <c r="G1005" s="42" t="s">
        <v>274</v>
      </c>
      <c r="H1005" s="42" t="s">
        <v>2300</v>
      </c>
      <c r="I1005" s="42">
        <v>1</v>
      </c>
      <c r="J1005" s="1" t="s">
        <v>2356</v>
      </c>
      <c r="L1005" s="42">
        <v>1</v>
      </c>
      <c r="M1005" s="42">
        <v>0</v>
      </c>
      <c r="N1005" s="42">
        <v>0</v>
      </c>
      <c r="O1005" s="42" t="s">
        <v>737</v>
      </c>
    </row>
    <row r="1006" spans="2:15" x14ac:dyDescent="0.2">
      <c r="B1006" s="42">
        <v>40170</v>
      </c>
      <c r="C1006" s="42" t="s">
        <v>2596</v>
      </c>
      <c r="D1006" s="42">
        <v>14</v>
      </c>
      <c r="E1006" s="42">
        <v>2</v>
      </c>
      <c r="F1006" s="42">
        <v>40</v>
      </c>
      <c r="G1006" s="42" t="s">
        <v>275</v>
      </c>
      <c r="H1006" s="42" t="s">
        <v>2301</v>
      </c>
      <c r="I1006" s="42">
        <v>1</v>
      </c>
      <c r="J1006" s="1" t="s">
        <v>2356</v>
      </c>
      <c r="L1006" s="42">
        <v>1</v>
      </c>
      <c r="M1006" s="42">
        <v>0</v>
      </c>
      <c r="N1006" s="42">
        <v>0</v>
      </c>
      <c r="O1006" s="42" t="s">
        <v>737</v>
      </c>
    </row>
    <row r="1007" spans="2:15" x14ac:dyDescent="0.2">
      <c r="B1007" s="42">
        <v>40171</v>
      </c>
      <c r="C1007" s="42" t="s">
        <v>2413</v>
      </c>
      <c r="D1007" s="42">
        <v>14</v>
      </c>
      <c r="E1007" s="42">
        <v>2</v>
      </c>
      <c r="F1007" s="42">
        <v>40</v>
      </c>
      <c r="G1007" s="42" t="s">
        <v>276</v>
      </c>
      <c r="H1007" s="42" t="s">
        <v>2302</v>
      </c>
      <c r="I1007" s="42">
        <v>1</v>
      </c>
      <c r="J1007" s="1" t="s">
        <v>2356</v>
      </c>
      <c r="L1007" s="42">
        <v>1</v>
      </c>
      <c r="M1007" s="42">
        <v>0</v>
      </c>
      <c r="N1007" s="42">
        <v>0</v>
      </c>
      <c r="O1007" s="42" t="s">
        <v>737</v>
      </c>
    </row>
    <row r="1008" spans="2:15" x14ac:dyDescent="0.2">
      <c r="B1008" s="42">
        <v>40172</v>
      </c>
      <c r="C1008" s="42" t="s">
        <v>2617</v>
      </c>
      <c r="D1008" s="42">
        <v>14</v>
      </c>
      <c r="E1008" s="42">
        <v>2</v>
      </c>
      <c r="F1008" s="42">
        <v>40</v>
      </c>
      <c r="G1008" s="42" t="s">
        <v>277</v>
      </c>
      <c r="H1008" s="42" t="s">
        <v>2303</v>
      </c>
      <c r="I1008" s="42">
        <v>1</v>
      </c>
      <c r="J1008" s="1" t="s">
        <v>2356</v>
      </c>
      <c r="L1008" s="42">
        <v>1</v>
      </c>
      <c r="M1008" s="42">
        <v>0</v>
      </c>
      <c r="N1008" s="42">
        <v>0</v>
      </c>
      <c r="O1008" s="42" t="s">
        <v>737</v>
      </c>
    </row>
    <row r="1009" spans="2:15" x14ac:dyDescent="0.2">
      <c r="B1009" s="42">
        <v>40173</v>
      </c>
      <c r="C1009" s="42" t="s">
        <v>2610</v>
      </c>
      <c r="D1009" s="42">
        <v>14</v>
      </c>
      <c r="E1009" s="42">
        <v>2</v>
      </c>
      <c r="F1009" s="42">
        <v>40</v>
      </c>
      <c r="G1009" s="42" t="s">
        <v>279</v>
      </c>
      <c r="H1009" s="42" t="s">
        <v>2304</v>
      </c>
      <c r="I1009" s="42">
        <v>1</v>
      </c>
      <c r="J1009" s="1" t="s">
        <v>2356</v>
      </c>
      <c r="L1009" s="42">
        <v>1</v>
      </c>
      <c r="M1009" s="42">
        <v>0</v>
      </c>
      <c r="N1009" s="42">
        <v>0</v>
      </c>
      <c r="O1009" s="42" t="s">
        <v>737</v>
      </c>
    </row>
    <row r="1010" spans="2:15" x14ac:dyDescent="0.2">
      <c r="B1010" s="42">
        <v>40174</v>
      </c>
      <c r="C1010" s="42" t="s">
        <v>2725</v>
      </c>
      <c r="D1010" s="42">
        <v>14</v>
      </c>
      <c r="E1010" s="42">
        <v>2</v>
      </c>
      <c r="F1010" s="42">
        <v>10</v>
      </c>
      <c r="G1010" s="42" t="s">
        <v>283</v>
      </c>
      <c r="H1010" s="42" t="s">
        <v>2305</v>
      </c>
      <c r="I1010" s="42">
        <v>1</v>
      </c>
      <c r="J1010" s="1" t="s">
        <v>478</v>
      </c>
      <c r="L1010" s="42">
        <v>1</v>
      </c>
      <c r="M1010" s="42">
        <v>0</v>
      </c>
      <c r="N1010" s="42">
        <v>0</v>
      </c>
      <c r="O1010" s="42" t="s">
        <v>737</v>
      </c>
    </row>
    <row r="1011" spans="2:15" x14ac:dyDescent="0.2">
      <c r="B1011" s="42">
        <v>40175</v>
      </c>
      <c r="C1011" s="42" t="s">
        <v>2726</v>
      </c>
      <c r="D1011" s="42">
        <v>14</v>
      </c>
      <c r="E1011" s="42">
        <v>2</v>
      </c>
      <c r="F1011" s="42">
        <v>10</v>
      </c>
      <c r="G1011" s="42" t="s">
        <v>286</v>
      </c>
      <c r="H1011" s="42" t="s">
        <v>2306</v>
      </c>
      <c r="I1011" s="42">
        <v>1</v>
      </c>
      <c r="J1011" s="1" t="s">
        <v>478</v>
      </c>
      <c r="L1011" s="42">
        <v>1</v>
      </c>
      <c r="M1011" s="42">
        <v>0</v>
      </c>
      <c r="N1011" s="42">
        <v>0</v>
      </c>
      <c r="O1011" s="42" t="s">
        <v>737</v>
      </c>
    </row>
    <row r="1012" spans="2:15" x14ac:dyDescent="0.2">
      <c r="B1012" s="42">
        <v>40176</v>
      </c>
      <c r="C1012" s="42" t="s">
        <v>2618</v>
      </c>
      <c r="D1012" s="42">
        <v>14</v>
      </c>
      <c r="E1012" s="42">
        <v>2</v>
      </c>
      <c r="F1012" s="42">
        <v>10</v>
      </c>
      <c r="G1012" s="42" t="s">
        <v>289</v>
      </c>
      <c r="H1012" s="42" t="s">
        <v>2307</v>
      </c>
      <c r="I1012" s="42">
        <v>1</v>
      </c>
      <c r="J1012" s="1" t="s">
        <v>478</v>
      </c>
      <c r="L1012" s="42">
        <v>1</v>
      </c>
      <c r="M1012" s="42">
        <v>0</v>
      </c>
      <c r="N1012" s="42">
        <v>0</v>
      </c>
      <c r="O1012" s="42" t="s">
        <v>737</v>
      </c>
    </row>
    <row r="1013" spans="2:15" x14ac:dyDescent="0.2">
      <c r="B1013" s="42">
        <v>40177</v>
      </c>
      <c r="C1013" s="42" t="s">
        <v>2593</v>
      </c>
      <c r="D1013" s="42">
        <v>14</v>
      </c>
      <c r="E1013" s="42">
        <v>2</v>
      </c>
      <c r="F1013" s="42">
        <v>10</v>
      </c>
      <c r="G1013" s="42" t="s">
        <v>292</v>
      </c>
      <c r="H1013" s="42" t="s">
        <v>2308</v>
      </c>
      <c r="I1013" s="42">
        <v>1</v>
      </c>
      <c r="J1013" s="1" t="s">
        <v>478</v>
      </c>
      <c r="L1013" s="42">
        <v>1</v>
      </c>
      <c r="M1013" s="42">
        <v>0</v>
      </c>
      <c r="N1013" s="42">
        <v>0</v>
      </c>
      <c r="O1013" s="42" t="s">
        <v>737</v>
      </c>
    </row>
    <row r="1014" spans="2:15" x14ac:dyDescent="0.2">
      <c r="B1014" s="42">
        <v>40178</v>
      </c>
      <c r="C1014" s="42" t="s">
        <v>2440</v>
      </c>
      <c r="D1014" s="42">
        <v>14</v>
      </c>
      <c r="E1014" s="42">
        <v>2</v>
      </c>
      <c r="F1014" s="42">
        <v>10</v>
      </c>
      <c r="G1014" s="42" t="s">
        <v>295</v>
      </c>
      <c r="H1014" s="42" t="s">
        <v>2309</v>
      </c>
      <c r="I1014" s="42">
        <v>1</v>
      </c>
      <c r="J1014" s="1" t="s">
        <v>478</v>
      </c>
      <c r="L1014" s="42">
        <v>1</v>
      </c>
      <c r="M1014" s="42">
        <v>0</v>
      </c>
      <c r="N1014" s="42">
        <v>0</v>
      </c>
      <c r="O1014" s="42" t="s">
        <v>737</v>
      </c>
    </row>
    <row r="1015" spans="2:15" x14ac:dyDescent="0.2">
      <c r="B1015" s="42">
        <v>40179</v>
      </c>
      <c r="C1015" s="42" t="s">
        <v>2441</v>
      </c>
      <c r="D1015" s="42">
        <v>14</v>
      </c>
      <c r="E1015" s="42">
        <v>2</v>
      </c>
      <c r="F1015" s="42">
        <v>10</v>
      </c>
      <c r="G1015" s="42" t="s">
        <v>298</v>
      </c>
      <c r="H1015" s="42" t="s">
        <v>2310</v>
      </c>
      <c r="I1015" s="42">
        <v>1</v>
      </c>
      <c r="J1015" s="1" t="s">
        <v>478</v>
      </c>
      <c r="L1015" s="42">
        <v>1</v>
      </c>
      <c r="M1015" s="42">
        <v>0</v>
      </c>
      <c r="N1015" s="42">
        <v>0</v>
      </c>
      <c r="O1015" s="42" t="s">
        <v>737</v>
      </c>
    </row>
    <row r="1016" spans="2:15" x14ac:dyDescent="0.2">
      <c r="B1016" s="42">
        <v>40180</v>
      </c>
      <c r="C1016" s="42" t="s">
        <v>2619</v>
      </c>
      <c r="D1016" s="42">
        <v>14</v>
      </c>
      <c r="E1016" s="42">
        <v>2</v>
      </c>
      <c r="F1016" s="42">
        <v>10</v>
      </c>
      <c r="G1016" s="42" t="s">
        <v>301</v>
      </c>
      <c r="H1016" s="42" t="s">
        <v>2311</v>
      </c>
      <c r="I1016" s="42">
        <v>1</v>
      </c>
      <c r="J1016" s="1" t="s">
        <v>478</v>
      </c>
      <c r="L1016" s="42">
        <v>1</v>
      </c>
      <c r="M1016" s="42">
        <v>0</v>
      </c>
      <c r="N1016" s="42">
        <v>0</v>
      </c>
      <c r="O1016" s="42" t="s">
        <v>737</v>
      </c>
    </row>
    <row r="1017" spans="2:15" x14ac:dyDescent="0.2">
      <c r="B1017" s="42">
        <v>40181</v>
      </c>
      <c r="C1017" s="42" t="s">
        <v>2423</v>
      </c>
      <c r="D1017" s="42">
        <v>14</v>
      </c>
      <c r="E1017" s="42">
        <v>2</v>
      </c>
      <c r="F1017" s="42">
        <v>10</v>
      </c>
      <c r="G1017" s="42" t="s">
        <v>304</v>
      </c>
      <c r="H1017" s="42" t="s">
        <v>2312</v>
      </c>
      <c r="I1017" s="42">
        <v>1</v>
      </c>
      <c r="J1017" s="1" t="s">
        <v>478</v>
      </c>
      <c r="L1017" s="42">
        <v>1</v>
      </c>
      <c r="M1017" s="42">
        <v>0</v>
      </c>
      <c r="N1017" s="42">
        <v>0</v>
      </c>
      <c r="O1017" s="42" t="s">
        <v>737</v>
      </c>
    </row>
    <row r="1018" spans="2:15" x14ac:dyDescent="0.2">
      <c r="B1018" s="42">
        <v>40182</v>
      </c>
      <c r="C1018" s="42" t="s">
        <v>2424</v>
      </c>
      <c r="D1018" s="42">
        <v>14</v>
      </c>
      <c r="E1018" s="42">
        <v>2</v>
      </c>
      <c r="F1018" s="42">
        <v>10</v>
      </c>
      <c r="G1018" s="42" t="s">
        <v>307</v>
      </c>
      <c r="H1018" s="42" t="s">
        <v>2313</v>
      </c>
      <c r="I1018" s="42">
        <v>1</v>
      </c>
      <c r="J1018" s="1" t="s">
        <v>478</v>
      </c>
      <c r="L1018" s="42">
        <v>1</v>
      </c>
      <c r="M1018" s="42">
        <v>0</v>
      </c>
      <c r="N1018" s="42">
        <v>0</v>
      </c>
      <c r="O1018" s="42" t="s">
        <v>737</v>
      </c>
    </row>
    <row r="1019" spans="2:15" x14ac:dyDescent="0.2">
      <c r="B1019" s="42">
        <v>40183</v>
      </c>
      <c r="C1019" s="42" t="s">
        <v>2727</v>
      </c>
      <c r="D1019" s="42">
        <v>14</v>
      </c>
      <c r="E1019" s="42">
        <v>2</v>
      </c>
      <c r="F1019" s="42">
        <v>10</v>
      </c>
      <c r="G1019" s="42" t="s">
        <v>310</v>
      </c>
      <c r="H1019" s="42" t="s">
        <v>2314</v>
      </c>
      <c r="I1019" s="42">
        <v>1</v>
      </c>
      <c r="J1019" s="1" t="s">
        <v>478</v>
      </c>
      <c r="L1019" s="42">
        <v>1</v>
      </c>
      <c r="M1019" s="42">
        <v>0</v>
      </c>
      <c r="N1019" s="42">
        <v>0</v>
      </c>
      <c r="O1019" s="42" t="s">
        <v>737</v>
      </c>
    </row>
    <row r="1020" spans="2:15" x14ac:dyDescent="0.2">
      <c r="B1020" s="42">
        <v>40184</v>
      </c>
      <c r="C1020" s="42" t="s">
        <v>2425</v>
      </c>
      <c r="D1020" s="42">
        <v>14</v>
      </c>
      <c r="E1020" s="42">
        <v>2</v>
      </c>
      <c r="F1020" s="42">
        <v>10</v>
      </c>
      <c r="G1020" s="42" t="s">
        <v>313</v>
      </c>
      <c r="H1020" s="42" t="s">
        <v>2315</v>
      </c>
      <c r="I1020" s="42">
        <v>1</v>
      </c>
      <c r="J1020" s="1" t="s">
        <v>478</v>
      </c>
      <c r="L1020" s="42">
        <v>1</v>
      </c>
      <c r="M1020" s="42">
        <v>0</v>
      </c>
      <c r="N1020" s="42">
        <v>0</v>
      </c>
      <c r="O1020" s="42" t="s">
        <v>737</v>
      </c>
    </row>
    <row r="1021" spans="2:15" x14ac:dyDescent="0.2">
      <c r="B1021" s="42">
        <v>40185</v>
      </c>
      <c r="C1021" s="42" t="s">
        <v>2426</v>
      </c>
      <c r="D1021" s="42">
        <v>14</v>
      </c>
      <c r="E1021" s="42">
        <v>2</v>
      </c>
      <c r="F1021" s="42">
        <v>10</v>
      </c>
      <c r="G1021" s="42" t="s">
        <v>315</v>
      </c>
      <c r="H1021" s="42" t="s">
        <v>2316</v>
      </c>
      <c r="I1021" s="42">
        <v>1</v>
      </c>
      <c r="J1021" s="1" t="s">
        <v>478</v>
      </c>
      <c r="L1021" s="42">
        <v>1</v>
      </c>
      <c r="M1021" s="42">
        <v>0</v>
      </c>
      <c r="N1021" s="42">
        <v>0</v>
      </c>
      <c r="O1021" s="42" t="s">
        <v>737</v>
      </c>
    </row>
    <row r="1022" spans="2:15" x14ac:dyDescent="0.2">
      <c r="B1022" s="42">
        <v>40186</v>
      </c>
      <c r="C1022" s="42" t="s">
        <v>2427</v>
      </c>
      <c r="D1022" s="42">
        <v>14</v>
      </c>
      <c r="E1022" s="42">
        <v>2</v>
      </c>
      <c r="F1022" s="42">
        <v>10</v>
      </c>
      <c r="G1022" s="42" t="s">
        <v>316</v>
      </c>
      <c r="H1022" s="42" t="s">
        <v>2317</v>
      </c>
      <c r="I1022" s="42">
        <v>1</v>
      </c>
      <c r="J1022" s="1" t="s">
        <v>478</v>
      </c>
      <c r="L1022" s="42">
        <v>1</v>
      </c>
      <c r="M1022" s="42">
        <v>0</v>
      </c>
      <c r="N1022" s="42">
        <v>0</v>
      </c>
      <c r="O1022" s="42" t="s">
        <v>737</v>
      </c>
    </row>
    <row r="1023" spans="2:15" x14ac:dyDescent="0.2">
      <c r="B1023" s="42">
        <v>40187</v>
      </c>
      <c r="C1023" s="42" t="s">
        <v>2428</v>
      </c>
      <c r="D1023" s="42">
        <v>14</v>
      </c>
      <c r="E1023" s="42">
        <v>2</v>
      </c>
      <c r="F1023" s="42">
        <v>10</v>
      </c>
      <c r="G1023" s="42" t="s">
        <v>317</v>
      </c>
      <c r="H1023" s="42" t="s">
        <v>2318</v>
      </c>
      <c r="I1023" s="42">
        <v>1</v>
      </c>
      <c r="J1023" s="1" t="s">
        <v>478</v>
      </c>
      <c r="L1023" s="42">
        <v>1</v>
      </c>
      <c r="M1023" s="42">
        <v>0</v>
      </c>
      <c r="N1023" s="42">
        <v>0</v>
      </c>
      <c r="O1023" s="42" t="s">
        <v>737</v>
      </c>
    </row>
    <row r="1024" spans="2:15" x14ac:dyDescent="0.2">
      <c r="B1024" s="42">
        <v>40188</v>
      </c>
      <c r="C1024" s="42" t="s">
        <v>2429</v>
      </c>
      <c r="D1024" s="42">
        <v>14</v>
      </c>
      <c r="E1024" s="42">
        <v>2</v>
      </c>
      <c r="F1024" s="42">
        <v>10</v>
      </c>
      <c r="G1024" s="42" t="s">
        <v>318</v>
      </c>
      <c r="H1024" s="42" t="s">
        <v>2319</v>
      </c>
      <c r="I1024" s="42">
        <v>1</v>
      </c>
      <c r="J1024" s="1" t="s">
        <v>478</v>
      </c>
      <c r="L1024" s="42">
        <v>1</v>
      </c>
      <c r="M1024" s="42">
        <v>0</v>
      </c>
      <c r="N1024" s="42">
        <v>0</v>
      </c>
      <c r="O1024" s="42" t="s">
        <v>737</v>
      </c>
    </row>
    <row r="1025" spans="2:15" x14ac:dyDescent="0.2">
      <c r="B1025" s="42">
        <v>40189</v>
      </c>
      <c r="C1025" s="42" t="s">
        <v>2590</v>
      </c>
      <c r="D1025" s="42">
        <v>14</v>
      </c>
      <c r="E1025" s="42">
        <v>3</v>
      </c>
      <c r="F1025" s="42">
        <v>80</v>
      </c>
      <c r="G1025" s="42" t="s">
        <v>182</v>
      </c>
      <c r="H1025" s="42" t="s">
        <v>2274</v>
      </c>
      <c r="I1025" s="42">
        <v>1</v>
      </c>
      <c r="J1025" s="1" t="s">
        <v>2352</v>
      </c>
      <c r="L1025" s="42">
        <v>1</v>
      </c>
      <c r="M1025" s="42">
        <v>0</v>
      </c>
      <c r="N1025" s="42">
        <v>0</v>
      </c>
      <c r="O1025" s="42" t="s">
        <v>737</v>
      </c>
    </row>
    <row r="1026" spans="2:15" x14ac:dyDescent="0.2">
      <c r="B1026" s="42">
        <v>40190</v>
      </c>
      <c r="C1026" s="42" t="s">
        <v>2438</v>
      </c>
      <c r="D1026" s="42">
        <v>14</v>
      </c>
      <c r="E1026" s="42">
        <v>3</v>
      </c>
      <c r="F1026" s="42">
        <v>80</v>
      </c>
      <c r="G1026" s="42" t="s">
        <v>182</v>
      </c>
      <c r="H1026" s="42" t="s">
        <v>2275</v>
      </c>
      <c r="I1026" s="42">
        <v>1</v>
      </c>
      <c r="J1026" s="1" t="s">
        <v>2352</v>
      </c>
      <c r="L1026" s="42">
        <v>1</v>
      </c>
      <c r="M1026" s="42">
        <v>0</v>
      </c>
      <c r="N1026" s="42">
        <v>0</v>
      </c>
      <c r="O1026" s="42" t="s">
        <v>737</v>
      </c>
    </row>
    <row r="1027" spans="2:15" x14ac:dyDescent="0.2">
      <c r="B1027" s="42">
        <v>40191</v>
      </c>
      <c r="C1027" s="42" t="s">
        <v>2591</v>
      </c>
      <c r="D1027" s="42">
        <v>14</v>
      </c>
      <c r="E1027" s="42">
        <v>3</v>
      </c>
      <c r="F1027" s="42">
        <v>80</v>
      </c>
      <c r="G1027" s="42" t="s">
        <v>182</v>
      </c>
      <c r="H1027" s="42" t="s">
        <v>2276</v>
      </c>
      <c r="I1027" s="42">
        <v>1</v>
      </c>
      <c r="J1027" s="1" t="s">
        <v>2352</v>
      </c>
      <c r="L1027" s="42">
        <v>1</v>
      </c>
      <c r="M1027" s="42">
        <v>0</v>
      </c>
      <c r="N1027" s="42">
        <v>0</v>
      </c>
      <c r="O1027" s="42" t="s">
        <v>737</v>
      </c>
    </row>
    <row r="1028" spans="2:15" x14ac:dyDescent="0.2">
      <c r="B1028" s="42">
        <v>40192</v>
      </c>
      <c r="C1028" s="42" t="s">
        <v>2719</v>
      </c>
      <c r="D1028" s="42">
        <v>14</v>
      </c>
      <c r="E1028" s="42">
        <v>3</v>
      </c>
      <c r="F1028" s="42">
        <v>80</v>
      </c>
      <c r="G1028" s="42" t="s">
        <v>182</v>
      </c>
      <c r="H1028" s="42" t="s">
        <v>2277</v>
      </c>
      <c r="I1028" s="42">
        <v>1</v>
      </c>
      <c r="J1028" s="1" t="s">
        <v>2352</v>
      </c>
      <c r="L1028" s="42">
        <v>1</v>
      </c>
      <c r="M1028" s="42">
        <v>0</v>
      </c>
      <c r="N1028" s="42">
        <v>0</v>
      </c>
      <c r="O1028" s="42" t="s">
        <v>737</v>
      </c>
    </row>
    <row r="1029" spans="2:15" x14ac:dyDescent="0.2">
      <c r="B1029" s="42">
        <v>40193</v>
      </c>
      <c r="C1029" s="42" t="s">
        <v>2687</v>
      </c>
      <c r="D1029" s="42">
        <v>14</v>
      </c>
      <c r="E1029" s="42">
        <v>3</v>
      </c>
      <c r="F1029" s="42">
        <v>80</v>
      </c>
      <c r="G1029" s="42" t="s">
        <v>182</v>
      </c>
      <c r="H1029" s="42" t="s">
        <v>2278</v>
      </c>
      <c r="I1029" s="42">
        <v>1</v>
      </c>
      <c r="J1029" s="1" t="s">
        <v>2352</v>
      </c>
      <c r="L1029" s="42">
        <v>1</v>
      </c>
      <c r="M1029" s="42">
        <v>0</v>
      </c>
      <c r="N1029" s="42">
        <v>0</v>
      </c>
      <c r="O1029" s="42" t="s">
        <v>737</v>
      </c>
    </row>
    <row r="1030" spans="2:15" x14ac:dyDescent="0.2">
      <c r="B1030" s="42">
        <v>40194</v>
      </c>
      <c r="C1030" s="42" t="s">
        <v>2416</v>
      </c>
      <c r="D1030" s="42">
        <v>14</v>
      </c>
      <c r="E1030" s="42">
        <v>3</v>
      </c>
      <c r="F1030" s="42">
        <v>80</v>
      </c>
      <c r="G1030" s="42" t="s">
        <v>182</v>
      </c>
      <c r="H1030" s="42" t="s">
        <v>2279</v>
      </c>
      <c r="I1030" s="42">
        <v>1</v>
      </c>
      <c r="J1030" s="1" t="s">
        <v>2352</v>
      </c>
      <c r="L1030" s="42">
        <v>1</v>
      </c>
      <c r="M1030" s="42">
        <v>0</v>
      </c>
      <c r="N1030" s="42">
        <v>0</v>
      </c>
      <c r="O1030" s="42" t="s">
        <v>737</v>
      </c>
    </row>
    <row r="1031" spans="2:15" x14ac:dyDescent="0.2">
      <c r="B1031" s="42">
        <v>40195</v>
      </c>
      <c r="C1031" s="42" t="s">
        <v>2688</v>
      </c>
      <c r="D1031" s="42">
        <v>14</v>
      </c>
      <c r="E1031" s="42">
        <v>3</v>
      </c>
      <c r="F1031" s="42">
        <v>80</v>
      </c>
      <c r="G1031" s="42" t="s">
        <v>182</v>
      </c>
      <c r="H1031" s="42" t="s">
        <v>2280</v>
      </c>
      <c r="I1031" s="42">
        <v>1</v>
      </c>
      <c r="J1031" s="1" t="s">
        <v>2352</v>
      </c>
      <c r="L1031" s="42">
        <v>1</v>
      </c>
      <c r="M1031" s="42">
        <v>0</v>
      </c>
      <c r="N1031" s="42">
        <v>0</v>
      </c>
      <c r="O1031" s="42" t="s">
        <v>737</v>
      </c>
    </row>
    <row r="1032" spans="2:15" x14ac:dyDescent="0.2">
      <c r="B1032" s="42">
        <v>40196</v>
      </c>
      <c r="C1032" s="42" t="s">
        <v>2417</v>
      </c>
      <c r="D1032" s="42">
        <v>14</v>
      </c>
      <c r="E1032" s="42">
        <v>3</v>
      </c>
      <c r="F1032" s="42">
        <v>80</v>
      </c>
      <c r="G1032" s="42" t="s">
        <v>182</v>
      </c>
      <c r="H1032" s="42" t="s">
        <v>2281</v>
      </c>
      <c r="I1032" s="42">
        <v>1</v>
      </c>
      <c r="J1032" s="1" t="s">
        <v>2352</v>
      </c>
      <c r="L1032" s="42">
        <v>1</v>
      </c>
      <c r="M1032" s="42">
        <v>0</v>
      </c>
      <c r="N1032" s="42">
        <v>0</v>
      </c>
      <c r="O1032" s="42" t="s">
        <v>737</v>
      </c>
    </row>
    <row r="1033" spans="2:15" x14ac:dyDescent="0.2">
      <c r="B1033" s="42">
        <v>40197</v>
      </c>
      <c r="C1033" s="42" t="s">
        <v>2614</v>
      </c>
      <c r="D1033" s="42">
        <v>14</v>
      </c>
      <c r="E1033" s="42">
        <v>3</v>
      </c>
      <c r="F1033" s="42">
        <v>20</v>
      </c>
      <c r="G1033" s="42" t="s">
        <v>182</v>
      </c>
      <c r="H1033" s="42" t="s">
        <v>2282</v>
      </c>
      <c r="I1033" s="42">
        <v>1</v>
      </c>
      <c r="J1033" s="1" t="s">
        <v>2353</v>
      </c>
      <c r="L1033" s="42">
        <v>1</v>
      </c>
      <c r="M1033" s="42">
        <v>0</v>
      </c>
      <c r="N1033" s="42">
        <v>0</v>
      </c>
      <c r="O1033" s="42" t="s">
        <v>737</v>
      </c>
    </row>
    <row r="1034" spans="2:15" x14ac:dyDescent="0.2">
      <c r="B1034" s="42">
        <v>40198</v>
      </c>
      <c r="C1034" s="42" t="s">
        <v>2422</v>
      </c>
      <c r="D1034" s="42">
        <v>14</v>
      </c>
      <c r="E1034" s="42">
        <v>3</v>
      </c>
      <c r="F1034" s="42">
        <v>20</v>
      </c>
      <c r="G1034" s="42" t="s">
        <v>182</v>
      </c>
      <c r="H1034" s="42" t="s">
        <v>2283</v>
      </c>
      <c r="I1034" s="42">
        <v>1</v>
      </c>
      <c r="J1034" s="1" t="s">
        <v>2353</v>
      </c>
      <c r="L1034" s="42">
        <v>1</v>
      </c>
      <c r="M1034" s="42">
        <v>0</v>
      </c>
      <c r="N1034" s="42">
        <v>0</v>
      </c>
      <c r="O1034" s="42" t="s">
        <v>737</v>
      </c>
    </row>
    <row r="1035" spans="2:15" x14ac:dyDescent="0.2">
      <c r="B1035" s="42">
        <v>40199</v>
      </c>
      <c r="C1035" s="42" t="s">
        <v>2418</v>
      </c>
      <c r="D1035" s="42">
        <v>14</v>
      </c>
      <c r="E1035" s="42">
        <v>3</v>
      </c>
      <c r="F1035" s="42">
        <v>20</v>
      </c>
      <c r="G1035" s="42" t="s">
        <v>182</v>
      </c>
      <c r="H1035" s="42" t="s">
        <v>2284</v>
      </c>
      <c r="I1035" s="42">
        <v>1</v>
      </c>
      <c r="J1035" s="1" t="s">
        <v>2353</v>
      </c>
      <c r="L1035" s="42">
        <v>1</v>
      </c>
      <c r="M1035" s="42">
        <v>0</v>
      </c>
      <c r="N1035" s="42">
        <v>0</v>
      </c>
      <c r="O1035" s="42" t="s">
        <v>737</v>
      </c>
    </row>
    <row r="1036" spans="2:15" x14ac:dyDescent="0.2">
      <c r="B1036" s="42">
        <v>40200</v>
      </c>
      <c r="C1036" s="42" t="s">
        <v>2419</v>
      </c>
      <c r="D1036" s="42">
        <v>14</v>
      </c>
      <c r="E1036" s="42">
        <v>3</v>
      </c>
      <c r="F1036" s="42">
        <v>20</v>
      </c>
      <c r="G1036" s="42" t="s">
        <v>182</v>
      </c>
      <c r="H1036" s="42" t="s">
        <v>2285</v>
      </c>
      <c r="I1036" s="42">
        <v>1</v>
      </c>
      <c r="J1036" s="1" t="s">
        <v>2353</v>
      </c>
      <c r="L1036" s="42">
        <v>1</v>
      </c>
      <c r="M1036" s="42">
        <v>0</v>
      </c>
      <c r="N1036" s="42">
        <v>0</v>
      </c>
      <c r="O1036" s="42" t="s">
        <v>737</v>
      </c>
    </row>
    <row r="1037" spans="2:15" x14ac:dyDescent="0.2">
      <c r="B1037" s="42">
        <v>40201</v>
      </c>
      <c r="C1037" s="42" t="s">
        <v>2615</v>
      </c>
      <c r="D1037" s="42">
        <v>14</v>
      </c>
      <c r="E1037" s="42">
        <v>3</v>
      </c>
      <c r="F1037" s="42">
        <v>20</v>
      </c>
      <c r="G1037" s="42" t="s">
        <v>184</v>
      </c>
      <c r="H1037" s="42" t="s">
        <v>2286</v>
      </c>
      <c r="I1037" s="42">
        <v>1</v>
      </c>
      <c r="J1037" s="1" t="s">
        <v>2353</v>
      </c>
      <c r="L1037" s="42">
        <v>1</v>
      </c>
      <c r="M1037" s="42">
        <v>0</v>
      </c>
      <c r="N1037" s="42">
        <v>0</v>
      </c>
      <c r="O1037" s="42" t="s">
        <v>737</v>
      </c>
    </row>
    <row r="1038" spans="2:15" x14ac:dyDescent="0.2">
      <c r="B1038" s="42">
        <v>40202</v>
      </c>
      <c r="C1038" s="42" t="s">
        <v>2616</v>
      </c>
      <c r="D1038" s="42">
        <v>14</v>
      </c>
      <c r="E1038" s="42">
        <v>3</v>
      </c>
      <c r="F1038" s="42">
        <v>20</v>
      </c>
      <c r="G1038" s="42" t="s">
        <v>2320</v>
      </c>
      <c r="H1038" s="42" t="s">
        <v>2287</v>
      </c>
      <c r="I1038" s="42">
        <v>1</v>
      </c>
      <c r="J1038" s="1" t="s">
        <v>2353</v>
      </c>
      <c r="L1038" s="42">
        <v>1</v>
      </c>
      <c r="M1038" s="42">
        <v>0</v>
      </c>
      <c r="N1038" s="42">
        <v>0</v>
      </c>
      <c r="O1038" s="42" t="s">
        <v>737</v>
      </c>
    </row>
    <row r="1039" spans="2:15" x14ac:dyDescent="0.2">
      <c r="B1039" s="42">
        <v>40203</v>
      </c>
      <c r="C1039" s="42" t="s">
        <v>2439</v>
      </c>
      <c r="D1039" s="42">
        <v>14</v>
      </c>
      <c r="E1039" s="42">
        <v>3</v>
      </c>
      <c r="F1039" s="42">
        <v>20</v>
      </c>
      <c r="G1039" s="42" t="s">
        <v>2321</v>
      </c>
      <c r="H1039" s="42" t="s">
        <v>2288</v>
      </c>
      <c r="I1039" s="42">
        <v>1</v>
      </c>
      <c r="J1039" s="1" t="s">
        <v>2353</v>
      </c>
      <c r="L1039" s="42">
        <v>1</v>
      </c>
      <c r="M1039" s="42">
        <v>0</v>
      </c>
      <c r="N1039" s="42">
        <v>0</v>
      </c>
      <c r="O1039" s="42" t="s">
        <v>737</v>
      </c>
    </row>
    <row r="1040" spans="2:15" x14ac:dyDescent="0.2">
      <c r="B1040" s="42">
        <v>40204</v>
      </c>
      <c r="C1040" s="42" t="s">
        <v>2421</v>
      </c>
      <c r="D1040" s="42">
        <v>14</v>
      </c>
      <c r="E1040" s="42">
        <v>3</v>
      </c>
      <c r="F1040" s="42">
        <v>20</v>
      </c>
      <c r="G1040" s="42" t="s">
        <v>2322</v>
      </c>
      <c r="H1040" s="42" t="s">
        <v>2136</v>
      </c>
      <c r="I1040" s="42">
        <v>1</v>
      </c>
      <c r="J1040" s="1" t="s">
        <v>2353</v>
      </c>
      <c r="L1040" s="42">
        <v>1</v>
      </c>
      <c r="M1040" s="42">
        <v>0</v>
      </c>
      <c r="N1040" s="42">
        <v>0</v>
      </c>
      <c r="O1040" s="42" t="s">
        <v>737</v>
      </c>
    </row>
    <row r="1041" spans="2:15" x14ac:dyDescent="0.2">
      <c r="B1041" s="42">
        <v>40205</v>
      </c>
      <c r="C1041" s="42" t="s">
        <v>2604</v>
      </c>
      <c r="D1041" s="42">
        <v>14</v>
      </c>
      <c r="E1041" s="42">
        <v>3</v>
      </c>
      <c r="F1041" s="42">
        <v>20</v>
      </c>
      <c r="G1041" s="42" t="s">
        <v>2323</v>
      </c>
      <c r="H1041" s="42" t="s">
        <v>2289</v>
      </c>
      <c r="I1041" s="42">
        <v>1</v>
      </c>
      <c r="J1041" s="1" t="s">
        <v>2353</v>
      </c>
      <c r="L1041" s="42">
        <v>1</v>
      </c>
      <c r="M1041" s="42">
        <v>0</v>
      </c>
      <c r="N1041" s="42">
        <v>0</v>
      </c>
      <c r="O1041" s="42" t="s">
        <v>737</v>
      </c>
    </row>
    <row r="1042" spans="2:15" x14ac:dyDescent="0.2">
      <c r="B1042" s="42">
        <v>40206</v>
      </c>
      <c r="C1042" s="42" t="s">
        <v>2602</v>
      </c>
      <c r="D1042" s="42">
        <v>14</v>
      </c>
      <c r="E1042" s="42">
        <v>3</v>
      </c>
      <c r="F1042" s="42">
        <v>20</v>
      </c>
      <c r="G1042" s="42" t="s">
        <v>2324</v>
      </c>
      <c r="H1042" s="42" t="s">
        <v>2290</v>
      </c>
      <c r="I1042" s="42">
        <v>1</v>
      </c>
      <c r="J1042" s="1" t="s">
        <v>2353</v>
      </c>
      <c r="L1042" s="42">
        <v>1</v>
      </c>
      <c r="M1042" s="42">
        <v>0</v>
      </c>
      <c r="N1042" s="42">
        <v>0</v>
      </c>
      <c r="O1042" s="42" t="s">
        <v>737</v>
      </c>
    </row>
    <row r="1043" spans="2:15" x14ac:dyDescent="0.2">
      <c r="B1043" s="42">
        <v>40207</v>
      </c>
      <c r="C1043" s="42" t="s">
        <v>2420</v>
      </c>
      <c r="D1043" s="42">
        <v>14</v>
      </c>
      <c r="E1043" s="42">
        <v>3</v>
      </c>
      <c r="F1043" s="42">
        <v>20</v>
      </c>
      <c r="G1043" s="42" t="s">
        <v>2325</v>
      </c>
      <c r="H1043" s="42" t="s">
        <v>2291</v>
      </c>
      <c r="I1043" s="42">
        <v>1</v>
      </c>
      <c r="J1043" s="1" t="s">
        <v>2353</v>
      </c>
      <c r="L1043" s="42">
        <v>1</v>
      </c>
      <c r="M1043" s="42">
        <v>0</v>
      </c>
      <c r="N1043" s="42">
        <v>0</v>
      </c>
      <c r="O1043" s="42" t="s">
        <v>737</v>
      </c>
    </row>
    <row r="1044" spans="2:15" x14ac:dyDescent="0.2">
      <c r="B1044" s="42">
        <v>40208</v>
      </c>
      <c r="C1044" s="42" t="s">
        <v>2607</v>
      </c>
      <c r="D1044" s="42">
        <v>14</v>
      </c>
      <c r="E1044" s="42">
        <v>3</v>
      </c>
      <c r="F1044" s="42">
        <v>20</v>
      </c>
      <c r="G1044" s="42" t="s">
        <v>2326</v>
      </c>
      <c r="H1044" s="42" t="s">
        <v>2292</v>
      </c>
      <c r="I1044" s="42">
        <v>1</v>
      </c>
      <c r="J1044" s="1" t="s">
        <v>2353</v>
      </c>
      <c r="L1044" s="42">
        <v>1</v>
      </c>
      <c r="M1044" s="42">
        <v>0</v>
      </c>
      <c r="N1044" s="42">
        <v>0</v>
      </c>
      <c r="O1044" s="42" t="s">
        <v>737</v>
      </c>
    </row>
    <row r="1045" spans="2:15" x14ac:dyDescent="0.2">
      <c r="B1045" s="42">
        <v>40209</v>
      </c>
      <c r="C1045" s="42" t="s">
        <v>2600</v>
      </c>
      <c r="D1045" s="42">
        <v>14</v>
      </c>
      <c r="E1045" s="42">
        <v>3</v>
      </c>
      <c r="F1045" s="42">
        <v>20</v>
      </c>
      <c r="G1045" s="42" t="s">
        <v>2327</v>
      </c>
      <c r="H1045" s="42" t="s">
        <v>2293</v>
      </c>
      <c r="I1045" s="42">
        <v>1</v>
      </c>
      <c r="J1045" s="1" t="s">
        <v>2353</v>
      </c>
      <c r="L1045" s="42">
        <v>1</v>
      </c>
      <c r="M1045" s="42">
        <v>0</v>
      </c>
      <c r="N1045" s="42">
        <v>0</v>
      </c>
      <c r="O1045" s="42" t="s">
        <v>737</v>
      </c>
    </row>
    <row r="1046" spans="2:15" x14ac:dyDescent="0.2">
      <c r="B1046" s="42">
        <v>40210</v>
      </c>
      <c r="C1046" s="42" t="s">
        <v>2723</v>
      </c>
      <c r="D1046" s="42">
        <v>14</v>
      </c>
      <c r="E1046" s="42">
        <v>3</v>
      </c>
      <c r="F1046" s="42">
        <v>20</v>
      </c>
      <c r="G1046" s="42" t="s">
        <v>2328</v>
      </c>
      <c r="H1046" s="42" t="s">
        <v>2294</v>
      </c>
      <c r="I1046" s="42">
        <v>1</v>
      </c>
      <c r="J1046" s="1" t="s">
        <v>2353</v>
      </c>
      <c r="L1046" s="42">
        <v>1</v>
      </c>
      <c r="M1046" s="42">
        <v>0</v>
      </c>
      <c r="N1046" s="42">
        <v>0</v>
      </c>
      <c r="O1046" s="42" t="s">
        <v>737</v>
      </c>
    </row>
    <row r="1047" spans="2:15" x14ac:dyDescent="0.2">
      <c r="B1047" s="42">
        <v>40211</v>
      </c>
      <c r="C1047" s="42" t="s">
        <v>2415</v>
      </c>
      <c r="D1047" s="42">
        <v>14</v>
      </c>
      <c r="E1047" s="42">
        <v>3</v>
      </c>
      <c r="F1047" s="42">
        <v>20</v>
      </c>
      <c r="G1047" s="42" t="s">
        <v>2329</v>
      </c>
      <c r="H1047" s="42" t="s">
        <v>2295</v>
      </c>
      <c r="I1047" s="42">
        <v>1</v>
      </c>
      <c r="J1047" s="1" t="s">
        <v>2353</v>
      </c>
      <c r="L1047" s="42">
        <v>1</v>
      </c>
      <c r="M1047" s="42">
        <v>0</v>
      </c>
      <c r="N1047" s="42">
        <v>0</v>
      </c>
      <c r="O1047" s="42" t="s">
        <v>737</v>
      </c>
    </row>
    <row r="1048" spans="2:15" x14ac:dyDescent="0.2">
      <c r="B1048" s="42">
        <v>40212</v>
      </c>
      <c r="C1048" s="42" t="s">
        <v>2597</v>
      </c>
      <c r="D1048" s="42">
        <v>14</v>
      </c>
      <c r="E1048" s="42">
        <v>3</v>
      </c>
      <c r="F1048" s="42">
        <v>20</v>
      </c>
      <c r="G1048" s="42" t="s">
        <v>2330</v>
      </c>
      <c r="H1048" s="42" t="s">
        <v>2296</v>
      </c>
      <c r="I1048" s="42">
        <v>1</v>
      </c>
      <c r="J1048" s="1" t="s">
        <v>2353</v>
      </c>
      <c r="L1048" s="42">
        <v>1</v>
      </c>
      <c r="M1048" s="42">
        <v>0</v>
      </c>
      <c r="N1048" s="42">
        <v>0</v>
      </c>
      <c r="O1048" s="42" t="s">
        <v>737</v>
      </c>
    </row>
    <row r="1049" spans="2:15" x14ac:dyDescent="0.2">
      <c r="B1049" s="42">
        <v>40213</v>
      </c>
      <c r="C1049" s="42" t="s">
        <v>2612</v>
      </c>
      <c r="D1049" s="42">
        <v>14</v>
      </c>
      <c r="E1049" s="42">
        <v>3</v>
      </c>
      <c r="F1049" s="42">
        <v>20</v>
      </c>
      <c r="G1049" s="42" t="s">
        <v>2331</v>
      </c>
      <c r="H1049" s="42" t="s">
        <v>2297</v>
      </c>
      <c r="I1049" s="42">
        <v>1</v>
      </c>
      <c r="J1049" s="1" t="s">
        <v>2353</v>
      </c>
      <c r="L1049" s="42">
        <v>1</v>
      </c>
      <c r="M1049" s="42">
        <v>0</v>
      </c>
      <c r="N1049" s="42">
        <v>0</v>
      </c>
      <c r="O1049" s="42" t="s">
        <v>737</v>
      </c>
    </row>
    <row r="1050" spans="2:15" x14ac:dyDescent="0.2">
      <c r="B1050" s="42">
        <v>40214</v>
      </c>
      <c r="C1050" s="42" t="s">
        <v>2724</v>
      </c>
      <c r="D1050" s="42">
        <v>14</v>
      </c>
      <c r="E1050" s="42">
        <v>3</v>
      </c>
      <c r="F1050" s="42">
        <v>20</v>
      </c>
      <c r="G1050" s="42" t="s">
        <v>2332</v>
      </c>
      <c r="H1050" s="42" t="s">
        <v>2298</v>
      </c>
      <c r="I1050" s="42">
        <v>1</v>
      </c>
      <c r="J1050" s="1" t="s">
        <v>2353</v>
      </c>
      <c r="L1050" s="42">
        <v>1</v>
      </c>
      <c r="M1050" s="42">
        <v>0</v>
      </c>
      <c r="N1050" s="42">
        <v>0</v>
      </c>
      <c r="O1050" s="42" t="s">
        <v>737</v>
      </c>
    </row>
    <row r="1051" spans="2:15" x14ac:dyDescent="0.2">
      <c r="B1051" s="42">
        <v>40215</v>
      </c>
      <c r="C1051" s="42" t="s">
        <v>2716</v>
      </c>
      <c r="D1051" s="42">
        <v>14</v>
      </c>
      <c r="E1051" s="42">
        <v>3</v>
      </c>
      <c r="F1051" s="42">
        <v>20</v>
      </c>
      <c r="G1051" s="42" t="s">
        <v>2333</v>
      </c>
      <c r="H1051" s="42" t="s">
        <v>2299</v>
      </c>
      <c r="I1051" s="42">
        <v>1</v>
      </c>
      <c r="J1051" s="1" t="s">
        <v>2353</v>
      </c>
      <c r="L1051" s="42">
        <v>1</v>
      </c>
      <c r="M1051" s="42">
        <v>0</v>
      </c>
      <c r="N1051" s="42">
        <v>0</v>
      </c>
      <c r="O1051" s="42" t="s">
        <v>737</v>
      </c>
    </row>
    <row r="1052" spans="2:15" x14ac:dyDescent="0.2">
      <c r="B1052" s="42">
        <v>40216</v>
      </c>
      <c r="C1052" s="42" t="s">
        <v>2414</v>
      </c>
      <c r="D1052" s="42">
        <v>14</v>
      </c>
      <c r="E1052" s="42">
        <v>3</v>
      </c>
      <c r="F1052" s="42">
        <v>20</v>
      </c>
      <c r="G1052" s="42" t="s">
        <v>2334</v>
      </c>
      <c r="H1052" s="42" t="s">
        <v>2300</v>
      </c>
      <c r="I1052" s="42">
        <v>1</v>
      </c>
      <c r="J1052" s="1" t="s">
        <v>2353</v>
      </c>
      <c r="L1052" s="42">
        <v>1</v>
      </c>
      <c r="M1052" s="42">
        <v>0</v>
      </c>
      <c r="N1052" s="42">
        <v>0</v>
      </c>
      <c r="O1052" s="42" t="s">
        <v>737</v>
      </c>
    </row>
    <row r="1053" spans="2:15" x14ac:dyDescent="0.2">
      <c r="B1053" s="42">
        <v>40217</v>
      </c>
      <c r="C1053" s="42" t="s">
        <v>2596</v>
      </c>
      <c r="D1053" s="42">
        <v>14</v>
      </c>
      <c r="E1053" s="42">
        <v>3</v>
      </c>
      <c r="F1053" s="42">
        <v>20</v>
      </c>
      <c r="G1053" s="42" t="s">
        <v>2335</v>
      </c>
      <c r="H1053" s="42" t="s">
        <v>2301</v>
      </c>
      <c r="I1053" s="42">
        <v>1</v>
      </c>
      <c r="J1053" s="1" t="s">
        <v>2353</v>
      </c>
      <c r="L1053" s="42">
        <v>1</v>
      </c>
      <c r="M1053" s="42">
        <v>0</v>
      </c>
      <c r="N1053" s="42">
        <v>0</v>
      </c>
      <c r="O1053" s="42" t="s">
        <v>737</v>
      </c>
    </row>
    <row r="1054" spans="2:15" x14ac:dyDescent="0.2">
      <c r="B1054" s="42">
        <v>40218</v>
      </c>
      <c r="C1054" s="42" t="s">
        <v>2413</v>
      </c>
      <c r="D1054" s="42">
        <v>14</v>
      </c>
      <c r="E1054" s="42">
        <v>3</v>
      </c>
      <c r="F1054" s="42">
        <v>20</v>
      </c>
      <c r="G1054" s="42" t="s">
        <v>2336</v>
      </c>
      <c r="H1054" s="42" t="s">
        <v>2302</v>
      </c>
      <c r="I1054" s="42">
        <v>1</v>
      </c>
      <c r="J1054" s="1" t="s">
        <v>2353</v>
      </c>
      <c r="L1054" s="42">
        <v>1</v>
      </c>
      <c r="M1054" s="42">
        <v>0</v>
      </c>
      <c r="N1054" s="42">
        <v>0</v>
      </c>
      <c r="O1054" s="42" t="s">
        <v>737</v>
      </c>
    </row>
    <row r="1055" spans="2:15" x14ac:dyDescent="0.2">
      <c r="B1055" s="42">
        <v>40219</v>
      </c>
      <c r="C1055" s="42" t="s">
        <v>2617</v>
      </c>
      <c r="D1055" s="42">
        <v>14</v>
      </c>
      <c r="E1055" s="42">
        <v>3</v>
      </c>
      <c r="F1055" s="42">
        <v>20</v>
      </c>
      <c r="G1055" s="42" t="s">
        <v>2337</v>
      </c>
      <c r="H1055" s="42" t="s">
        <v>2303</v>
      </c>
      <c r="I1055" s="42">
        <v>1</v>
      </c>
      <c r="J1055" s="1" t="s">
        <v>2353</v>
      </c>
      <c r="L1055" s="42">
        <v>1</v>
      </c>
      <c r="M1055" s="42">
        <v>0</v>
      </c>
      <c r="N1055" s="42">
        <v>0</v>
      </c>
      <c r="O1055" s="42" t="s">
        <v>737</v>
      </c>
    </row>
    <row r="1056" spans="2:15" x14ac:dyDescent="0.2">
      <c r="B1056" s="42">
        <v>40220</v>
      </c>
      <c r="C1056" s="42" t="s">
        <v>2610</v>
      </c>
      <c r="D1056" s="42">
        <v>14</v>
      </c>
      <c r="E1056" s="42">
        <v>3</v>
      </c>
      <c r="F1056" s="42">
        <v>20</v>
      </c>
      <c r="G1056" s="42" t="s">
        <v>2338</v>
      </c>
      <c r="H1056" s="42" t="s">
        <v>2304</v>
      </c>
      <c r="I1056" s="42">
        <v>1</v>
      </c>
      <c r="J1056" s="1" t="s">
        <v>2353</v>
      </c>
      <c r="L1056" s="42">
        <v>1</v>
      </c>
      <c r="M1056" s="42">
        <v>0</v>
      </c>
      <c r="N1056" s="42">
        <v>0</v>
      </c>
      <c r="O1056" s="42" t="s">
        <v>737</v>
      </c>
    </row>
    <row r="1057" spans="2:15" x14ac:dyDescent="0.2">
      <c r="B1057" s="42">
        <v>40221</v>
      </c>
      <c r="C1057" s="42" t="s">
        <v>2725</v>
      </c>
      <c r="D1057" s="42">
        <v>14</v>
      </c>
      <c r="E1057" s="42">
        <v>3</v>
      </c>
      <c r="F1057" s="42">
        <v>5</v>
      </c>
      <c r="G1057" s="42" t="s">
        <v>2339</v>
      </c>
      <c r="H1057" s="42" t="s">
        <v>2305</v>
      </c>
      <c r="I1057" s="42">
        <v>1</v>
      </c>
      <c r="J1057" s="1" t="s">
        <v>2354</v>
      </c>
      <c r="L1057" s="42">
        <v>1</v>
      </c>
      <c r="M1057" s="42">
        <v>0</v>
      </c>
      <c r="N1057" s="42">
        <v>0</v>
      </c>
      <c r="O1057" s="42" t="s">
        <v>737</v>
      </c>
    </row>
    <row r="1058" spans="2:15" x14ac:dyDescent="0.2">
      <c r="B1058" s="42">
        <v>40222</v>
      </c>
      <c r="C1058" s="42" t="s">
        <v>2726</v>
      </c>
      <c r="D1058" s="42">
        <v>14</v>
      </c>
      <c r="E1058" s="42">
        <v>3</v>
      </c>
      <c r="F1058" s="42">
        <v>5</v>
      </c>
      <c r="G1058" s="42" t="s">
        <v>2340</v>
      </c>
      <c r="H1058" s="42" t="s">
        <v>2306</v>
      </c>
      <c r="I1058" s="42">
        <v>1</v>
      </c>
      <c r="J1058" s="1" t="s">
        <v>2354</v>
      </c>
      <c r="L1058" s="42">
        <v>1</v>
      </c>
      <c r="M1058" s="42">
        <v>0</v>
      </c>
      <c r="N1058" s="42">
        <v>0</v>
      </c>
      <c r="O1058" s="42" t="s">
        <v>737</v>
      </c>
    </row>
    <row r="1059" spans="2:15" x14ac:dyDescent="0.2">
      <c r="B1059" s="42">
        <v>40223</v>
      </c>
      <c r="C1059" s="42" t="s">
        <v>2618</v>
      </c>
      <c r="D1059" s="42">
        <v>14</v>
      </c>
      <c r="E1059" s="42">
        <v>3</v>
      </c>
      <c r="F1059" s="42">
        <v>5</v>
      </c>
      <c r="G1059" s="42" t="s">
        <v>2341</v>
      </c>
      <c r="H1059" s="42" t="s">
        <v>2307</v>
      </c>
      <c r="I1059" s="42">
        <v>1</v>
      </c>
      <c r="J1059" s="1" t="s">
        <v>2354</v>
      </c>
      <c r="L1059" s="42">
        <v>1</v>
      </c>
      <c r="M1059" s="42">
        <v>0</v>
      </c>
      <c r="N1059" s="42">
        <v>0</v>
      </c>
      <c r="O1059" s="42" t="s">
        <v>737</v>
      </c>
    </row>
    <row r="1060" spans="2:15" x14ac:dyDescent="0.2">
      <c r="B1060" s="42">
        <v>40224</v>
      </c>
      <c r="C1060" s="42" t="s">
        <v>2593</v>
      </c>
      <c r="D1060" s="42">
        <v>14</v>
      </c>
      <c r="E1060" s="42">
        <v>3</v>
      </c>
      <c r="F1060" s="42">
        <v>5</v>
      </c>
      <c r="G1060" s="42" t="s">
        <v>2342</v>
      </c>
      <c r="H1060" s="42" t="s">
        <v>2308</v>
      </c>
      <c r="I1060" s="42">
        <v>1</v>
      </c>
      <c r="J1060" s="1" t="s">
        <v>2354</v>
      </c>
      <c r="L1060" s="42">
        <v>1</v>
      </c>
      <c r="M1060" s="42">
        <v>0</v>
      </c>
      <c r="N1060" s="42">
        <v>0</v>
      </c>
      <c r="O1060" s="42" t="s">
        <v>737</v>
      </c>
    </row>
    <row r="1061" spans="2:15" x14ac:dyDescent="0.2">
      <c r="B1061" s="42">
        <v>40225</v>
      </c>
      <c r="C1061" s="42" t="s">
        <v>2440</v>
      </c>
      <c r="D1061" s="42">
        <v>14</v>
      </c>
      <c r="E1061" s="42">
        <v>3</v>
      </c>
      <c r="F1061" s="42">
        <v>5</v>
      </c>
      <c r="G1061" s="42" t="s">
        <v>2343</v>
      </c>
      <c r="H1061" s="42" t="s">
        <v>2309</v>
      </c>
      <c r="I1061" s="42">
        <v>1</v>
      </c>
      <c r="J1061" s="1" t="s">
        <v>2354</v>
      </c>
      <c r="L1061" s="42">
        <v>1</v>
      </c>
      <c r="M1061" s="42">
        <v>0</v>
      </c>
      <c r="N1061" s="42">
        <v>0</v>
      </c>
      <c r="O1061" s="42" t="s">
        <v>737</v>
      </c>
    </row>
    <row r="1062" spans="2:15" x14ac:dyDescent="0.2">
      <c r="B1062" s="42">
        <v>40226</v>
      </c>
      <c r="C1062" s="42" t="s">
        <v>2441</v>
      </c>
      <c r="D1062" s="42">
        <v>14</v>
      </c>
      <c r="E1062" s="42">
        <v>3</v>
      </c>
      <c r="F1062" s="42">
        <v>5</v>
      </c>
      <c r="G1062" s="42" t="s">
        <v>2344</v>
      </c>
      <c r="H1062" s="42" t="s">
        <v>2310</v>
      </c>
      <c r="I1062" s="42">
        <v>1</v>
      </c>
      <c r="J1062" s="1" t="s">
        <v>2354</v>
      </c>
      <c r="L1062" s="42">
        <v>1</v>
      </c>
      <c r="M1062" s="42">
        <v>0</v>
      </c>
      <c r="N1062" s="42">
        <v>0</v>
      </c>
      <c r="O1062" s="42" t="s">
        <v>737</v>
      </c>
    </row>
    <row r="1063" spans="2:15" x14ac:dyDescent="0.2">
      <c r="B1063" s="42">
        <v>40227</v>
      </c>
      <c r="C1063" s="42" t="s">
        <v>2619</v>
      </c>
      <c r="D1063" s="42">
        <v>14</v>
      </c>
      <c r="E1063" s="42">
        <v>3</v>
      </c>
      <c r="F1063" s="42">
        <v>5</v>
      </c>
      <c r="G1063" s="42" t="s">
        <v>2345</v>
      </c>
      <c r="H1063" s="42" t="s">
        <v>2311</v>
      </c>
      <c r="I1063" s="42">
        <v>1</v>
      </c>
      <c r="J1063" s="1" t="s">
        <v>2354</v>
      </c>
      <c r="L1063" s="42">
        <v>1</v>
      </c>
      <c r="M1063" s="42">
        <v>0</v>
      </c>
      <c r="N1063" s="42">
        <v>0</v>
      </c>
      <c r="O1063" s="42" t="s">
        <v>737</v>
      </c>
    </row>
    <row r="1064" spans="2:15" x14ac:dyDescent="0.2">
      <c r="B1064" s="42">
        <v>40228</v>
      </c>
      <c r="C1064" s="42" t="s">
        <v>2423</v>
      </c>
      <c r="D1064" s="42">
        <v>14</v>
      </c>
      <c r="E1064" s="42">
        <v>3</v>
      </c>
      <c r="F1064" s="42">
        <v>5</v>
      </c>
      <c r="G1064" s="42" t="s">
        <v>2346</v>
      </c>
      <c r="H1064" s="42" t="s">
        <v>2312</v>
      </c>
      <c r="I1064" s="42">
        <v>1</v>
      </c>
      <c r="J1064" s="1" t="s">
        <v>2354</v>
      </c>
      <c r="L1064" s="42">
        <v>1</v>
      </c>
      <c r="M1064" s="42">
        <v>0</v>
      </c>
      <c r="N1064" s="42">
        <v>0</v>
      </c>
      <c r="O1064" s="42" t="s">
        <v>737</v>
      </c>
    </row>
    <row r="1065" spans="2:15" x14ac:dyDescent="0.2">
      <c r="B1065" s="42">
        <v>40229</v>
      </c>
      <c r="C1065" s="42" t="s">
        <v>2424</v>
      </c>
      <c r="D1065" s="42">
        <v>14</v>
      </c>
      <c r="E1065" s="42">
        <v>3</v>
      </c>
      <c r="F1065" s="42">
        <v>5</v>
      </c>
      <c r="G1065" s="42" t="s">
        <v>2347</v>
      </c>
      <c r="H1065" s="42" t="s">
        <v>2313</v>
      </c>
      <c r="I1065" s="42">
        <v>1</v>
      </c>
      <c r="J1065" s="1" t="s">
        <v>2354</v>
      </c>
      <c r="L1065" s="42">
        <v>1</v>
      </c>
      <c r="M1065" s="42">
        <v>0</v>
      </c>
      <c r="N1065" s="42">
        <v>0</v>
      </c>
      <c r="O1065" s="42" t="s">
        <v>737</v>
      </c>
    </row>
    <row r="1066" spans="2:15" x14ac:dyDescent="0.2">
      <c r="B1066" s="42">
        <v>40230</v>
      </c>
      <c r="C1066" s="42" t="s">
        <v>2727</v>
      </c>
      <c r="D1066" s="42">
        <v>14</v>
      </c>
      <c r="E1066" s="42">
        <v>3</v>
      </c>
      <c r="F1066" s="42">
        <v>5</v>
      </c>
      <c r="G1066" s="42" t="s">
        <v>2348</v>
      </c>
      <c r="H1066" s="42" t="s">
        <v>2314</v>
      </c>
      <c r="I1066" s="42">
        <v>1</v>
      </c>
      <c r="J1066" s="1" t="s">
        <v>2354</v>
      </c>
      <c r="L1066" s="42">
        <v>1</v>
      </c>
      <c r="M1066" s="42">
        <v>0</v>
      </c>
      <c r="N1066" s="42">
        <v>0</v>
      </c>
      <c r="O1066" s="42" t="s">
        <v>737</v>
      </c>
    </row>
    <row r="1067" spans="2:15" x14ac:dyDescent="0.2">
      <c r="B1067" s="42">
        <v>40231</v>
      </c>
      <c r="C1067" s="42" t="s">
        <v>2425</v>
      </c>
      <c r="D1067" s="42">
        <v>14</v>
      </c>
      <c r="E1067" s="42">
        <v>3</v>
      </c>
      <c r="F1067" s="42">
        <v>5</v>
      </c>
      <c r="G1067" s="42" t="s">
        <v>2349</v>
      </c>
      <c r="H1067" s="42" t="s">
        <v>2315</v>
      </c>
      <c r="I1067" s="42">
        <v>1</v>
      </c>
      <c r="J1067" s="1" t="s">
        <v>2354</v>
      </c>
      <c r="L1067" s="42">
        <v>1</v>
      </c>
      <c r="M1067" s="42">
        <v>0</v>
      </c>
      <c r="N1067" s="42">
        <v>0</v>
      </c>
      <c r="O1067" s="42" t="s">
        <v>737</v>
      </c>
    </row>
    <row r="1068" spans="2:15" x14ac:dyDescent="0.2">
      <c r="B1068" s="42">
        <v>40232</v>
      </c>
      <c r="C1068" s="42" t="s">
        <v>2426</v>
      </c>
      <c r="D1068" s="42">
        <v>14</v>
      </c>
      <c r="E1068" s="42">
        <v>3</v>
      </c>
      <c r="F1068" s="42">
        <v>5</v>
      </c>
      <c r="G1068" s="42" t="s">
        <v>2350</v>
      </c>
      <c r="H1068" s="42" t="s">
        <v>2316</v>
      </c>
      <c r="I1068" s="42">
        <v>1</v>
      </c>
      <c r="J1068" s="1" t="s">
        <v>2354</v>
      </c>
      <c r="L1068" s="42">
        <v>1</v>
      </c>
      <c r="M1068" s="42">
        <v>0</v>
      </c>
      <c r="N1068" s="42">
        <v>0</v>
      </c>
      <c r="O1068" s="42" t="s">
        <v>737</v>
      </c>
    </row>
    <row r="1069" spans="2:15" x14ac:dyDescent="0.2">
      <c r="B1069" s="42">
        <v>40233</v>
      </c>
      <c r="C1069" s="42" t="s">
        <v>2427</v>
      </c>
      <c r="D1069" s="42">
        <v>14</v>
      </c>
      <c r="E1069" s="42">
        <v>3</v>
      </c>
      <c r="F1069" s="42">
        <v>5</v>
      </c>
      <c r="G1069" s="42" t="s">
        <v>198</v>
      </c>
      <c r="H1069" s="42" t="s">
        <v>2317</v>
      </c>
      <c r="I1069" s="42">
        <v>1</v>
      </c>
      <c r="J1069" s="1" t="s">
        <v>2354</v>
      </c>
      <c r="L1069" s="42">
        <v>1</v>
      </c>
      <c r="M1069" s="42">
        <v>0</v>
      </c>
      <c r="N1069" s="42">
        <v>0</v>
      </c>
      <c r="O1069" s="42" t="s">
        <v>737</v>
      </c>
    </row>
    <row r="1070" spans="2:15" x14ac:dyDescent="0.2">
      <c r="B1070" s="42">
        <v>40234</v>
      </c>
      <c r="C1070" s="42" t="s">
        <v>2428</v>
      </c>
      <c r="D1070" s="42">
        <v>14</v>
      </c>
      <c r="E1070" s="42">
        <v>3</v>
      </c>
      <c r="F1070" s="42">
        <v>5</v>
      </c>
      <c r="G1070" s="42" t="s">
        <v>203</v>
      </c>
      <c r="H1070" s="42" t="s">
        <v>2318</v>
      </c>
      <c r="I1070" s="42">
        <v>1</v>
      </c>
      <c r="J1070" s="1" t="s">
        <v>2354</v>
      </c>
      <c r="L1070" s="42">
        <v>1</v>
      </c>
      <c r="M1070" s="42">
        <v>0</v>
      </c>
      <c r="N1070" s="42">
        <v>0</v>
      </c>
      <c r="O1070" s="42" t="s">
        <v>737</v>
      </c>
    </row>
    <row r="1071" spans="2:15" x14ac:dyDescent="0.2">
      <c r="B1071" s="42">
        <v>40235</v>
      </c>
      <c r="C1071" s="42" t="s">
        <v>2429</v>
      </c>
      <c r="D1071" s="42">
        <v>14</v>
      </c>
      <c r="E1071" s="42">
        <v>3</v>
      </c>
      <c r="F1071" s="42">
        <v>5</v>
      </c>
      <c r="G1071" s="42" t="s">
        <v>206</v>
      </c>
      <c r="H1071" s="42" t="s">
        <v>2319</v>
      </c>
      <c r="I1071" s="42">
        <v>1</v>
      </c>
      <c r="J1071" s="1" t="s">
        <v>2354</v>
      </c>
      <c r="L1071" s="42">
        <v>1</v>
      </c>
      <c r="M1071" s="42">
        <v>0</v>
      </c>
      <c r="N1071" s="42">
        <v>0</v>
      </c>
      <c r="O1071" s="42" t="s">
        <v>737</v>
      </c>
    </row>
    <row r="1072" spans="2:15" x14ac:dyDescent="0.2">
      <c r="B1072" s="42">
        <v>40236</v>
      </c>
      <c r="C1072" s="42" t="s">
        <v>2590</v>
      </c>
      <c r="D1072" s="42">
        <v>14</v>
      </c>
      <c r="E1072" s="42">
        <v>3</v>
      </c>
      <c r="F1072" s="42">
        <v>100</v>
      </c>
      <c r="G1072" s="42" t="s">
        <v>209</v>
      </c>
      <c r="H1072" s="42" t="s">
        <v>2274</v>
      </c>
      <c r="I1072" s="42">
        <v>1</v>
      </c>
      <c r="J1072" s="1" t="s">
        <v>2355</v>
      </c>
      <c r="L1072" s="42">
        <v>1</v>
      </c>
      <c r="M1072" s="42">
        <v>0</v>
      </c>
      <c r="N1072" s="42">
        <v>0</v>
      </c>
      <c r="O1072" s="42" t="s">
        <v>737</v>
      </c>
    </row>
    <row r="1073" spans="2:15" x14ac:dyDescent="0.2">
      <c r="B1073" s="42">
        <v>40237</v>
      </c>
      <c r="C1073" s="42" t="s">
        <v>2438</v>
      </c>
      <c r="D1073" s="42">
        <v>14</v>
      </c>
      <c r="E1073" s="42">
        <v>3</v>
      </c>
      <c r="F1073" s="42">
        <v>100</v>
      </c>
      <c r="G1073" s="42" t="s">
        <v>212</v>
      </c>
      <c r="H1073" s="42" t="s">
        <v>2275</v>
      </c>
      <c r="I1073" s="42">
        <v>1</v>
      </c>
      <c r="J1073" s="1" t="s">
        <v>2355</v>
      </c>
      <c r="L1073" s="42">
        <v>1</v>
      </c>
      <c r="M1073" s="42">
        <v>0</v>
      </c>
      <c r="N1073" s="42">
        <v>0</v>
      </c>
      <c r="O1073" s="42" t="s">
        <v>737</v>
      </c>
    </row>
    <row r="1074" spans="2:15" x14ac:dyDescent="0.2">
      <c r="B1074" s="42">
        <v>40238</v>
      </c>
      <c r="C1074" s="42" t="s">
        <v>2591</v>
      </c>
      <c r="D1074" s="42">
        <v>14</v>
      </c>
      <c r="E1074" s="42">
        <v>3</v>
      </c>
      <c r="F1074" s="42">
        <v>100</v>
      </c>
      <c r="G1074" s="42" t="s">
        <v>215</v>
      </c>
      <c r="H1074" s="42" t="s">
        <v>2276</v>
      </c>
      <c r="I1074" s="42">
        <v>1</v>
      </c>
      <c r="J1074" s="1" t="s">
        <v>2355</v>
      </c>
      <c r="L1074" s="42">
        <v>1</v>
      </c>
      <c r="M1074" s="42">
        <v>0</v>
      </c>
      <c r="N1074" s="42">
        <v>0</v>
      </c>
      <c r="O1074" s="42" t="s">
        <v>737</v>
      </c>
    </row>
    <row r="1075" spans="2:15" x14ac:dyDescent="0.2">
      <c r="B1075" s="42">
        <v>40239</v>
      </c>
      <c r="C1075" s="42" t="s">
        <v>2719</v>
      </c>
      <c r="D1075" s="42">
        <v>14</v>
      </c>
      <c r="E1075" s="42">
        <v>3</v>
      </c>
      <c r="F1075" s="42">
        <v>100</v>
      </c>
      <c r="G1075" s="42" t="s">
        <v>218</v>
      </c>
      <c r="H1075" s="42" t="s">
        <v>2277</v>
      </c>
      <c r="I1075" s="42">
        <v>1</v>
      </c>
      <c r="J1075" s="1" t="s">
        <v>2355</v>
      </c>
      <c r="L1075" s="42">
        <v>1</v>
      </c>
      <c r="M1075" s="42">
        <v>0</v>
      </c>
      <c r="N1075" s="42">
        <v>0</v>
      </c>
      <c r="O1075" s="42" t="s">
        <v>737</v>
      </c>
    </row>
    <row r="1076" spans="2:15" x14ac:dyDescent="0.2">
      <c r="B1076" s="42">
        <v>40240</v>
      </c>
      <c r="C1076" s="42" t="s">
        <v>2687</v>
      </c>
      <c r="D1076" s="42">
        <v>14</v>
      </c>
      <c r="E1076" s="42">
        <v>3</v>
      </c>
      <c r="F1076" s="42">
        <v>100</v>
      </c>
      <c r="G1076" s="42" t="s">
        <v>221</v>
      </c>
      <c r="H1076" s="42" t="s">
        <v>2278</v>
      </c>
      <c r="I1076" s="42">
        <v>1</v>
      </c>
      <c r="J1076" s="1" t="s">
        <v>2355</v>
      </c>
      <c r="L1076" s="42">
        <v>1</v>
      </c>
      <c r="M1076" s="42">
        <v>0</v>
      </c>
      <c r="N1076" s="42">
        <v>0</v>
      </c>
      <c r="O1076" s="42" t="s">
        <v>737</v>
      </c>
    </row>
    <row r="1077" spans="2:15" x14ac:dyDescent="0.2">
      <c r="B1077" s="42">
        <v>40241</v>
      </c>
      <c r="C1077" s="42" t="s">
        <v>2416</v>
      </c>
      <c r="D1077" s="42">
        <v>14</v>
      </c>
      <c r="E1077" s="42">
        <v>3</v>
      </c>
      <c r="F1077" s="42">
        <v>100</v>
      </c>
      <c r="G1077" s="42" t="s">
        <v>224</v>
      </c>
      <c r="H1077" s="42" t="s">
        <v>2279</v>
      </c>
      <c r="I1077" s="42">
        <v>1</v>
      </c>
      <c r="J1077" s="1" t="s">
        <v>2355</v>
      </c>
      <c r="L1077" s="42">
        <v>1</v>
      </c>
      <c r="M1077" s="42">
        <v>0</v>
      </c>
      <c r="N1077" s="42">
        <v>0</v>
      </c>
      <c r="O1077" s="42" t="s">
        <v>737</v>
      </c>
    </row>
    <row r="1078" spans="2:15" x14ac:dyDescent="0.2">
      <c r="B1078" s="42">
        <v>40242</v>
      </c>
      <c r="C1078" s="42" t="s">
        <v>2688</v>
      </c>
      <c r="D1078" s="42">
        <v>14</v>
      </c>
      <c r="E1078" s="42">
        <v>3</v>
      </c>
      <c r="F1078" s="42">
        <v>100</v>
      </c>
      <c r="G1078" s="42" t="s">
        <v>227</v>
      </c>
      <c r="H1078" s="42" t="s">
        <v>2280</v>
      </c>
      <c r="I1078" s="42">
        <v>1</v>
      </c>
      <c r="J1078" s="1" t="s">
        <v>2355</v>
      </c>
      <c r="L1078" s="42">
        <v>1</v>
      </c>
      <c r="M1078" s="42">
        <v>0</v>
      </c>
      <c r="N1078" s="42">
        <v>0</v>
      </c>
      <c r="O1078" s="42" t="s">
        <v>737</v>
      </c>
    </row>
    <row r="1079" spans="2:15" x14ac:dyDescent="0.2">
      <c r="B1079" s="42">
        <v>40243</v>
      </c>
      <c r="C1079" s="42" t="s">
        <v>2417</v>
      </c>
      <c r="D1079" s="42">
        <v>14</v>
      </c>
      <c r="E1079" s="42">
        <v>3</v>
      </c>
      <c r="F1079" s="42">
        <v>100</v>
      </c>
      <c r="G1079" s="42" t="s">
        <v>230</v>
      </c>
      <c r="H1079" s="42" t="s">
        <v>2281</v>
      </c>
      <c r="I1079" s="42">
        <v>1</v>
      </c>
      <c r="J1079" s="1" t="s">
        <v>2355</v>
      </c>
      <c r="L1079" s="42">
        <v>1</v>
      </c>
      <c r="M1079" s="42">
        <v>0</v>
      </c>
      <c r="N1079" s="42">
        <v>0</v>
      </c>
      <c r="O1079" s="42" t="s">
        <v>737</v>
      </c>
    </row>
    <row r="1080" spans="2:15" x14ac:dyDescent="0.2">
      <c r="B1080" s="42">
        <v>40244</v>
      </c>
      <c r="C1080" s="42" t="s">
        <v>2614</v>
      </c>
      <c r="D1080" s="42">
        <v>14</v>
      </c>
      <c r="E1080" s="42">
        <v>3</v>
      </c>
      <c r="F1080" s="42">
        <v>40</v>
      </c>
      <c r="G1080" s="42" t="s">
        <v>233</v>
      </c>
      <c r="H1080" s="42" t="s">
        <v>2282</v>
      </c>
      <c r="I1080" s="42">
        <v>1</v>
      </c>
      <c r="J1080" s="1" t="s">
        <v>2356</v>
      </c>
      <c r="L1080" s="42">
        <v>1</v>
      </c>
      <c r="M1080" s="42">
        <v>0</v>
      </c>
      <c r="N1080" s="42">
        <v>0</v>
      </c>
      <c r="O1080" s="42" t="s">
        <v>737</v>
      </c>
    </row>
    <row r="1081" spans="2:15" x14ac:dyDescent="0.2">
      <c r="B1081" s="42">
        <v>40245</v>
      </c>
      <c r="C1081" s="42" t="s">
        <v>2422</v>
      </c>
      <c r="D1081" s="42">
        <v>14</v>
      </c>
      <c r="E1081" s="42">
        <v>3</v>
      </c>
      <c r="F1081" s="42">
        <v>40</v>
      </c>
      <c r="G1081" s="42" t="s">
        <v>236</v>
      </c>
      <c r="H1081" s="42" t="s">
        <v>2283</v>
      </c>
      <c r="I1081" s="42">
        <v>1</v>
      </c>
      <c r="J1081" s="1" t="s">
        <v>2356</v>
      </c>
      <c r="L1081" s="42">
        <v>1</v>
      </c>
      <c r="M1081" s="42">
        <v>0</v>
      </c>
      <c r="N1081" s="42">
        <v>0</v>
      </c>
      <c r="O1081" s="42" t="s">
        <v>737</v>
      </c>
    </row>
    <row r="1082" spans="2:15" x14ac:dyDescent="0.2">
      <c r="B1082" s="42">
        <v>40246</v>
      </c>
      <c r="C1082" s="42" t="s">
        <v>2418</v>
      </c>
      <c r="D1082" s="42">
        <v>14</v>
      </c>
      <c r="E1082" s="42">
        <v>3</v>
      </c>
      <c r="F1082" s="42">
        <v>40</v>
      </c>
      <c r="G1082" s="42" t="s">
        <v>240</v>
      </c>
      <c r="H1082" s="42" t="s">
        <v>2284</v>
      </c>
      <c r="I1082" s="42">
        <v>1</v>
      </c>
      <c r="J1082" s="1" t="s">
        <v>2356</v>
      </c>
      <c r="L1082" s="42">
        <v>1</v>
      </c>
      <c r="M1082" s="42">
        <v>0</v>
      </c>
      <c r="N1082" s="42">
        <v>0</v>
      </c>
      <c r="O1082" s="42" t="s">
        <v>737</v>
      </c>
    </row>
    <row r="1083" spans="2:15" x14ac:dyDescent="0.2">
      <c r="B1083" s="42">
        <v>40247</v>
      </c>
      <c r="C1083" s="42" t="s">
        <v>2419</v>
      </c>
      <c r="D1083" s="42">
        <v>14</v>
      </c>
      <c r="E1083" s="42">
        <v>3</v>
      </c>
      <c r="F1083" s="42">
        <v>40</v>
      </c>
      <c r="G1083" s="42" t="s">
        <v>243</v>
      </c>
      <c r="H1083" s="42" t="s">
        <v>2285</v>
      </c>
      <c r="I1083" s="42">
        <v>1</v>
      </c>
      <c r="J1083" s="1" t="s">
        <v>2356</v>
      </c>
      <c r="L1083" s="42">
        <v>1</v>
      </c>
      <c r="M1083" s="42">
        <v>0</v>
      </c>
      <c r="N1083" s="42">
        <v>0</v>
      </c>
      <c r="O1083" s="42" t="s">
        <v>737</v>
      </c>
    </row>
    <row r="1084" spans="2:15" x14ac:dyDescent="0.2">
      <c r="B1084" s="42">
        <v>40248</v>
      </c>
      <c r="C1084" s="42" t="s">
        <v>2615</v>
      </c>
      <c r="D1084" s="42">
        <v>14</v>
      </c>
      <c r="E1084" s="42">
        <v>3</v>
      </c>
      <c r="F1084" s="42">
        <v>40</v>
      </c>
      <c r="G1084" s="42" t="s">
        <v>246</v>
      </c>
      <c r="H1084" s="42" t="s">
        <v>2286</v>
      </c>
      <c r="I1084" s="42">
        <v>1</v>
      </c>
      <c r="J1084" s="1" t="s">
        <v>2356</v>
      </c>
      <c r="L1084" s="42">
        <v>1</v>
      </c>
      <c r="M1084" s="42">
        <v>0</v>
      </c>
      <c r="N1084" s="42">
        <v>0</v>
      </c>
      <c r="O1084" s="42" t="s">
        <v>737</v>
      </c>
    </row>
    <row r="1085" spans="2:15" x14ac:dyDescent="0.2">
      <c r="B1085" s="42">
        <v>40249</v>
      </c>
      <c r="C1085" s="42" t="s">
        <v>2616</v>
      </c>
      <c r="D1085" s="42">
        <v>14</v>
      </c>
      <c r="E1085" s="42">
        <v>3</v>
      </c>
      <c r="F1085" s="42">
        <v>40</v>
      </c>
      <c r="G1085" s="42" t="s">
        <v>249</v>
      </c>
      <c r="H1085" s="42" t="s">
        <v>2287</v>
      </c>
      <c r="I1085" s="42">
        <v>1</v>
      </c>
      <c r="J1085" s="1" t="s">
        <v>2356</v>
      </c>
      <c r="L1085" s="42">
        <v>1</v>
      </c>
      <c r="M1085" s="42">
        <v>0</v>
      </c>
      <c r="N1085" s="42">
        <v>0</v>
      </c>
      <c r="O1085" s="42" t="s">
        <v>737</v>
      </c>
    </row>
    <row r="1086" spans="2:15" x14ac:dyDescent="0.2">
      <c r="B1086" s="42">
        <v>40250</v>
      </c>
      <c r="C1086" s="42" t="s">
        <v>2439</v>
      </c>
      <c r="D1086" s="42">
        <v>14</v>
      </c>
      <c r="E1086" s="42">
        <v>3</v>
      </c>
      <c r="F1086" s="42">
        <v>40</v>
      </c>
      <c r="G1086" s="42" t="s">
        <v>252</v>
      </c>
      <c r="H1086" s="42" t="s">
        <v>2288</v>
      </c>
      <c r="I1086" s="42">
        <v>1</v>
      </c>
      <c r="J1086" s="1" t="s">
        <v>2356</v>
      </c>
      <c r="L1086" s="42">
        <v>1</v>
      </c>
      <c r="M1086" s="42">
        <v>0</v>
      </c>
      <c r="N1086" s="42">
        <v>0</v>
      </c>
      <c r="O1086" s="42" t="s">
        <v>737</v>
      </c>
    </row>
    <row r="1087" spans="2:15" x14ac:dyDescent="0.2">
      <c r="B1087" s="42">
        <v>40251</v>
      </c>
      <c r="C1087" s="42" t="s">
        <v>2421</v>
      </c>
      <c r="D1087" s="42">
        <v>14</v>
      </c>
      <c r="E1087" s="42">
        <v>3</v>
      </c>
      <c r="F1087" s="42">
        <v>40</v>
      </c>
      <c r="G1087" s="42" t="s">
        <v>255</v>
      </c>
      <c r="H1087" s="42" t="s">
        <v>2136</v>
      </c>
      <c r="I1087" s="42">
        <v>1</v>
      </c>
      <c r="J1087" s="1" t="s">
        <v>2356</v>
      </c>
      <c r="L1087" s="42">
        <v>1</v>
      </c>
      <c r="M1087" s="42">
        <v>0</v>
      </c>
      <c r="N1087" s="42">
        <v>0</v>
      </c>
      <c r="O1087" s="42" t="s">
        <v>737</v>
      </c>
    </row>
    <row r="1088" spans="2:15" x14ac:dyDescent="0.2">
      <c r="B1088" s="42">
        <v>40252</v>
      </c>
      <c r="C1088" s="42" t="s">
        <v>2604</v>
      </c>
      <c r="D1088" s="42">
        <v>14</v>
      </c>
      <c r="E1088" s="42">
        <v>3</v>
      </c>
      <c r="F1088" s="42">
        <v>40</v>
      </c>
      <c r="G1088" s="42" t="s">
        <v>258</v>
      </c>
      <c r="H1088" s="42" t="s">
        <v>2289</v>
      </c>
      <c r="I1088" s="42">
        <v>1</v>
      </c>
      <c r="J1088" s="1" t="s">
        <v>2356</v>
      </c>
      <c r="L1088" s="42">
        <v>1</v>
      </c>
      <c r="M1088" s="42">
        <v>0</v>
      </c>
      <c r="N1088" s="42">
        <v>0</v>
      </c>
      <c r="O1088" s="42" t="s">
        <v>737</v>
      </c>
    </row>
    <row r="1089" spans="2:15" x14ac:dyDescent="0.2">
      <c r="B1089" s="42">
        <v>40253</v>
      </c>
      <c r="C1089" s="42" t="s">
        <v>2602</v>
      </c>
      <c r="D1089" s="42">
        <v>14</v>
      </c>
      <c r="E1089" s="42">
        <v>3</v>
      </c>
      <c r="F1089" s="42">
        <v>40</v>
      </c>
      <c r="G1089" s="42" t="s">
        <v>261</v>
      </c>
      <c r="H1089" s="42" t="s">
        <v>2290</v>
      </c>
      <c r="I1089" s="42">
        <v>1</v>
      </c>
      <c r="J1089" s="1" t="s">
        <v>2356</v>
      </c>
      <c r="L1089" s="42">
        <v>1</v>
      </c>
      <c r="M1089" s="42">
        <v>0</v>
      </c>
      <c r="N1089" s="42">
        <v>0</v>
      </c>
      <c r="O1089" s="42" t="s">
        <v>737</v>
      </c>
    </row>
    <row r="1090" spans="2:15" x14ac:dyDescent="0.2">
      <c r="B1090" s="42">
        <v>40254</v>
      </c>
      <c r="C1090" s="42" t="s">
        <v>2420</v>
      </c>
      <c r="D1090" s="42">
        <v>14</v>
      </c>
      <c r="E1090" s="42">
        <v>3</v>
      </c>
      <c r="F1090" s="42">
        <v>40</v>
      </c>
      <c r="G1090" s="42" t="s">
        <v>2351</v>
      </c>
      <c r="H1090" s="42" t="s">
        <v>2291</v>
      </c>
      <c r="I1090" s="42">
        <v>1</v>
      </c>
      <c r="J1090" s="1" t="s">
        <v>2356</v>
      </c>
      <c r="L1090" s="42">
        <v>1</v>
      </c>
      <c r="M1090" s="42">
        <v>0</v>
      </c>
      <c r="N1090" s="42">
        <v>0</v>
      </c>
      <c r="O1090" s="42" t="s">
        <v>737</v>
      </c>
    </row>
    <row r="1091" spans="2:15" x14ac:dyDescent="0.2">
      <c r="B1091" s="42">
        <v>40255</v>
      </c>
      <c r="C1091" s="42" t="s">
        <v>2607</v>
      </c>
      <c r="D1091" s="42">
        <v>14</v>
      </c>
      <c r="E1091" s="42">
        <v>3</v>
      </c>
      <c r="F1091" s="42">
        <v>40</v>
      </c>
      <c r="G1091" s="42" t="s">
        <v>264</v>
      </c>
      <c r="H1091" s="42" t="s">
        <v>2292</v>
      </c>
      <c r="I1091" s="42">
        <v>1</v>
      </c>
      <c r="J1091" s="1" t="s">
        <v>2356</v>
      </c>
      <c r="L1091" s="42">
        <v>1</v>
      </c>
      <c r="M1091" s="42">
        <v>0</v>
      </c>
      <c r="N1091" s="42">
        <v>0</v>
      </c>
      <c r="O1091" s="42" t="s">
        <v>737</v>
      </c>
    </row>
    <row r="1092" spans="2:15" x14ac:dyDescent="0.2">
      <c r="B1092" s="42">
        <v>40256</v>
      </c>
      <c r="C1092" s="42" t="s">
        <v>2600</v>
      </c>
      <c r="D1092" s="42">
        <v>14</v>
      </c>
      <c r="E1092" s="42">
        <v>3</v>
      </c>
      <c r="F1092" s="42">
        <v>40</v>
      </c>
      <c r="G1092" s="42" t="s">
        <v>267</v>
      </c>
      <c r="H1092" s="42" t="s">
        <v>2293</v>
      </c>
      <c r="I1092" s="42">
        <v>1</v>
      </c>
      <c r="J1092" s="1" t="s">
        <v>2356</v>
      </c>
      <c r="L1092" s="42">
        <v>1</v>
      </c>
      <c r="M1092" s="42">
        <v>0</v>
      </c>
      <c r="N1092" s="42">
        <v>0</v>
      </c>
      <c r="O1092" s="42" t="s">
        <v>737</v>
      </c>
    </row>
    <row r="1093" spans="2:15" x14ac:dyDescent="0.2">
      <c r="B1093" s="42">
        <v>40257</v>
      </c>
      <c r="C1093" s="42" t="s">
        <v>2723</v>
      </c>
      <c r="D1093" s="42">
        <v>14</v>
      </c>
      <c r="E1093" s="42">
        <v>3</v>
      </c>
      <c r="F1093" s="42">
        <v>40</v>
      </c>
      <c r="G1093" s="42" t="s">
        <v>268</v>
      </c>
      <c r="H1093" s="42" t="s">
        <v>2294</v>
      </c>
      <c r="I1093" s="42">
        <v>1</v>
      </c>
      <c r="J1093" s="1" t="s">
        <v>2356</v>
      </c>
      <c r="L1093" s="42">
        <v>1</v>
      </c>
      <c r="M1093" s="42">
        <v>0</v>
      </c>
      <c r="N1093" s="42">
        <v>0</v>
      </c>
      <c r="O1093" s="42" t="s">
        <v>737</v>
      </c>
    </row>
    <row r="1094" spans="2:15" x14ac:dyDescent="0.2">
      <c r="B1094" s="42">
        <v>40258</v>
      </c>
      <c r="C1094" s="42" t="s">
        <v>2415</v>
      </c>
      <c r="D1094" s="42">
        <v>14</v>
      </c>
      <c r="E1094" s="42">
        <v>3</v>
      </c>
      <c r="F1094" s="42">
        <v>40</v>
      </c>
      <c r="G1094" s="42" t="s">
        <v>269</v>
      </c>
      <c r="H1094" s="42" t="s">
        <v>2295</v>
      </c>
      <c r="I1094" s="42">
        <v>1</v>
      </c>
      <c r="J1094" s="1" t="s">
        <v>2356</v>
      </c>
      <c r="L1094" s="42">
        <v>1</v>
      </c>
      <c r="M1094" s="42">
        <v>0</v>
      </c>
      <c r="N1094" s="42">
        <v>0</v>
      </c>
      <c r="O1094" s="42" t="s">
        <v>737</v>
      </c>
    </row>
    <row r="1095" spans="2:15" x14ac:dyDescent="0.2">
      <c r="B1095" s="42">
        <v>40259</v>
      </c>
      <c r="C1095" s="42" t="s">
        <v>2597</v>
      </c>
      <c r="D1095" s="42">
        <v>14</v>
      </c>
      <c r="E1095" s="42">
        <v>3</v>
      </c>
      <c r="F1095" s="42">
        <v>40</v>
      </c>
      <c r="G1095" s="42" t="s">
        <v>270</v>
      </c>
      <c r="H1095" s="42" t="s">
        <v>2296</v>
      </c>
      <c r="I1095" s="42">
        <v>1</v>
      </c>
      <c r="J1095" s="1" t="s">
        <v>2356</v>
      </c>
      <c r="L1095" s="42">
        <v>1</v>
      </c>
      <c r="M1095" s="42">
        <v>0</v>
      </c>
      <c r="N1095" s="42">
        <v>0</v>
      </c>
      <c r="O1095" s="42" t="s">
        <v>737</v>
      </c>
    </row>
    <row r="1096" spans="2:15" x14ac:dyDescent="0.2">
      <c r="B1096" s="42">
        <v>40260</v>
      </c>
      <c r="C1096" s="42" t="s">
        <v>2612</v>
      </c>
      <c r="D1096" s="42">
        <v>14</v>
      </c>
      <c r="E1096" s="42">
        <v>3</v>
      </c>
      <c r="F1096" s="42">
        <v>40</v>
      </c>
      <c r="G1096" s="42" t="s">
        <v>271</v>
      </c>
      <c r="H1096" s="42" t="s">
        <v>2297</v>
      </c>
      <c r="I1096" s="42">
        <v>1</v>
      </c>
      <c r="J1096" s="1" t="s">
        <v>2356</v>
      </c>
      <c r="L1096" s="42">
        <v>1</v>
      </c>
      <c r="M1096" s="42">
        <v>0</v>
      </c>
      <c r="N1096" s="42">
        <v>0</v>
      </c>
      <c r="O1096" s="42" t="s">
        <v>737</v>
      </c>
    </row>
    <row r="1097" spans="2:15" x14ac:dyDescent="0.2">
      <c r="B1097" s="42">
        <v>40261</v>
      </c>
      <c r="C1097" s="42" t="s">
        <v>2724</v>
      </c>
      <c r="D1097" s="42">
        <v>14</v>
      </c>
      <c r="E1097" s="42">
        <v>3</v>
      </c>
      <c r="F1097" s="42">
        <v>40</v>
      </c>
      <c r="G1097" s="42" t="s">
        <v>272</v>
      </c>
      <c r="H1097" s="42" t="s">
        <v>2298</v>
      </c>
      <c r="I1097" s="42">
        <v>1</v>
      </c>
      <c r="J1097" s="1" t="s">
        <v>2356</v>
      </c>
      <c r="L1097" s="42">
        <v>1</v>
      </c>
      <c r="M1097" s="42">
        <v>0</v>
      </c>
      <c r="N1097" s="42">
        <v>0</v>
      </c>
      <c r="O1097" s="42" t="s">
        <v>737</v>
      </c>
    </row>
    <row r="1098" spans="2:15" x14ac:dyDescent="0.2">
      <c r="B1098" s="42">
        <v>40262</v>
      </c>
      <c r="C1098" s="42" t="s">
        <v>2716</v>
      </c>
      <c r="D1098" s="42">
        <v>14</v>
      </c>
      <c r="E1098" s="42">
        <v>3</v>
      </c>
      <c r="F1098" s="42">
        <v>40</v>
      </c>
      <c r="G1098" s="42" t="s">
        <v>273</v>
      </c>
      <c r="H1098" s="42" t="s">
        <v>2299</v>
      </c>
      <c r="I1098" s="42">
        <v>1</v>
      </c>
      <c r="J1098" s="1" t="s">
        <v>2356</v>
      </c>
      <c r="L1098" s="42">
        <v>1</v>
      </c>
      <c r="M1098" s="42">
        <v>0</v>
      </c>
      <c r="N1098" s="42">
        <v>0</v>
      </c>
      <c r="O1098" s="42" t="s">
        <v>737</v>
      </c>
    </row>
    <row r="1099" spans="2:15" x14ac:dyDescent="0.2">
      <c r="B1099" s="42">
        <v>40263</v>
      </c>
      <c r="C1099" s="42" t="s">
        <v>2414</v>
      </c>
      <c r="D1099" s="42">
        <v>14</v>
      </c>
      <c r="E1099" s="42">
        <v>3</v>
      </c>
      <c r="F1099" s="42">
        <v>40</v>
      </c>
      <c r="G1099" s="42" t="s">
        <v>274</v>
      </c>
      <c r="H1099" s="42" t="s">
        <v>2300</v>
      </c>
      <c r="I1099" s="42">
        <v>1</v>
      </c>
      <c r="J1099" s="1" t="s">
        <v>2356</v>
      </c>
      <c r="L1099" s="42">
        <v>1</v>
      </c>
      <c r="M1099" s="42">
        <v>0</v>
      </c>
      <c r="N1099" s="42">
        <v>0</v>
      </c>
      <c r="O1099" s="42" t="s">
        <v>737</v>
      </c>
    </row>
    <row r="1100" spans="2:15" x14ac:dyDescent="0.2">
      <c r="B1100" s="42">
        <v>40264</v>
      </c>
      <c r="C1100" s="42" t="s">
        <v>2596</v>
      </c>
      <c r="D1100" s="42">
        <v>14</v>
      </c>
      <c r="E1100" s="42">
        <v>3</v>
      </c>
      <c r="F1100" s="42">
        <v>40</v>
      </c>
      <c r="G1100" s="42" t="s">
        <v>275</v>
      </c>
      <c r="H1100" s="42" t="s">
        <v>2301</v>
      </c>
      <c r="I1100" s="42">
        <v>1</v>
      </c>
      <c r="J1100" s="1" t="s">
        <v>2356</v>
      </c>
      <c r="L1100" s="42">
        <v>1</v>
      </c>
      <c r="M1100" s="42">
        <v>0</v>
      </c>
      <c r="N1100" s="42">
        <v>0</v>
      </c>
      <c r="O1100" s="42" t="s">
        <v>737</v>
      </c>
    </row>
    <row r="1101" spans="2:15" x14ac:dyDescent="0.2">
      <c r="B1101" s="42">
        <v>40265</v>
      </c>
      <c r="C1101" s="42" t="s">
        <v>2413</v>
      </c>
      <c r="D1101" s="42">
        <v>14</v>
      </c>
      <c r="E1101" s="42">
        <v>3</v>
      </c>
      <c r="F1101" s="42">
        <v>40</v>
      </c>
      <c r="G1101" s="42" t="s">
        <v>276</v>
      </c>
      <c r="H1101" s="42" t="s">
        <v>2302</v>
      </c>
      <c r="I1101" s="42">
        <v>1</v>
      </c>
      <c r="J1101" s="1" t="s">
        <v>2356</v>
      </c>
      <c r="L1101" s="42">
        <v>1</v>
      </c>
      <c r="M1101" s="42">
        <v>0</v>
      </c>
      <c r="N1101" s="42">
        <v>0</v>
      </c>
      <c r="O1101" s="42" t="s">
        <v>737</v>
      </c>
    </row>
    <row r="1102" spans="2:15" x14ac:dyDescent="0.2">
      <c r="B1102" s="42">
        <v>40266</v>
      </c>
      <c r="C1102" s="42" t="s">
        <v>2617</v>
      </c>
      <c r="D1102" s="42">
        <v>14</v>
      </c>
      <c r="E1102" s="42">
        <v>3</v>
      </c>
      <c r="F1102" s="42">
        <v>40</v>
      </c>
      <c r="G1102" s="42" t="s">
        <v>277</v>
      </c>
      <c r="H1102" s="42" t="s">
        <v>2303</v>
      </c>
      <c r="I1102" s="42">
        <v>1</v>
      </c>
      <c r="J1102" s="1" t="s">
        <v>2356</v>
      </c>
      <c r="L1102" s="42">
        <v>1</v>
      </c>
      <c r="M1102" s="42">
        <v>0</v>
      </c>
      <c r="N1102" s="42">
        <v>0</v>
      </c>
      <c r="O1102" s="42" t="s">
        <v>737</v>
      </c>
    </row>
    <row r="1103" spans="2:15" x14ac:dyDescent="0.2">
      <c r="B1103" s="42">
        <v>40267</v>
      </c>
      <c r="C1103" s="42" t="s">
        <v>2610</v>
      </c>
      <c r="D1103" s="42">
        <v>14</v>
      </c>
      <c r="E1103" s="42">
        <v>3</v>
      </c>
      <c r="F1103" s="42">
        <v>40</v>
      </c>
      <c r="G1103" s="42" t="s">
        <v>279</v>
      </c>
      <c r="H1103" s="42" t="s">
        <v>2304</v>
      </c>
      <c r="I1103" s="42">
        <v>1</v>
      </c>
      <c r="J1103" s="1" t="s">
        <v>2356</v>
      </c>
      <c r="L1103" s="42">
        <v>1</v>
      </c>
      <c r="M1103" s="42">
        <v>0</v>
      </c>
      <c r="N1103" s="42">
        <v>0</v>
      </c>
      <c r="O1103" s="42" t="s">
        <v>737</v>
      </c>
    </row>
    <row r="1104" spans="2:15" x14ac:dyDescent="0.2">
      <c r="B1104" s="42">
        <v>40268</v>
      </c>
      <c r="C1104" s="42" t="s">
        <v>2725</v>
      </c>
      <c r="D1104" s="42">
        <v>14</v>
      </c>
      <c r="E1104" s="42">
        <v>3</v>
      </c>
      <c r="F1104" s="42">
        <v>10</v>
      </c>
      <c r="G1104" s="42" t="s">
        <v>283</v>
      </c>
      <c r="H1104" s="42" t="s">
        <v>2305</v>
      </c>
      <c r="I1104" s="42">
        <v>1</v>
      </c>
      <c r="J1104" s="1" t="s">
        <v>478</v>
      </c>
      <c r="L1104" s="42">
        <v>1</v>
      </c>
      <c r="M1104" s="42">
        <v>0</v>
      </c>
      <c r="N1104" s="42">
        <v>0</v>
      </c>
      <c r="O1104" s="42" t="s">
        <v>737</v>
      </c>
    </row>
    <row r="1105" spans="2:15" x14ac:dyDescent="0.2">
      <c r="B1105" s="42">
        <v>40269</v>
      </c>
      <c r="C1105" s="42" t="s">
        <v>2726</v>
      </c>
      <c r="D1105" s="42">
        <v>14</v>
      </c>
      <c r="E1105" s="42">
        <v>3</v>
      </c>
      <c r="F1105" s="42">
        <v>10</v>
      </c>
      <c r="G1105" s="42" t="s">
        <v>286</v>
      </c>
      <c r="H1105" s="42" t="s">
        <v>2306</v>
      </c>
      <c r="I1105" s="42">
        <v>1</v>
      </c>
      <c r="J1105" s="1" t="s">
        <v>478</v>
      </c>
      <c r="L1105" s="42">
        <v>1</v>
      </c>
      <c r="M1105" s="42">
        <v>0</v>
      </c>
      <c r="N1105" s="42">
        <v>0</v>
      </c>
      <c r="O1105" s="42" t="s">
        <v>737</v>
      </c>
    </row>
    <row r="1106" spans="2:15" x14ac:dyDescent="0.2">
      <c r="B1106" s="42">
        <v>40270</v>
      </c>
      <c r="C1106" s="42" t="s">
        <v>2618</v>
      </c>
      <c r="D1106" s="42">
        <v>14</v>
      </c>
      <c r="E1106" s="42">
        <v>3</v>
      </c>
      <c r="F1106" s="42">
        <v>10</v>
      </c>
      <c r="G1106" s="42" t="s">
        <v>289</v>
      </c>
      <c r="H1106" s="42" t="s">
        <v>2307</v>
      </c>
      <c r="I1106" s="42">
        <v>1</v>
      </c>
      <c r="J1106" s="1" t="s">
        <v>478</v>
      </c>
      <c r="L1106" s="42">
        <v>1</v>
      </c>
      <c r="M1106" s="42">
        <v>0</v>
      </c>
      <c r="N1106" s="42">
        <v>0</v>
      </c>
      <c r="O1106" s="42" t="s">
        <v>737</v>
      </c>
    </row>
    <row r="1107" spans="2:15" x14ac:dyDescent="0.2">
      <c r="B1107" s="42">
        <v>40271</v>
      </c>
      <c r="C1107" s="42" t="s">
        <v>2593</v>
      </c>
      <c r="D1107" s="42">
        <v>14</v>
      </c>
      <c r="E1107" s="42">
        <v>3</v>
      </c>
      <c r="F1107" s="42">
        <v>10</v>
      </c>
      <c r="G1107" s="42" t="s">
        <v>292</v>
      </c>
      <c r="H1107" s="42" t="s">
        <v>2308</v>
      </c>
      <c r="I1107" s="42">
        <v>1</v>
      </c>
      <c r="J1107" s="1" t="s">
        <v>478</v>
      </c>
      <c r="L1107" s="42">
        <v>1</v>
      </c>
      <c r="M1107" s="42">
        <v>0</v>
      </c>
      <c r="N1107" s="42">
        <v>0</v>
      </c>
      <c r="O1107" s="42" t="s">
        <v>737</v>
      </c>
    </row>
    <row r="1108" spans="2:15" x14ac:dyDescent="0.2">
      <c r="B1108" s="42">
        <v>40272</v>
      </c>
      <c r="C1108" s="42" t="s">
        <v>2440</v>
      </c>
      <c r="D1108" s="42">
        <v>14</v>
      </c>
      <c r="E1108" s="42">
        <v>3</v>
      </c>
      <c r="F1108" s="42">
        <v>10</v>
      </c>
      <c r="G1108" s="42" t="s">
        <v>295</v>
      </c>
      <c r="H1108" s="42" t="s">
        <v>2309</v>
      </c>
      <c r="I1108" s="42">
        <v>1</v>
      </c>
      <c r="J1108" s="1" t="s">
        <v>478</v>
      </c>
      <c r="L1108" s="42">
        <v>1</v>
      </c>
      <c r="M1108" s="42">
        <v>0</v>
      </c>
      <c r="N1108" s="42">
        <v>0</v>
      </c>
      <c r="O1108" s="42" t="s">
        <v>737</v>
      </c>
    </row>
    <row r="1109" spans="2:15" x14ac:dyDescent="0.2">
      <c r="B1109" s="42">
        <v>40273</v>
      </c>
      <c r="C1109" s="42" t="s">
        <v>2441</v>
      </c>
      <c r="D1109" s="42">
        <v>14</v>
      </c>
      <c r="E1109" s="42">
        <v>3</v>
      </c>
      <c r="F1109" s="42">
        <v>10</v>
      </c>
      <c r="G1109" s="42" t="s">
        <v>298</v>
      </c>
      <c r="H1109" s="42" t="s">
        <v>2310</v>
      </c>
      <c r="I1109" s="42">
        <v>1</v>
      </c>
      <c r="J1109" s="1" t="s">
        <v>478</v>
      </c>
      <c r="L1109" s="42">
        <v>1</v>
      </c>
      <c r="M1109" s="42">
        <v>0</v>
      </c>
      <c r="N1109" s="42">
        <v>0</v>
      </c>
      <c r="O1109" s="42" t="s">
        <v>737</v>
      </c>
    </row>
    <row r="1110" spans="2:15" x14ac:dyDescent="0.2">
      <c r="B1110" s="42">
        <v>40274</v>
      </c>
      <c r="C1110" s="42" t="s">
        <v>2619</v>
      </c>
      <c r="D1110" s="42">
        <v>14</v>
      </c>
      <c r="E1110" s="42">
        <v>3</v>
      </c>
      <c r="F1110" s="42">
        <v>10</v>
      </c>
      <c r="G1110" s="42" t="s">
        <v>301</v>
      </c>
      <c r="H1110" s="42" t="s">
        <v>2311</v>
      </c>
      <c r="I1110" s="42">
        <v>1</v>
      </c>
      <c r="J1110" s="1" t="s">
        <v>478</v>
      </c>
      <c r="L1110" s="42">
        <v>1</v>
      </c>
      <c r="M1110" s="42">
        <v>0</v>
      </c>
      <c r="N1110" s="42">
        <v>0</v>
      </c>
      <c r="O1110" s="42" t="s">
        <v>737</v>
      </c>
    </row>
    <row r="1111" spans="2:15" x14ac:dyDescent="0.2">
      <c r="B1111" s="42">
        <v>40275</v>
      </c>
      <c r="C1111" s="42" t="s">
        <v>2423</v>
      </c>
      <c r="D1111" s="42">
        <v>14</v>
      </c>
      <c r="E1111" s="42">
        <v>3</v>
      </c>
      <c r="F1111" s="42">
        <v>10</v>
      </c>
      <c r="G1111" s="42" t="s">
        <v>304</v>
      </c>
      <c r="H1111" s="42" t="s">
        <v>2312</v>
      </c>
      <c r="I1111" s="42">
        <v>1</v>
      </c>
      <c r="J1111" s="1" t="s">
        <v>478</v>
      </c>
      <c r="L1111" s="42">
        <v>1</v>
      </c>
      <c r="M1111" s="42">
        <v>0</v>
      </c>
      <c r="N1111" s="42">
        <v>0</v>
      </c>
      <c r="O1111" s="42" t="s">
        <v>737</v>
      </c>
    </row>
    <row r="1112" spans="2:15" x14ac:dyDescent="0.2">
      <c r="B1112" s="42">
        <v>40276</v>
      </c>
      <c r="C1112" s="42" t="s">
        <v>2424</v>
      </c>
      <c r="D1112" s="42">
        <v>14</v>
      </c>
      <c r="E1112" s="42">
        <v>3</v>
      </c>
      <c r="F1112" s="42">
        <v>10</v>
      </c>
      <c r="G1112" s="42" t="s">
        <v>307</v>
      </c>
      <c r="H1112" s="42" t="s">
        <v>2313</v>
      </c>
      <c r="I1112" s="42">
        <v>1</v>
      </c>
      <c r="J1112" s="1" t="s">
        <v>478</v>
      </c>
      <c r="L1112" s="42">
        <v>1</v>
      </c>
      <c r="M1112" s="42">
        <v>0</v>
      </c>
      <c r="N1112" s="42">
        <v>0</v>
      </c>
      <c r="O1112" s="42" t="s">
        <v>737</v>
      </c>
    </row>
    <row r="1113" spans="2:15" x14ac:dyDescent="0.2">
      <c r="B1113" s="42">
        <v>40277</v>
      </c>
      <c r="C1113" s="42" t="s">
        <v>2727</v>
      </c>
      <c r="D1113" s="42">
        <v>14</v>
      </c>
      <c r="E1113" s="42">
        <v>3</v>
      </c>
      <c r="F1113" s="42">
        <v>10</v>
      </c>
      <c r="G1113" s="42" t="s">
        <v>310</v>
      </c>
      <c r="H1113" s="42" t="s">
        <v>2314</v>
      </c>
      <c r="I1113" s="42">
        <v>1</v>
      </c>
      <c r="J1113" s="1" t="s">
        <v>478</v>
      </c>
      <c r="L1113" s="42">
        <v>1</v>
      </c>
      <c r="M1113" s="42">
        <v>0</v>
      </c>
      <c r="N1113" s="42">
        <v>0</v>
      </c>
      <c r="O1113" s="42" t="s">
        <v>737</v>
      </c>
    </row>
    <row r="1114" spans="2:15" x14ac:dyDescent="0.2">
      <c r="B1114" s="42">
        <v>40278</v>
      </c>
      <c r="C1114" s="42" t="s">
        <v>2425</v>
      </c>
      <c r="D1114" s="42">
        <v>14</v>
      </c>
      <c r="E1114" s="42">
        <v>3</v>
      </c>
      <c r="F1114" s="42">
        <v>10</v>
      </c>
      <c r="G1114" s="42" t="s">
        <v>313</v>
      </c>
      <c r="H1114" s="42" t="s">
        <v>2315</v>
      </c>
      <c r="I1114" s="42">
        <v>1</v>
      </c>
      <c r="J1114" s="1" t="s">
        <v>478</v>
      </c>
      <c r="L1114" s="42">
        <v>1</v>
      </c>
      <c r="M1114" s="42">
        <v>0</v>
      </c>
      <c r="N1114" s="42">
        <v>0</v>
      </c>
      <c r="O1114" s="42" t="s">
        <v>737</v>
      </c>
    </row>
    <row r="1115" spans="2:15" x14ac:dyDescent="0.2">
      <c r="B1115" s="42">
        <v>40279</v>
      </c>
      <c r="C1115" s="42" t="s">
        <v>2426</v>
      </c>
      <c r="D1115" s="42">
        <v>14</v>
      </c>
      <c r="E1115" s="42">
        <v>3</v>
      </c>
      <c r="F1115" s="42">
        <v>10</v>
      </c>
      <c r="G1115" s="42" t="s">
        <v>315</v>
      </c>
      <c r="H1115" s="42" t="s">
        <v>2316</v>
      </c>
      <c r="I1115" s="42">
        <v>1</v>
      </c>
      <c r="J1115" s="1" t="s">
        <v>478</v>
      </c>
      <c r="L1115" s="42">
        <v>1</v>
      </c>
      <c r="M1115" s="42">
        <v>0</v>
      </c>
      <c r="N1115" s="42">
        <v>0</v>
      </c>
      <c r="O1115" s="42" t="s">
        <v>737</v>
      </c>
    </row>
    <row r="1116" spans="2:15" x14ac:dyDescent="0.2">
      <c r="B1116" s="42">
        <v>40280</v>
      </c>
      <c r="C1116" s="42" t="s">
        <v>2427</v>
      </c>
      <c r="D1116" s="42">
        <v>14</v>
      </c>
      <c r="E1116" s="42">
        <v>3</v>
      </c>
      <c r="F1116" s="42">
        <v>10</v>
      </c>
      <c r="G1116" s="42" t="s">
        <v>316</v>
      </c>
      <c r="H1116" s="42" t="s">
        <v>2317</v>
      </c>
      <c r="I1116" s="42">
        <v>1</v>
      </c>
      <c r="J1116" s="1" t="s">
        <v>478</v>
      </c>
      <c r="L1116" s="42">
        <v>1</v>
      </c>
      <c r="M1116" s="42">
        <v>0</v>
      </c>
      <c r="N1116" s="42">
        <v>0</v>
      </c>
      <c r="O1116" s="42" t="s">
        <v>737</v>
      </c>
    </row>
    <row r="1117" spans="2:15" x14ac:dyDescent="0.2">
      <c r="B1117" s="42">
        <v>40281</v>
      </c>
      <c r="C1117" s="42" t="s">
        <v>2428</v>
      </c>
      <c r="D1117" s="42">
        <v>14</v>
      </c>
      <c r="E1117" s="42">
        <v>3</v>
      </c>
      <c r="F1117" s="42">
        <v>10</v>
      </c>
      <c r="G1117" s="42" t="s">
        <v>317</v>
      </c>
      <c r="H1117" s="42" t="s">
        <v>2318</v>
      </c>
      <c r="I1117" s="42">
        <v>1</v>
      </c>
      <c r="J1117" s="1" t="s">
        <v>478</v>
      </c>
      <c r="L1117" s="42">
        <v>1</v>
      </c>
      <c r="M1117" s="42">
        <v>0</v>
      </c>
      <c r="N1117" s="42">
        <v>0</v>
      </c>
      <c r="O1117" s="42" t="s">
        <v>737</v>
      </c>
    </row>
    <row r="1118" spans="2:15" x14ac:dyDescent="0.2">
      <c r="B1118" s="42">
        <v>40282</v>
      </c>
      <c r="C1118" s="42" t="s">
        <v>2429</v>
      </c>
      <c r="D1118" s="42">
        <v>14</v>
      </c>
      <c r="E1118" s="42">
        <v>3</v>
      </c>
      <c r="F1118" s="42">
        <v>10</v>
      </c>
      <c r="G1118" s="42" t="s">
        <v>318</v>
      </c>
      <c r="H1118" s="42" t="s">
        <v>2319</v>
      </c>
      <c r="I1118" s="42">
        <v>1</v>
      </c>
      <c r="J1118" s="1" t="s">
        <v>478</v>
      </c>
      <c r="L1118" s="42">
        <v>1</v>
      </c>
      <c r="M1118" s="42">
        <v>0</v>
      </c>
      <c r="N1118" s="42">
        <v>0</v>
      </c>
      <c r="O1118" s="42" t="s">
        <v>737</v>
      </c>
    </row>
    <row r="1119" spans="2:15" x14ac:dyDescent="0.2">
      <c r="B1119" s="42">
        <v>40283</v>
      </c>
      <c r="C1119" s="42" t="s">
        <v>2590</v>
      </c>
      <c r="D1119" s="42">
        <v>14</v>
      </c>
      <c r="E1119" s="42">
        <v>4</v>
      </c>
      <c r="F1119" s="42">
        <v>80</v>
      </c>
      <c r="G1119" s="42" t="s">
        <v>182</v>
      </c>
      <c r="H1119" s="42" t="s">
        <v>2274</v>
      </c>
      <c r="I1119" s="42">
        <v>1</v>
      </c>
      <c r="J1119" s="1" t="s">
        <v>2352</v>
      </c>
      <c r="L1119" s="42">
        <v>1</v>
      </c>
      <c r="M1119" s="42">
        <v>0</v>
      </c>
      <c r="N1119" s="42">
        <v>0</v>
      </c>
      <c r="O1119" s="42" t="s">
        <v>737</v>
      </c>
    </row>
    <row r="1120" spans="2:15" x14ac:dyDescent="0.2">
      <c r="B1120" s="42">
        <v>40284</v>
      </c>
      <c r="C1120" s="42" t="s">
        <v>2438</v>
      </c>
      <c r="D1120" s="42">
        <v>14</v>
      </c>
      <c r="E1120" s="42">
        <v>4</v>
      </c>
      <c r="F1120" s="42">
        <v>80</v>
      </c>
      <c r="G1120" s="42" t="s">
        <v>182</v>
      </c>
      <c r="H1120" s="42" t="s">
        <v>2275</v>
      </c>
      <c r="I1120" s="42">
        <v>1</v>
      </c>
      <c r="J1120" s="1" t="s">
        <v>2352</v>
      </c>
      <c r="L1120" s="42">
        <v>1</v>
      </c>
      <c r="M1120" s="42">
        <v>0</v>
      </c>
      <c r="N1120" s="42">
        <v>0</v>
      </c>
      <c r="O1120" s="42" t="s">
        <v>737</v>
      </c>
    </row>
    <row r="1121" spans="2:15" x14ac:dyDescent="0.2">
      <c r="B1121" s="42">
        <v>40285</v>
      </c>
      <c r="C1121" s="42" t="s">
        <v>2591</v>
      </c>
      <c r="D1121" s="42">
        <v>14</v>
      </c>
      <c r="E1121" s="42">
        <v>4</v>
      </c>
      <c r="F1121" s="42">
        <v>80</v>
      </c>
      <c r="G1121" s="42" t="s">
        <v>182</v>
      </c>
      <c r="H1121" s="42" t="s">
        <v>2276</v>
      </c>
      <c r="I1121" s="42">
        <v>1</v>
      </c>
      <c r="J1121" s="1" t="s">
        <v>2352</v>
      </c>
      <c r="L1121" s="42">
        <v>1</v>
      </c>
      <c r="M1121" s="42">
        <v>0</v>
      </c>
      <c r="N1121" s="42">
        <v>0</v>
      </c>
      <c r="O1121" s="42" t="s">
        <v>737</v>
      </c>
    </row>
    <row r="1122" spans="2:15" x14ac:dyDescent="0.2">
      <c r="B1122" s="42">
        <v>40286</v>
      </c>
      <c r="C1122" s="42" t="s">
        <v>2719</v>
      </c>
      <c r="D1122" s="42">
        <v>14</v>
      </c>
      <c r="E1122" s="42">
        <v>4</v>
      </c>
      <c r="F1122" s="42">
        <v>80</v>
      </c>
      <c r="G1122" s="42" t="s">
        <v>182</v>
      </c>
      <c r="H1122" s="42" t="s">
        <v>2277</v>
      </c>
      <c r="I1122" s="42">
        <v>1</v>
      </c>
      <c r="J1122" s="1" t="s">
        <v>2352</v>
      </c>
      <c r="L1122" s="42">
        <v>1</v>
      </c>
      <c r="M1122" s="42">
        <v>0</v>
      </c>
      <c r="N1122" s="42">
        <v>0</v>
      </c>
      <c r="O1122" s="42" t="s">
        <v>737</v>
      </c>
    </row>
    <row r="1123" spans="2:15" x14ac:dyDescent="0.2">
      <c r="B1123" s="42">
        <v>40287</v>
      </c>
      <c r="C1123" s="42" t="s">
        <v>2687</v>
      </c>
      <c r="D1123" s="42">
        <v>14</v>
      </c>
      <c r="E1123" s="42">
        <v>4</v>
      </c>
      <c r="F1123" s="42">
        <v>80</v>
      </c>
      <c r="G1123" s="42" t="s">
        <v>182</v>
      </c>
      <c r="H1123" s="42" t="s">
        <v>2278</v>
      </c>
      <c r="I1123" s="42">
        <v>1</v>
      </c>
      <c r="J1123" s="1" t="s">
        <v>2352</v>
      </c>
      <c r="L1123" s="42">
        <v>1</v>
      </c>
      <c r="M1123" s="42">
        <v>0</v>
      </c>
      <c r="N1123" s="42">
        <v>0</v>
      </c>
      <c r="O1123" s="42" t="s">
        <v>737</v>
      </c>
    </row>
    <row r="1124" spans="2:15" x14ac:dyDescent="0.2">
      <c r="B1124" s="42">
        <v>40288</v>
      </c>
      <c r="C1124" s="42" t="s">
        <v>2416</v>
      </c>
      <c r="D1124" s="42">
        <v>14</v>
      </c>
      <c r="E1124" s="42">
        <v>4</v>
      </c>
      <c r="F1124" s="42">
        <v>80</v>
      </c>
      <c r="G1124" s="42" t="s">
        <v>182</v>
      </c>
      <c r="H1124" s="42" t="s">
        <v>2279</v>
      </c>
      <c r="I1124" s="42">
        <v>1</v>
      </c>
      <c r="J1124" s="1" t="s">
        <v>2352</v>
      </c>
      <c r="L1124" s="42">
        <v>1</v>
      </c>
      <c r="M1124" s="42">
        <v>0</v>
      </c>
      <c r="N1124" s="42">
        <v>0</v>
      </c>
      <c r="O1124" s="42" t="s">
        <v>737</v>
      </c>
    </row>
    <row r="1125" spans="2:15" x14ac:dyDescent="0.2">
      <c r="B1125" s="42">
        <v>40289</v>
      </c>
      <c r="C1125" s="42" t="s">
        <v>2688</v>
      </c>
      <c r="D1125" s="42">
        <v>14</v>
      </c>
      <c r="E1125" s="42">
        <v>4</v>
      </c>
      <c r="F1125" s="42">
        <v>80</v>
      </c>
      <c r="G1125" s="42" t="s">
        <v>182</v>
      </c>
      <c r="H1125" s="42" t="s">
        <v>2280</v>
      </c>
      <c r="I1125" s="42">
        <v>1</v>
      </c>
      <c r="J1125" s="1" t="s">
        <v>2352</v>
      </c>
      <c r="L1125" s="42">
        <v>1</v>
      </c>
      <c r="M1125" s="42">
        <v>0</v>
      </c>
      <c r="N1125" s="42">
        <v>0</v>
      </c>
      <c r="O1125" s="42" t="s">
        <v>737</v>
      </c>
    </row>
    <row r="1126" spans="2:15" x14ac:dyDescent="0.2">
      <c r="B1126" s="42">
        <v>40290</v>
      </c>
      <c r="C1126" s="42" t="s">
        <v>2417</v>
      </c>
      <c r="D1126" s="42">
        <v>14</v>
      </c>
      <c r="E1126" s="42">
        <v>4</v>
      </c>
      <c r="F1126" s="42">
        <v>80</v>
      </c>
      <c r="G1126" s="42" t="s">
        <v>182</v>
      </c>
      <c r="H1126" s="42" t="s">
        <v>2281</v>
      </c>
      <c r="I1126" s="42">
        <v>1</v>
      </c>
      <c r="J1126" s="1" t="s">
        <v>2352</v>
      </c>
      <c r="L1126" s="42">
        <v>1</v>
      </c>
      <c r="M1126" s="42">
        <v>0</v>
      </c>
      <c r="N1126" s="42">
        <v>0</v>
      </c>
      <c r="O1126" s="42" t="s">
        <v>737</v>
      </c>
    </row>
    <row r="1127" spans="2:15" x14ac:dyDescent="0.2">
      <c r="B1127" s="42">
        <v>40291</v>
      </c>
      <c r="C1127" s="42" t="s">
        <v>2614</v>
      </c>
      <c r="D1127" s="42">
        <v>14</v>
      </c>
      <c r="E1127" s="42">
        <v>4</v>
      </c>
      <c r="F1127" s="42">
        <v>20</v>
      </c>
      <c r="G1127" s="42" t="s">
        <v>182</v>
      </c>
      <c r="H1127" s="42" t="s">
        <v>2282</v>
      </c>
      <c r="I1127" s="42">
        <v>1</v>
      </c>
      <c r="J1127" s="1" t="s">
        <v>2353</v>
      </c>
      <c r="L1127" s="42">
        <v>1</v>
      </c>
      <c r="M1127" s="42">
        <v>0</v>
      </c>
      <c r="N1127" s="42">
        <v>0</v>
      </c>
      <c r="O1127" s="42" t="s">
        <v>737</v>
      </c>
    </row>
    <row r="1128" spans="2:15" x14ac:dyDescent="0.2">
      <c r="B1128" s="42">
        <v>40292</v>
      </c>
      <c r="C1128" s="42" t="s">
        <v>2422</v>
      </c>
      <c r="D1128" s="42">
        <v>14</v>
      </c>
      <c r="E1128" s="42">
        <v>4</v>
      </c>
      <c r="F1128" s="42">
        <v>20</v>
      </c>
      <c r="G1128" s="42" t="s">
        <v>182</v>
      </c>
      <c r="H1128" s="42" t="s">
        <v>2283</v>
      </c>
      <c r="I1128" s="42">
        <v>1</v>
      </c>
      <c r="J1128" s="1" t="s">
        <v>2353</v>
      </c>
      <c r="L1128" s="42">
        <v>1</v>
      </c>
      <c r="M1128" s="42">
        <v>0</v>
      </c>
      <c r="N1128" s="42">
        <v>0</v>
      </c>
      <c r="O1128" s="42" t="s">
        <v>737</v>
      </c>
    </row>
    <row r="1129" spans="2:15" x14ac:dyDescent="0.2">
      <c r="B1129" s="42">
        <v>40293</v>
      </c>
      <c r="C1129" s="42" t="s">
        <v>2418</v>
      </c>
      <c r="D1129" s="42">
        <v>14</v>
      </c>
      <c r="E1129" s="42">
        <v>4</v>
      </c>
      <c r="F1129" s="42">
        <v>20</v>
      </c>
      <c r="G1129" s="42" t="s">
        <v>182</v>
      </c>
      <c r="H1129" s="42" t="s">
        <v>2284</v>
      </c>
      <c r="I1129" s="42">
        <v>1</v>
      </c>
      <c r="J1129" s="1" t="s">
        <v>2353</v>
      </c>
      <c r="L1129" s="42">
        <v>1</v>
      </c>
      <c r="M1129" s="42">
        <v>0</v>
      </c>
      <c r="N1129" s="42">
        <v>0</v>
      </c>
      <c r="O1129" s="42" t="s">
        <v>737</v>
      </c>
    </row>
    <row r="1130" spans="2:15" x14ac:dyDescent="0.2">
      <c r="B1130" s="42">
        <v>40294</v>
      </c>
      <c r="C1130" s="42" t="s">
        <v>2419</v>
      </c>
      <c r="D1130" s="42">
        <v>14</v>
      </c>
      <c r="E1130" s="42">
        <v>4</v>
      </c>
      <c r="F1130" s="42">
        <v>20</v>
      </c>
      <c r="G1130" s="42" t="s">
        <v>182</v>
      </c>
      <c r="H1130" s="42" t="s">
        <v>2285</v>
      </c>
      <c r="I1130" s="42">
        <v>1</v>
      </c>
      <c r="J1130" s="1" t="s">
        <v>2353</v>
      </c>
      <c r="L1130" s="42">
        <v>1</v>
      </c>
      <c r="M1130" s="42">
        <v>0</v>
      </c>
      <c r="N1130" s="42">
        <v>0</v>
      </c>
      <c r="O1130" s="42" t="s">
        <v>737</v>
      </c>
    </row>
    <row r="1131" spans="2:15" x14ac:dyDescent="0.2">
      <c r="B1131" s="42">
        <v>40295</v>
      </c>
      <c r="C1131" s="42" t="s">
        <v>2615</v>
      </c>
      <c r="D1131" s="42">
        <v>14</v>
      </c>
      <c r="E1131" s="42">
        <v>4</v>
      </c>
      <c r="F1131" s="42">
        <v>20</v>
      </c>
      <c r="G1131" s="42" t="s">
        <v>184</v>
      </c>
      <c r="H1131" s="42" t="s">
        <v>2286</v>
      </c>
      <c r="I1131" s="42">
        <v>1</v>
      </c>
      <c r="J1131" s="1" t="s">
        <v>2353</v>
      </c>
      <c r="L1131" s="42">
        <v>1</v>
      </c>
      <c r="M1131" s="42">
        <v>0</v>
      </c>
      <c r="N1131" s="42">
        <v>0</v>
      </c>
      <c r="O1131" s="42" t="s">
        <v>737</v>
      </c>
    </row>
    <row r="1132" spans="2:15" x14ac:dyDescent="0.2">
      <c r="B1132" s="42">
        <v>40296</v>
      </c>
      <c r="C1132" s="42" t="s">
        <v>2616</v>
      </c>
      <c r="D1132" s="42">
        <v>14</v>
      </c>
      <c r="E1132" s="42">
        <v>4</v>
      </c>
      <c r="F1132" s="42">
        <v>20</v>
      </c>
      <c r="G1132" s="42" t="s">
        <v>2320</v>
      </c>
      <c r="H1132" s="42" t="s">
        <v>2287</v>
      </c>
      <c r="I1132" s="42">
        <v>1</v>
      </c>
      <c r="J1132" s="1" t="s">
        <v>2353</v>
      </c>
      <c r="L1132" s="42">
        <v>1</v>
      </c>
      <c r="M1132" s="42">
        <v>0</v>
      </c>
      <c r="N1132" s="42">
        <v>0</v>
      </c>
      <c r="O1132" s="42" t="s">
        <v>737</v>
      </c>
    </row>
    <row r="1133" spans="2:15" x14ac:dyDescent="0.2">
      <c r="B1133" s="42">
        <v>40297</v>
      </c>
      <c r="C1133" s="42" t="s">
        <v>2439</v>
      </c>
      <c r="D1133" s="42">
        <v>14</v>
      </c>
      <c r="E1133" s="42">
        <v>4</v>
      </c>
      <c r="F1133" s="42">
        <v>20</v>
      </c>
      <c r="G1133" s="42" t="s">
        <v>2321</v>
      </c>
      <c r="H1133" s="42" t="s">
        <v>2288</v>
      </c>
      <c r="I1133" s="42">
        <v>1</v>
      </c>
      <c r="J1133" s="1" t="s">
        <v>2353</v>
      </c>
      <c r="L1133" s="42">
        <v>1</v>
      </c>
      <c r="M1133" s="42">
        <v>0</v>
      </c>
      <c r="N1133" s="42">
        <v>0</v>
      </c>
      <c r="O1133" s="42" t="s">
        <v>737</v>
      </c>
    </row>
    <row r="1134" spans="2:15" x14ac:dyDescent="0.2">
      <c r="B1134" s="42">
        <v>40298</v>
      </c>
      <c r="C1134" s="42" t="s">
        <v>2421</v>
      </c>
      <c r="D1134" s="42">
        <v>14</v>
      </c>
      <c r="E1134" s="42">
        <v>4</v>
      </c>
      <c r="F1134" s="42">
        <v>20</v>
      </c>
      <c r="G1134" s="42" t="s">
        <v>2322</v>
      </c>
      <c r="H1134" s="42" t="s">
        <v>2136</v>
      </c>
      <c r="I1134" s="42">
        <v>1</v>
      </c>
      <c r="J1134" s="1" t="s">
        <v>2353</v>
      </c>
      <c r="L1134" s="42">
        <v>1</v>
      </c>
      <c r="M1134" s="42">
        <v>0</v>
      </c>
      <c r="N1134" s="42">
        <v>0</v>
      </c>
      <c r="O1134" s="42" t="s">
        <v>737</v>
      </c>
    </row>
    <row r="1135" spans="2:15" x14ac:dyDescent="0.2">
      <c r="B1135" s="42">
        <v>40299</v>
      </c>
      <c r="C1135" s="42" t="s">
        <v>2604</v>
      </c>
      <c r="D1135" s="42">
        <v>14</v>
      </c>
      <c r="E1135" s="42">
        <v>4</v>
      </c>
      <c r="F1135" s="42">
        <v>20</v>
      </c>
      <c r="G1135" s="42" t="s">
        <v>2323</v>
      </c>
      <c r="H1135" s="42" t="s">
        <v>2289</v>
      </c>
      <c r="I1135" s="42">
        <v>1</v>
      </c>
      <c r="J1135" s="1" t="s">
        <v>2353</v>
      </c>
      <c r="L1135" s="42">
        <v>1</v>
      </c>
      <c r="M1135" s="42">
        <v>0</v>
      </c>
      <c r="N1135" s="42">
        <v>0</v>
      </c>
      <c r="O1135" s="42" t="s">
        <v>737</v>
      </c>
    </row>
    <row r="1136" spans="2:15" x14ac:dyDescent="0.2">
      <c r="B1136" s="42">
        <v>40300</v>
      </c>
      <c r="C1136" s="42" t="s">
        <v>2602</v>
      </c>
      <c r="D1136" s="42">
        <v>14</v>
      </c>
      <c r="E1136" s="42">
        <v>4</v>
      </c>
      <c r="F1136" s="42">
        <v>20</v>
      </c>
      <c r="G1136" s="42" t="s">
        <v>2324</v>
      </c>
      <c r="H1136" s="42" t="s">
        <v>2290</v>
      </c>
      <c r="I1136" s="42">
        <v>1</v>
      </c>
      <c r="J1136" s="1" t="s">
        <v>2353</v>
      </c>
      <c r="L1136" s="42">
        <v>1</v>
      </c>
      <c r="M1136" s="42">
        <v>0</v>
      </c>
      <c r="N1136" s="42">
        <v>0</v>
      </c>
      <c r="O1136" s="42" t="s">
        <v>737</v>
      </c>
    </row>
    <row r="1137" spans="2:15" x14ac:dyDescent="0.2">
      <c r="B1137" s="42">
        <v>40301</v>
      </c>
      <c r="C1137" s="42" t="s">
        <v>2420</v>
      </c>
      <c r="D1137" s="42">
        <v>14</v>
      </c>
      <c r="E1137" s="42">
        <v>4</v>
      </c>
      <c r="F1137" s="42">
        <v>20</v>
      </c>
      <c r="G1137" s="42" t="s">
        <v>2325</v>
      </c>
      <c r="H1137" s="42" t="s">
        <v>2291</v>
      </c>
      <c r="I1137" s="42">
        <v>1</v>
      </c>
      <c r="J1137" s="1" t="s">
        <v>2353</v>
      </c>
      <c r="L1137" s="42">
        <v>1</v>
      </c>
      <c r="M1137" s="42">
        <v>0</v>
      </c>
      <c r="N1137" s="42">
        <v>0</v>
      </c>
      <c r="O1137" s="42" t="s">
        <v>737</v>
      </c>
    </row>
    <row r="1138" spans="2:15" x14ac:dyDescent="0.2">
      <c r="B1138" s="42">
        <v>40302</v>
      </c>
      <c r="C1138" s="42" t="s">
        <v>2607</v>
      </c>
      <c r="D1138" s="42">
        <v>14</v>
      </c>
      <c r="E1138" s="42">
        <v>4</v>
      </c>
      <c r="F1138" s="42">
        <v>20</v>
      </c>
      <c r="G1138" s="42" t="s">
        <v>2326</v>
      </c>
      <c r="H1138" s="42" t="s">
        <v>2292</v>
      </c>
      <c r="I1138" s="42">
        <v>1</v>
      </c>
      <c r="J1138" s="1" t="s">
        <v>2353</v>
      </c>
      <c r="L1138" s="42">
        <v>1</v>
      </c>
      <c r="M1138" s="42">
        <v>0</v>
      </c>
      <c r="N1138" s="42">
        <v>0</v>
      </c>
      <c r="O1138" s="42" t="s">
        <v>737</v>
      </c>
    </row>
    <row r="1139" spans="2:15" x14ac:dyDescent="0.2">
      <c r="B1139" s="42">
        <v>40303</v>
      </c>
      <c r="C1139" s="42" t="s">
        <v>2600</v>
      </c>
      <c r="D1139" s="42">
        <v>14</v>
      </c>
      <c r="E1139" s="42">
        <v>4</v>
      </c>
      <c r="F1139" s="42">
        <v>20</v>
      </c>
      <c r="G1139" s="42" t="s">
        <v>2327</v>
      </c>
      <c r="H1139" s="42" t="s">
        <v>2293</v>
      </c>
      <c r="I1139" s="42">
        <v>1</v>
      </c>
      <c r="J1139" s="1" t="s">
        <v>2353</v>
      </c>
      <c r="L1139" s="42">
        <v>1</v>
      </c>
      <c r="M1139" s="42">
        <v>0</v>
      </c>
      <c r="N1139" s="42">
        <v>0</v>
      </c>
      <c r="O1139" s="42" t="s">
        <v>737</v>
      </c>
    </row>
    <row r="1140" spans="2:15" x14ac:dyDescent="0.2">
      <c r="B1140" s="42">
        <v>40304</v>
      </c>
      <c r="C1140" s="42" t="s">
        <v>2723</v>
      </c>
      <c r="D1140" s="42">
        <v>14</v>
      </c>
      <c r="E1140" s="42">
        <v>4</v>
      </c>
      <c r="F1140" s="42">
        <v>20</v>
      </c>
      <c r="G1140" s="42" t="s">
        <v>2328</v>
      </c>
      <c r="H1140" s="42" t="s">
        <v>2294</v>
      </c>
      <c r="I1140" s="42">
        <v>1</v>
      </c>
      <c r="J1140" s="1" t="s">
        <v>2353</v>
      </c>
      <c r="L1140" s="42">
        <v>1</v>
      </c>
      <c r="M1140" s="42">
        <v>0</v>
      </c>
      <c r="N1140" s="42">
        <v>0</v>
      </c>
      <c r="O1140" s="42" t="s">
        <v>737</v>
      </c>
    </row>
    <row r="1141" spans="2:15" x14ac:dyDescent="0.2">
      <c r="B1141" s="42">
        <v>40305</v>
      </c>
      <c r="C1141" s="42" t="s">
        <v>2415</v>
      </c>
      <c r="D1141" s="42">
        <v>14</v>
      </c>
      <c r="E1141" s="42">
        <v>4</v>
      </c>
      <c r="F1141" s="42">
        <v>20</v>
      </c>
      <c r="G1141" s="42" t="s">
        <v>2329</v>
      </c>
      <c r="H1141" s="42" t="s">
        <v>2295</v>
      </c>
      <c r="I1141" s="42">
        <v>1</v>
      </c>
      <c r="J1141" s="1" t="s">
        <v>2353</v>
      </c>
      <c r="L1141" s="42">
        <v>1</v>
      </c>
      <c r="M1141" s="42">
        <v>0</v>
      </c>
      <c r="N1141" s="42">
        <v>0</v>
      </c>
      <c r="O1141" s="42" t="s">
        <v>737</v>
      </c>
    </row>
    <row r="1142" spans="2:15" x14ac:dyDescent="0.2">
      <c r="B1142" s="42">
        <v>40306</v>
      </c>
      <c r="C1142" s="42" t="s">
        <v>2597</v>
      </c>
      <c r="D1142" s="42">
        <v>14</v>
      </c>
      <c r="E1142" s="42">
        <v>4</v>
      </c>
      <c r="F1142" s="42">
        <v>20</v>
      </c>
      <c r="G1142" s="42" t="s">
        <v>2330</v>
      </c>
      <c r="H1142" s="42" t="s">
        <v>2296</v>
      </c>
      <c r="I1142" s="42">
        <v>1</v>
      </c>
      <c r="J1142" s="1" t="s">
        <v>2353</v>
      </c>
      <c r="L1142" s="42">
        <v>1</v>
      </c>
      <c r="M1142" s="42">
        <v>0</v>
      </c>
      <c r="N1142" s="42">
        <v>0</v>
      </c>
      <c r="O1142" s="42" t="s">
        <v>737</v>
      </c>
    </row>
    <row r="1143" spans="2:15" x14ac:dyDescent="0.2">
      <c r="B1143" s="42">
        <v>40307</v>
      </c>
      <c r="C1143" s="42" t="s">
        <v>2612</v>
      </c>
      <c r="D1143" s="42">
        <v>14</v>
      </c>
      <c r="E1143" s="42">
        <v>4</v>
      </c>
      <c r="F1143" s="42">
        <v>20</v>
      </c>
      <c r="G1143" s="42" t="s">
        <v>2331</v>
      </c>
      <c r="H1143" s="42" t="s">
        <v>2297</v>
      </c>
      <c r="I1143" s="42">
        <v>1</v>
      </c>
      <c r="J1143" s="1" t="s">
        <v>2353</v>
      </c>
      <c r="L1143" s="42">
        <v>1</v>
      </c>
      <c r="M1143" s="42">
        <v>0</v>
      </c>
      <c r="N1143" s="42">
        <v>0</v>
      </c>
      <c r="O1143" s="42" t="s">
        <v>737</v>
      </c>
    </row>
    <row r="1144" spans="2:15" x14ac:dyDescent="0.2">
      <c r="B1144" s="42">
        <v>40308</v>
      </c>
      <c r="C1144" s="42" t="s">
        <v>2724</v>
      </c>
      <c r="D1144" s="42">
        <v>14</v>
      </c>
      <c r="E1144" s="42">
        <v>4</v>
      </c>
      <c r="F1144" s="42">
        <v>20</v>
      </c>
      <c r="G1144" s="42" t="s">
        <v>2332</v>
      </c>
      <c r="H1144" s="42" t="s">
        <v>2298</v>
      </c>
      <c r="I1144" s="42">
        <v>1</v>
      </c>
      <c r="J1144" s="1" t="s">
        <v>2353</v>
      </c>
      <c r="L1144" s="42">
        <v>1</v>
      </c>
      <c r="M1144" s="42">
        <v>0</v>
      </c>
      <c r="N1144" s="42">
        <v>0</v>
      </c>
      <c r="O1144" s="42" t="s">
        <v>737</v>
      </c>
    </row>
    <row r="1145" spans="2:15" x14ac:dyDescent="0.2">
      <c r="B1145" s="42">
        <v>40309</v>
      </c>
      <c r="C1145" s="42" t="s">
        <v>2716</v>
      </c>
      <c r="D1145" s="42">
        <v>14</v>
      </c>
      <c r="E1145" s="42">
        <v>4</v>
      </c>
      <c r="F1145" s="42">
        <v>20</v>
      </c>
      <c r="G1145" s="42" t="s">
        <v>2333</v>
      </c>
      <c r="H1145" s="42" t="s">
        <v>2299</v>
      </c>
      <c r="I1145" s="42">
        <v>1</v>
      </c>
      <c r="J1145" s="1" t="s">
        <v>2353</v>
      </c>
      <c r="L1145" s="42">
        <v>1</v>
      </c>
      <c r="M1145" s="42">
        <v>0</v>
      </c>
      <c r="N1145" s="42">
        <v>0</v>
      </c>
      <c r="O1145" s="42" t="s">
        <v>737</v>
      </c>
    </row>
    <row r="1146" spans="2:15" x14ac:dyDescent="0.2">
      <c r="B1146" s="42">
        <v>40310</v>
      </c>
      <c r="C1146" s="42" t="s">
        <v>2414</v>
      </c>
      <c r="D1146" s="42">
        <v>14</v>
      </c>
      <c r="E1146" s="42">
        <v>4</v>
      </c>
      <c r="F1146" s="42">
        <v>20</v>
      </c>
      <c r="G1146" s="42" t="s">
        <v>2334</v>
      </c>
      <c r="H1146" s="42" t="s">
        <v>2300</v>
      </c>
      <c r="I1146" s="42">
        <v>1</v>
      </c>
      <c r="J1146" s="1" t="s">
        <v>2353</v>
      </c>
      <c r="L1146" s="42">
        <v>1</v>
      </c>
      <c r="M1146" s="42">
        <v>0</v>
      </c>
      <c r="N1146" s="42">
        <v>0</v>
      </c>
      <c r="O1146" s="42" t="s">
        <v>737</v>
      </c>
    </row>
    <row r="1147" spans="2:15" x14ac:dyDescent="0.2">
      <c r="B1147" s="42">
        <v>40311</v>
      </c>
      <c r="C1147" s="42" t="s">
        <v>2596</v>
      </c>
      <c r="D1147" s="42">
        <v>14</v>
      </c>
      <c r="E1147" s="42">
        <v>4</v>
      </c>
      <c r="F1147" s="42">
        <v>20</v>
      </c>
      <c r="G1147" s="42" t="s">
        <v>2335</v>
      </c>
      <c r="H1147" s="42" t="s">
        <v>2301</v>
      </c>
      <c r="I1147" s="42">
        <v>1</v>
      </c>
      <c r="J1147" s="1" t="s">
        <v>2353</v>
      </c>
      <c r="L1147" s="42">
        <v>1</v>
      </c>
      <c r="M1147" s="42">
        <v>0</v>
      </c>
      <c r="N1147" s="42">
        <v>0</v>
      </c>
      <c r="O1147" s="42" t="s">
        <v>737</v>
      </c>
    </row>
    <row r="1148" spans="2:15" x14ac:dyDescent="0.2">
      <c r="B1148" s="42">
        <v>40312</v>
      </c>
      <c r="C1148" s="42" t="s">
        <v>2413</v>
      </c>
      <c r="D1148" s="42">
        <v>14</v>
      </c>
      <c r="E1148" s="42">
        <v>4</v>
      </c>
      <c r="F1148" s="42">
        <v>20</v>
      </c>
      <c r="G1148" s="42" t="s">
        <v>2336</v>
      </c>
      <c r="H1148" s="42" t="s">
        <v>2302</v>
      </c>
      <c r="I1148" s="42">
        <v>1</v>
      </c>
      <c r="J1148" s="1" t="s">
        <v>2353</v>
      </c>
      <c r="L1148" s="42">
        <v>1</v>
      </c>
      <c r="M1148" s="42">
        <v>0</v>
      </c>
      <c r="N1148" s="42">
        <v>0</v>
      </c>
      <c r="O1148" s="42" t="s">
        <v>737</v>
      </c>
    </row>
    <row r="1149" spans="2:15" x14ac:dyDescent="0.2">
      <c r="B1149" s="42">
        <v>40313</v>
      </c>
      <c r="C1149" s="42" t="s">
        <v>2617</v>
      </c>
      <c r="D1149" s="42">
        <v>14</v>
      </c>
      <c r="E1149" s="42">
        <v>4</v>
      </c>
      <c r="F1149" s="42">
        <v>20</v>
      </c>
      <c r="G1149" s="42" t="s">
        <v>2337</v>
      </c>
      <c r="H1149" s="42" t="s">
        <v>2303</v>
      </c>
      <c r="I1149" s="42">
        <v>1</v>
      </c>
      <c r="J1149" s="1" t="s">
        <v>2353</v>
      </c>
      <c r="L1149" s="42">
        <v>1</v>
      </c>
      <c r="M1149" s="42">
        <v>0</v>
      </c>
      <c r="N1149" s="42">
        <v>0</v>
      </c>
      <c r="O1149" s="42" t="s">
        <v>737</v>
      </c>
    </row>
    <row r="1150" spans="2:15" x14ac:dyDescent="0.2">
      <c r="B1150" s="42">
        <v>40314</v>
      </c>
      <c r="C1150" s="42" t="s">
        <v>2610</v>
      </c>
      <c r="D1150" s="42">
        <v>14</v>
      </c>
      <c r="E1150" s="42">
        <v>4</v>
      </c>
      <c r="F1150" s="42">
        <v>20</v>
      </c>
      <c r="G1150" s="42" t="s">
        <v>2338</v>
      </c>
      <c r="H1150" s="42" t="s">
        <v>2304</v>
      </c>
      <c r="I1150" s="42">
        <v>1</v>
      </c>
      <c r="J1150" s="1" t="s">
        <v>2353</v>
      </c>
      <c r="L1150" s="42">
        <v>1</v>
      </c>
      <c r="M1150" s="42">
        <v>0</v>
      </c>
      <c r="N1150" s="42">
        <v>0</v>
      </c>
      <c r="O1150" s="42" t="s">
        <v>737</v>
      </c>
    </row>
    <row r="1151" spans="2:15" x14ac:dyDescent="0.2">
      <c r="B1151" s="42">
        <v>40315</v>
      </c>
      <c r="C1151" s="42" t="s">
        <v>2725</v>
      </c>
      <c r="D1151" s="42">
        <v>14</v>
      </c>
      <c r="E1151" s="42">
        <v>4</v>
      </c>
      <c r="F1151" s="42">
        <v>5</v>
      </c>
      <c r="G1151" s="42" t="s">
        <v>2339</v>
      </c>
      <c r="H1151" s="42" t="s">
        <v>2305</v>
      </c>
      <c r="I1151" s="42">
        <v>1</v>
      </c>
      <c r="J1151" s="1" t="s">
        <v>2354</v>
      </c>
      <c r="L1151" s="42">
        <v>1</v>
      </c>
      <c r="M1151" s="42">
        <v>0</v>
      </c>
      <c r="N1151" s="42">
        <v>0</v>
      </c>
      <c r="O1151" s="42" t="s">
        <v>737</v>
      </c>
    </row>
    <row r="1152" spans="2:15" x14ac:dyDescent="0.2">
      <c r="B1152" s="42">
        <v>40316</v>
      </c>
      <c r="C1152" s="42" t="s">
        <v>2726</v>
      </c>
      <c r="D1152" s="42">
        <v>14</v>
      </c>
      <c r="E1152" s="42">
        <v>4</v>
      </c>
      <c r="F1152" s="42">
        <v>5</v>
      </c>
      <c r="G1152" s="42" t="s">
        <v>2340</v>
      </c>
      <c r="H1152" s="42" t="s">
        <v>2306</v>
      </c>
      <c r="I1152" s="42">
        <v>1</v>
      </c>
      <c r="J1152" s="1" t="s">
        <v>2354</v>
      </c>
      <c r="L1152" s="42">
        <v>1</v>
      </c>
      <c r="M1152" s="42">
        <v>0</v>
      </c>
      <c r="N1152" s="42">
        <v>0</v>
      </c>
      <c r="O1152" s="42" t="s">
        <v>737</v>
      </c>
    </row>
    <row r="1153" spans="2:15" x14ac:dyDescent="0.2">
      <c r="B1153" s="42">
        <v>40317</v>
      </c>
      <c r="C1153" s="42" t="s">
        <v>2618</v>
      </c>
      <c r="D1153" s="42">
        <v>14</v>
      </c>
      <c r="E1153" s="42">
        <v>4</v>
      </c>
      <c r="F1153" s="42">
        <v>5</v>
      </c>
      <c r="G1153" s="42" t="s">
        <v>2341</v>
      </c>
      <c r="H1153" s="42" t="s">
        <v>2307</v>
      </c>
      <c r="I1153" s="42">
        <v>1</v>
      </c>
      <c r="J1153" s="1" t="s">
        <v>2354</v>
      </c>
      <c r="L1153" s="42">
        <v>1</v>
      </c>
      <c r="M1153" s="42">
        <v>0</v>
      </c>
      <c r="N1153" s="42">
        <v>0</v>
      </c>
      <c r="O1153" s="42" t="s">
        <v>737</v>
      </c>
    </row>
    <row r="1154" spans="2:15" x14ac:dyDescent="0.2">
      <c r="B1154" s="42">
        <v>40318</v>
      </c>
      <c r="C1154" s="42" t="s">
        <v>2593</v>
      </c>
      <c r="D1154" s="42">
        <v>14</v>
      </c>
      <c r="E1154" s="42">
        <v>4</v>
      </c>
      <c r="F1154" s="42">
        <v>5</v>
      </c>
      <c r="G1154" s="42" t="s">
        <v>2342</v>
      </c>
      <c r="H1154" s="42" t="s">
        <v>2308</v>
      </c>
      <c r="I1154" s="42">
        <v>1</v>
      </c>
      <c r="J1154" s="1" t="s">
        <v>2354</v>
      </c>
      <c r="L1154" s="42">
        <v>1</v>
      </c>
      <c r="M1154" s="42">
        <v>0</v>
      </c>
      <c r="N1154" s="42">
        <v>0</v>
      </c>
      <c r="O1154" s="42" t="s">
        <v>737</v>
      </c>
    </row>
    <row r="1155" spans="2:15" x14ac:dyDescent="0.2">
      <c r="B1155" s="42">
        <v>40319</v>
      </c>
      <c r="C1155" s="42" t="s">
        <v>2440</v>
      </c>
      <c r="D1155" s="42">
        <v>14</v>
      </c>
      <c r="E1155" s="42">
        <v>4</v>
      </c>
      <c r="F1155" s="42">
        <v>5</v>
      </c>
      <c r="G1155" s="42" t="s">
        <v>2343</v>
      </c>
      <c r="H1155" s="42" t="s">
        <v>2309</v>
      </c>
      <c r="I1155" s="42">
        <v>1</v>
      </c>
      <c r="J1155" s="1" t="s">
        <v>2354</v>
      </c>
      <c r="L1155" s="42">
        <v>1</v>
      </c>
      <c r="M1155" s="42">
        <v>0</v>
      </c>
      <c r="N1155" s="42">
        <v>0</v>
      </c>
      <c r="O1155" s="42" t="s">
        <v>737</v>
      </c>
    </row>
    <row r="1156" spans="2:15" x14ac:dyDescent="0.2">
      <c r="B1156" s="42">
        <v>40320</v>
      </c>
      <c r="C1156" s="42" t="s">
        <v>2441</v>
      </c>
      <c r="D1156" s="42">
        <v>14</v>
      </c>
      <c r="E1156" s="42">
        <v>4</v>
      </c>
      <c r="F1156" s="42">
        <v>5</v>
      </c>
      <c r="G1156" s="42" t="s">
        <v>2344</v>
      </c>
      <c r="H1156" s="42" t="s">
        <v>2310</v>
      </c>
      <c r="I1156" s="42">
        <v>1</v>
      </c>
      <c r="J1156" s="1" t="s">
        <v>2354</v>
      </c>
      <c r="L1156" s="42">
        <v>1</v>
      </c>
      <c r="M1156" s="42">
        <v>0</v>
      </c>
      <c r="N1156" s="42">
        <v>0</v>
      </c>
      <c r="O1156" s="42" t="s">
        <v>737</v>
      </c>
    </row>
    <row r="1157" spans="2:15" x14ac:dyDescent="0.2">
      <c r="B1157" s="42">
        <v>40321</v>
      </c>
      <c r="C1157" s="42" t="s">
        <v>2619</v>
      </c>
      <c r="D1157" s="42">
        <v>14</v>
      </c>
      <c r="E1157" s="42">
        <v>4</v>
      </c>
      <c r="F1157" s="42">
        <v>5</v>
      </c>
      <c r="G1157" s="42" t="s">
        <v>2345</v>
      </c>
      <c r="H1157" s="42" t="s">
        <v>2311</v>
      </c>
      <c r="I1157" s="42">
        <v>1</v>
      </c>
      <c r="J1157" s="1" t="s">
        <v>2354</v>
      </c>
      <c r="L1157" s="42">
        <v>1</v>
      </c>
      <c r="M1157" s="42">
        <v>0</v>
      </c>
      <c r="N1157" s="42">
        <v>0</v>
      </c>
      <c r="O1157" s="42" t="s">
        <v>737</v>
      </c>
    </row>
    <row r="1158" spans="2:15" x14ac:dyDescent="0.2">
      <c r="B1158" s="42">
        <v>40322</v>
      </c>
      <c r="C1158" s="42" t="s">
        <v>2423</v>
      </c>
      <c r="D1158" s="42">
        <v>14</v>
      </c>
      <c r="E1158" s="42">
        <v>4</v>
      </c>
      <c r="F1158" s="42">
        <v>5</v>
      </c>
      <c r="G1158" s="42" t="s">
        <v>2346</v>
      </c>
      <c r="H1158" s="42" t="s">
        <v>2312</v>
      </c>
      <c r="I1158" s="42">
        <v>1</v>
      </c>
      <c r="J1158" s="1" t="s">
        <v>2354</v>
      </c>
      <c r="L1158" s="42">
        <v>1</v>
      </c>
      <c r="M1158" s="42">
        <v>0</v>
      </c>
      <c r="N1158" s="42">
        <v>0</v>
      </c>
      <c r="O1158" s="42" t="s">
        <v>737</v>
      </c>
    </row>
    <row r="1159" spans="2:15" x14ac:dyDescent="0.2">
      <c r="B1159" s="42">
        <v>40323</v>
      </c>
      <c r="C1159" s="42" t="s">
        <v>2424</v>
      </c>
      <c r="D1159" s="42">
        <v>14</v>
      </c>
      <c r="E1159" s="42">
        <v>4</v>
      </c>
      <c r="F1159" s="42">
        <v>5</v>
      </c>
      <c r="G1159" s="42" t="s">
        <v>2347</v>
      </c>
      <c r="H1159" s="42" t="s">
        <v>2313</v>
      </c>
      <c r="I1159" s="42">
        <v>1</v>
      </c>
      <c r="J1159" s="1" t="s">
        <v>2354</v>
      </c>
      <c r="L1159" s="42">
        <v>1</v>
      </c>
      <c r="M1159" s="42">
        <v>0</v>
      </c>
      <c r="N1159" s="42">
        <v>0</v>
      </c>
      <c r="O1159" s="42" t="s">
        <v>737</v>
      </c>
    </row>
    <row r="1160" spans="2:15" x14ac:dyDescent="0.2">
      <c r="B1160" s="42">
        <v>40324</v>
      </c>
      <c r="C1160" s="42" t="s">
        <v>2727</v>
      </c>
      <c r="D1160" s="42">
        <v>14</v>
      </c>
      <c r="E1160" s="42">
        <v>4</v>
      </c>
      <c r="F1160" s="42">
        <v>5</v>
      </c>
      <c r="G1160" s="42" t="s">
        <v>2348</v>
      </c>
      <c r="H1160" s="42" t="s">
        <v>2314</v>
      </c>
      <c r="I1160" s="42">
        <v>1</v>
      </c>
      <c r="J1160" s="1" t="s">
        <v>2354</v>
      </c>
      <c r="L1160" s="42">
        <v>1</v>
      </c>
      <c r="M1160" s="42">
        <v>0</v>
      </c>
      <c r="N1160" s="42">
        <v>0</v>
      </c>
      <c r="O1160" s="42" t="s">
        <v>737</v>
      </c>
    </row>
    <row r="1161" spans="2:15" x14ac:dyDescent="0.2">
      <c r="B1161" s="42">
        <v>40325</v>
      </c>
      <c r="C1161" s="42" t="s">
        <v>2425</v>
      </c>
      <c r="D1161" s="42">
        <v>14</v>
      </c>
      <c r="E1161" s="42">
        <v>4</v>
      </c>
      <c r="F1161" s="42">
        <v>5</v>
      </c>
      <c r="G1161" s="42" t="s">
        <v>2349</v>
      </c>
      <c r="H1161" s="42" t="s">
        <v>2315</v>
      </c>
      <c r="I1161" s="42">
        <v>1</v>
      </c>
      <c r="J1161" s="1" t="s">
        <v>2354</v>
      </c>
      <c r="L1161" s="42">
        <v>1</v>
      </c>
      <c r="M1161" s="42">
        <v>0</v>
      </c>
      <c r="N1161" s="42">
        <v>0</v>
      </c>
      <c r="O1161" s="42" t="s">
        <v>737</v>
      </c>
    </row>
    <row r="1162" spans="2:15" x14ac:dyDescent="0.2">
      <c r="B1162" s="42">
        <v>40326</v>
      </c>
      <c r="C1162" s="42" t="s">
        <v>2426</v>
      </c>
      <c r="D1162" s="42">
        <v>14</v>
      </c>
      <c r="E1162" s="42">
        <v>4</v>
      </c>
      <c r="F1162" s="42">
        <v>5</v>
      </c>
      <c r="G1162" s="42" t="s">
        <v>2350</v>
      </c>
      <c r="H1162" s="42" t="s">
        <v>2316</v>
      </c>
      <c r="I1162" s="42">
        <v>1</v>
      </c>
      <c r="J1162" s="1" t="s">
        <v>2354</v>
      </c>
      <c r="L1162" s="42">
        <v>1</v>
      </c>
      <c r="M1162" s="42">
        <v>0</v>
      </c>
      <c r="N1162" s="42">
        <v>0</v>
      </c>
      <c r="O1162" s="42" t="s">
        <v>737</v>
      </c>
    </row>
    <row r="1163" spans="2:15" x14ac:dyDescent="0.2">
      <c r="B1163" s="42">
        <v>40327</v>
      </c>
      <c r="C1163" s="42" t="s">
        <v>2427</v>
      </c>
      <c r="D1163" s="42">
        <v>14</v>
      </c>
      <c r="E1163" s="42">
        <v>4</v>
      </c>
      <c r="F1163" s="42">
        <v>5</v>
      </c>
      <c r="G1163" s="42" t="s">
        <v>198</v>
      </c>
      <c r="H1163" s="42" t="s">
        <v>2317</v>
      </c>
      <c r="I1163" s="42">
        <v>1</v>
      </c>
      <c r="J1163" s="1" t="s">
        <v>2354</v>
      </c>
      <c r="L1163" s="42">
        <v>1</v>
      </c>
      <c r="M1163" s="42">
        <v>0</v>
      </c>
      <c r="N1163" s="42">
        <v>0</v>
      </c>
      <c r="O1163" s="42" t="s">
        <v>737</v>
      </c>
    </row>
    <row r="1164" spans="2:15" x14ac:dyDescent="0.2">
      <c r="B1164" s="42">
        <v>40328</v>
      </c>
      <c r="C1164" s="42" t="s">
        <v>2428</v>
      </c>
      <c r="D1164" s="42">
        <v>14</v>
      </c>
      <c r="E1164" s="42">
        <v>4</v>
      </c>
      <c r="F1164" s="42">
        <v>5</v>
      </c>
      <c r="G1164" s="42" t="s">
        <v>203</v>
      </c>
      <c r="H1164" s="42" t="s">
        <v>2318</v>
      </c>
      <c r="I1164" s="42">
        <v>1</v>
      </c>
      <c r="J1164" s="1" t="s">
        <v>2354</v>
      </c>
      <c r="L1164" s="42">
        <v>1</v>
      </c>
      <c r="M1164" s="42">
        <v>0</v>
      </c>
      <c r="N1164" s="42">
        <v>0</v>
      </c>
      <c r="O1164" s="42" t="s">
        <v>737</v>
      </c>
    </row>
    <row r="1165" spans="2:15" x14ac:dyDescent="0.2">
      <c r="B1165" s="42">
        <v>40329</v>
      </c>
      <c r="C1165" s="42" t="s">
        <v>2429</v>
      </c>
      <c r="D1165" s="42">
        <v>14</v>
      </c>
      <c r="E1165" s="42">
        <v>4</v>
      </c>
      <c r="F1165" s="42">
        <v>5</v>
      </c>
      <c r="G1165" s="42" t="s">
        <v>206</v>
      </c>
      <c r="H1165" s="42" t="s">
        <v>2319</v>
      </c>
      <c r="I1165" s="42">
        <v>1</v>
      </c>
      <c r="J1165" s="1" t="s">
        <v>2354</v>
      </c>
      <c r="L1165" s="42">
        <v>1</v>
      </c>
      <c r="M1165" s="42">
        <v>0</v>
      </c>
      <c r="N1165" s="42">
        <v>0</v>
      </c>
      <c r="O1165" s="42" t="s">
        <v>737</v>
      </c>
    </row>
    <row r="1166" spans="2:15" x14ac:dyDescent="0.2">
      <c r="B1166" s="42">
        <v>40330</v>
      </c>
      <c r="C1166" s="42" t="s">
        <v>2590</v>
      </c>
      <c r="D1166" s="42">
        <v>14</v>
      </c>
      <c r="E1166" s="42">
        <v>4</v>
      </c>
      <c r="F1166" s="42">
        <v>100</v>
      </c>
      <c r="G1166" s="42" t="s">
        <v>209</v>
      </c>
      <c r="H1166" s="42" t="s">
        <v>2274</v>
      </c>
      <c r="I1166" s="42">
        <v>1</v>
      </c>
      <c r="J1166" s="1" t="s">
        <v>2355</v>
      </c>
      <c r="L1166" s="42">
        <v>1</v>
      </c>
      <c r="M1166" s="42">
        <v>0</v>
      </c>
      <c r="N1166" s="42">
        <v>0</v>
      </c>
      <c r="O1166" s="42" t="s">
        <v>737</v>
      </c>
    </row>
    <row r="1167" spans="2:15" x14ac:dyDescent="0.2">
      <c r="B1167" s="42">
        <v>40331</v>
      </c>
      <c r="C1167" s="42" t="s">
        <v>2438</v>
      </c>
      <c r="D1167" s="42">
        <v>14</v>
      </c>
      <c r="E1167" s="42">
        <v>4</v>
      </c>
      <c r="F1167" s="42">
        <v>100</v>
      </c>
      <c r="G1167" s="42" t="s">
        <v>212</v>
      </c>
      <c r="H1167" s="42" t="s">
        <v>2275</v>
      </c>
      <c r="I1167" s="42">
        <v>1</v>
      </c>
      <c r="J1167" s="1" t="s">
        <v>2355</v>
      </c>
      <c r="L1167" s="42">
        <v>1</v>
      </c>
      <c r="M1167" s="42">
        <v>0</v>
      </c>
      <c r="N1167" s="42">
        <v>0</v>
      </c>
      <c r="O1167" s="42" t="s">
        <v>737</v>
      </c>
    </row>
    <row r="1168" spans="2:15" x14ac:dyDescent="0.2">
      <c r="B1168" s="42">
        <v>40332</v>
      </c>
      <c r="C1168" s="42" t="s">
        <v>2591</v>
      </c>
      <c r="D1168" s="42">
        <v>14</v>
      </c>
      <c r="E1168" s="42">
        <v>4</v>
      </c>
      <c r="F1168" s="42">
        <v>100</v>
      </c>
      <c r="G1168" s="42" t="s">
        <v>215</v>
      </c>
      <c r="H1168" s="42" t="s">
        <v>2276</v>
      </c>
      <c r="I1168" s="42">
        <v>1</v>
      </c>
      <c r="J1168" s="1" t="s">
        <v>2355</v>
      </c>
      <c r="L1168" s="42">
        <v>1</v>
      </c>
      <c r="M1168" s="42">
        <v>0</v>
      </c>
      <c r="N1168" s="42">
        <v>0</v>
      </c>
      <c r="O1168" s="42" t="s">
        <v>737</v>
      </c>
    </row>
    <row r="1169" spans="2:15" x14ac:dyDescent="0.2">
      <c r="B1169" s="42">
        <v>40333</v>
      </c>
      <c r="C1169" s="42" t="s">
        <v>2719</v>
      </c>
      <c r="D1169" s="42">
        <v>14</v>
      </c>
      <c r="E1169" s="42">
        <v>4</v>
      </c>
      <c r="F1169" s="42">
        <v>100</v>
      </c>
      <c r="G1169" s="42" t="s">
        <v>218</v>
      </c>
      <c r="H1169" s="42" t="s">
        <v>2277</v>
      </c>
      <c r="I1169" s="42">
        <v>1</v>
      </c>
      <c r="J1169" s="1" t="s">
        <v>2355</v>
      </c>
      <c r="L1169" s="42">
        <v>1</v>
      </c>
      <c r="M1169" s="42">
        <v>0</v>
      </c>
      <c r="N1169" s="42">
        <v>0</v>
      </c>
      <c r="O1169" s="42" t="s">
        <v>737</v>
      </c>
    </row>
    <row r="1170" spans="2:15" x14ac:dyDescent="0.2">
      <c r="B1170" s="42">
        <v>40334</v>
      </c>
      <c r="C1170" s="42" t="s">
        <v>2687</v>
      </c>
      <c r="D1170" s="42">
        <v>14</v>
      </c>
      <c r="E1170" s="42">
        <v>4</v>
      </c>
      <c r="F1170" s="42">
        <v>100</v>
      </c>
      <c r="G1170" s="42" t="s">
        <v>221</v>
      </c>
      <c r="H1170" s="42" t="s">
        <v>2278</v>
      </c>
      <c r="I1170" s="42">
        <v>1</v>
      </c>
      <c r="J1170" s="1" t="s">
        <v>2355</v>
      </c>
      <c r="L1170" s="42">
        <v>1</v>
      </c>
      <c r="M1170" s="42">
        <v>0</v>
      </c>
      <c r="N1170" s="42">
        <v>0</v>
      </c>
      <c r="O1170" s="42" t="s">
        <v>737</v>
      </c>
    </row>
    <row r="1171" spans="2:15" x14ac:dyDescent="0.2">
      <c r="B1171" s="42">
        <v>40335</v>
      </c>
      <c r="C1171" s="42" t="s">
        <v>2416</v>
      </c>
      <c r="D1171" s="42">
        <v>14</v>
      </c>
      <c r="E1171" s="42">
        <v>4</v>
      </c>
      <c r="F1171" s="42">
        <v>100</v>
      </c>
      <c r="G1171" s="42" t="s">
        <v>224</v>
      </c>
      <c r="H1171" s="42" t="s">
        <v>2279</v>
      </c>
      <c r="I1171" s="42">
        <v>1</v>
      </c>
      <c r="J1171" s="1" t="s">
        <v>2355</v>
      </c>
      <c r="L1171" s="42">
        <v>1</v>
      </c>
      <c r="M1171" s="42">
        <v>0</v>
      </c>
      <c r="N1171" s="42">
        <v>0</v>
      </c>
      <c r="O1171" s="42" t="s">
        <v>737</v>
      </c>
    </row>
    <row r="1172" spans="2:15" x14ac:dyDescent="0.2">
      <c r="B1172" s="42">
        <v>40336</v>
      </c>
      <c r="C1172" s="42" t="s">
        <v>2688</v>
      </c>
      <c r="D1172" s="42">
        <v>14</v>
      </c>
      <c r="E1172" s="42">
        <v>4</v>
      </c>
      <c r="F1172" s="42">
        <v>100</v>
      </c>
      <c r="G1172" s="42" t="s">
        <v>227</v>
      </c>
      <c r="H1172" s="42" t="s">
        <v>2280</v>
      </c>
      <c r="I1172" s="42">
        <v>1</v>
      </c>
      <c r="J1172" s="1" t="s">
        <v>2355</v>
      </c>
      <c r="L1172" s="42">
        <v>1</v>
      </c>
      <c r="M1172" s="42">
        <v>0</v>
      </c>
      <c r="N1172" s="42">
        <v>0</v>
      </c>
      <c r="O1172" s="42" t="s">
        <v>737</v>
      </c>
    </row>
    <row r="1173" spans="2:15" x14ac:dyDescent="0.2">
      <c r="B1173" s="42">
        <v>40337</v>
      </c>
      <c r="C1173" s="42" t="s">
        <v>2417</v>
      </c>
      <c r="D1173" s="42">
        <v>14</v>
      </c>
      <c r="E1173" s="42">
        <v>4</v>
      </c>
      <c r="F1173" s="42">
        <v>100</v>
      </c>
      <c r="G1173" s="42" t="s">
        <v>230</v>
      </c>
      <c r="H1173" s="42" t="s">
        <v>2281</v>
      </c>
      <c r="I1173" s="42">
        <v>1</v>
      </c>
      <c r="J1173" s="1" t="s">
        <v>2355</v>
      </c>
      <c r="L1173" s="42">
        <v>1</v>
      </c>
      <c r="M1173" s="42">
        <v>0</v>
      </c>
      <c r="N1173" s="42">
        <v>0</v>
      </c>
      <c r="O1173" s="42" t="s">
        <v>737</v>
      </c>
    </row>
    <row r="1174" spans="2:15" x14ac:dyDescent="0.2">
      <c r="B1174" s="42">
        <v>40338</v>
      </c>
      <c r="C1174" s="42" t="s">
        <v>2614</v>
      </c>
      <c r="D1174" s="42">
        <v>14</v>
      </c>
      <c r="E1174" s="42">
        <v>4</v>
      </c>
      <c r="F1174" s="42">
        <v>40</v>
      </c>
      <c r="G1174" s="42" t="s">
        <v>233</v>
      </c>
      <c r="H1174" s="42" t="s">
        <v>2282</v>
      </c>
      <c r="I1174" s="42">
        <v>1</v>
      </c>
      <c r="J1174" s="1" t="s">
        <v>2356</v>
      </c>
      <c r="L1174" s="42">
        <v>1</v>
      </c>
      <c r="M1174" s="42">
        <v>0</v>
      </c>
      <c r="N1174" s="42">
        <v>0</v>
      </c>
      <c r="O1174" s="42" t="s">
        <v>737</v>
      </c>
    </row>
    <row r="1175" spans="2:15" x14ac:dyDescent="0.2">
      <c r="B1175" s="42">
        <v>40339</v>
      </c>
      <c r="C1175" s="42" t="s">
        <v>2422</v>
      </c>
      <c r="D1175" s="42">
        <v>14</v>
      </c>
      <c r="E1175" s="42">
        <v>4</v>
      </c>
      <c r="F1175" s="42">
        <v>40</v>
      </c>
      <c r="G1175" s="42" t="s">
        <v>236</v>
      </c>
      <c r="H1175" s="42" t="s">
        <v>2283</v>
      </c>
      <c r="I1175" s="42">
        <v>1</v>
      </c>
      <c r="J1175" s="1" t="s">
        <v>2356</v>
      </c>
      <c r="L1175" s="42">
        <v>1</v>
      </c>
      <c r="M1175" s="42">
        <v>0</v>
      </c>
      <c r="N1175" s="42">
        <v>0</v>
      </c>
      <c r="O1175" s="42" t="s">
        <v>737</v>
      </c>
    </row>
    <row r="1176" spans="2:15" x14ac:dyDescent="0.2">
      <c r="B1176" s="42">
        <v>40340</v>
      </c>
      <c r="C1176" s="42" t="s">
        <v>2418</v>
      </c>
      <c r="D1176" s="42">
        <v>14</v>
      </c>
      <c r="E1176" s="42">
        <v>4</v>
      </c>
      <c r="F1176" s="42">
        <v>40</v>
      </c>
      <c r="G1176" s="42" t="s">
        <v>240</v>
      </c>
      <c r="H1176" s="42" t="s">
        <v>2284</v>
      </c>
      <c r="I1176" s="42">
        <v>1</v>
      </c>
      <c r="J1176" s="1" t="s">
        <v>2356</v>
      </c>
      <c r="L1176" s="42">
        <v>1</v>
      </c>
      <c r="M1176" s="42">
        <v>0</v>
      </c>
      <c r="N1176" s="42">
        <v>0</v>
      </c>
      <c r="O1176" s="42" t="s">
        <v>737</v>
      </c>
    </row>
    <row r="1177" spans="2:15" x14ac:dyDescent="0.2">
      <c r="B1177" s="42">
        <v>40341</v>
      </c>
      <c r="C1177" s="42" t="s">
        <v>2419</v>
      </c>
      <c r="D1177" s="42">
        <v>14</v>
      </c>
      <c r="E1177" s="42">
        <v>4</v>
      </c>
      <c r="F1177" s="42">
        <v>40</v>
      </c>
      <c r="G1177" s="42" t="s">
        <v>243</v>
      </c>
      <c r="H1177" s="42" t="s">
        <v>2285</v>
      </c>
      <c r="I1177" s="42">
        <v>1</v>
      </c>
      <c r="J1177" s="1" t="s">
        <v>2356</v>
      </c>
      <c r="L1177" s="42">
        <v>1</v>
      </c>
      <c r="M1177" s="42">
        <v>0</v>
      </c>
      <c r="N1177" s="42">
        <v>0</v>
      </c>
      <c r="O1177" s="42" t="s">
        <v>737</v>
      </c>
    </row>
    <row r="1178" spans="2:15" x14ac:dyDescent="0.2">
      <c r="B1178" s="42">
        <v>40342</v>
      </c>
      <c r="C1178" s="42" t="s">
        <v>2615</v>
      </c>
      <c r="D1178" s="42">
        <v>14</v>
      </c>
      <c r="E1178" s="42">
        <v>4</v>
      </c>
      <c r="F1178" s="42">
        <v>40</v>
      </c>
      <c r="G1178" s="42" t="s">
        <v>246</v>
      </c>
      <c r="H1178" s="42" t="s">
        <v>2286</v>
      </c>
      <c r="I1178" s="42">
        <v>1</v>
      </c>
      <c r="J1178" s="1" t="s">
        <v>2356</v>
      </c>
      <c r="L1178" s="42">
        <v>1</v>
      </c>
      <c r="M1178" s="42">
        <v>0</v>
      </c>
      <c r="N1178" s="42">
        <v>0</v>
      </c>
      <c r="O1178" s="42" t="s">
        <v>737</v>
      </c>
    </row>
    <row r="1179" spans="2:15" x14ac:dyDescent="0.2">
      <c r="B1179" s="42">
        <v>40343</v>
      </c>
      <c r="C1179" s="42" t="s">
        <v>2616</v>
      </c>
      <c r="D1179" s="42">
        <v>14</v>
      </c>
      <c r="E1179" s="42">
        <v>4</v>
      </c>
      <c r="F1179" s="42">
        <v>40</v>
      </c>
      <c r="G1179" s="42" t="s">
        <v>249</v>
      </c>
      <c r="H1179" s="42" t="s">
        <v>2287</v>
      </c>
      <c r="I1179" s="42">
        <v>1</v>
      </c>
      <c r="J1179" s="1" t="s">
        <v>2356</v>
      </c>
      <c r="L1179" s="42">
        <v>1</v>
      </c>
      <c r="M1179" s="42">
        <v>0</v>
      </c>
      <c r="N1179" s="42">
        <v>0</v>
      </c>
      <c r="O1179" s="42" t="s">
        <v>737</v>
      </c>
    </row>
    <row r="1180" spans="2:15" x14ac:dyDescent="0.2">
      <c r="B1180" s="42">
        <v>40344</v>
      </c>
      <c r="C1180" s="42" t="s">
        <v>2439</v>
      </c>
      <c r="D1180" s="42">
        <v>14</v>
      </c>
      <c r="E1180" s="42">
        <v>4</v>
      </c>
      <c r="F1180" s="42">
        <v>40</v>
      </c>
      <c r="G1180" s="42" t="s">
        <v>252</v>
      </c>
      <c r="H1180" s="42" t="s">
        <v>2288</v>
      </c>
      <c r="I1180" s="42">
        <v>1</v>
      </c>
      <c r="J1180" s="1" t="s">
        <v>2356</v>
      </c>
      <c r="L1180" s="42">
        <v>1</v>
      </c>
      <c r="M1180" s="42">
        <v>0</v>
      </c>
      <c r="N1180" s="42">
        <v>0</v>
      </c>
      <c r="O1180" s="42" t="s">
        <v>737</v>
      </c>
    </row>
    <row r="1181" spans="2:15" x14ac:dyDescent="0.2">
      <c r="B1181" s="42">
        <v>40345</v>
      </c>
      <c r="C1181" s="42" t="s">
        <v>2421</v>
      </c>
      <c r="D1181" s="42">
        <v>14</v>
      </c>
      <c r="E1181" s="42">
        <v>4</v>
      </c>
      <c r="F1181" s="42">
        <v>40</v>
      </c>
      <c r="G1181" s="42" t="s">
        <v>255</v>
      </c>
      <c r="H1181" s="42" t="s">
        <v>2136</v>
      </c>
      <c r="I1181" s="42">
        <v>1</v>
      </c>
      <c r="J1181" s="1" t="s">
        <v>2356</v>
      </c>
      <c r="L1181" s="42">
        <v>1</v>
      </c>
      <c r="M1181" s="42">
        <v>0</v>
      </c>
      <c r="N1181" s="42">
        <v>0</v>
      </c>
      <c r="O1181" s="42" t="s">
        <v>737</v>
      </c>
    </row>
    <row r="1182" spans="2:15" x14ac:dyDescent="0.2">
      <c r="B1182" s="42">
        <v>40346</v>
      </c>
      <c r="C1182" s="42" t="s">
        <v>2604</v>
      </c>
      <c r="D1182" s="42">
        <v>14</v>
      </c>
      <c r="E1182" s="42">
        <v>4</v>
      </c>
      <c r="F1182" s="42">
        <v>40</v>
      </c>
      <c r="G1182" s="42" t="s">
        <v>258</v>
      </c>
      <c r="H1182" s="42" t="s">
        <v>2289</v>
      </c>
      <c r="I1182" s="42">
        <v>1</v>
      </c>
      <c r="J1182" s="1" t="s">
        <v>2356</v>
      </c>
      <c r="L1182" s="42">
        <v>1</v>
      </c>
      <c r="M1182" s="42">
        <v>0</v>
      </c>
      <c r="N1182" s="42">
        <v>0</v>
      </c>
      <c r="O1182" s="42" t="s">
        <v>737</v>
      </c>
    </row>
    <row r="1183" spans="2:15" x14ac:dyDescent="0.2">
      <c r="B1183" s="42">
        <v>40347</v>
      </c>
      <c r="C1183" s="42" t="s">
        <v>2602</v>
      </c>
      <c r="D1183" s="42">
        <v>14</v>
      </c>
      <c r="E1183" s="42">
        <v>4</v>
      </c>
      <c r="F1183" s="42">
        <v>40</v>
      </c>
      <c r="G1183" s="42" t="s">
        <v>261</v>
      </c>
      <c r="H1183" s="42" t="s">
        <v>2290</v>
      </c>
      <c r="I1183" s="42">
        <v>1</v>
      </c>
      <c r="J1183" s="1" t="s">
        <v>2356</v>
      </c>
      <c r="L1183" s="42">
        <v>1</v>
      </c>
      <c r="M1183" s="42">
        <v>0</v>
      </c>
      <c r="N1183" s="42">
        <v>0</v>
      </c>
      <c r="O1183" s="42" t="s">
        <v>737</v>
      </c>
    </row>
    <row r="1184" spans="2:15" x14ac:dyDescent="0.2">
      <c r="B1184" s="42">
        <v>40348</v>
      </c>
      <c r="C1184" s="42" t="s">
        <v>2420</v>
      </c>
      <c r="D1184" s="42">
        <v>14</v>
      </c>
      <c r="E1184" s="42">
        <v>4</v>
      </c>
      <c r="F1184" s="42">
        <v>40</v>
      </c>
      <c r="G1184" s="42" t="s">
        <v>2351</v>
      </c>
      <c r="H1184" s="42" t="s">
        <v>2291</v>
      </c>
      <c r="I1184" s="42">
        <v>1</v>
      </c>
      <c r="J1184" s="1" t="s">
        <v>2356</v>
      </c>
      <c r="L1184" s="42">
        <v>1</v>
      </c>
      <c r="M1184" s="42">
        <v>0</v>
      </c>
      <c r="N1184" s="42">
        <v>0</v>
      </c>
      <c r="O1184" s="42" t="s">
        <v>737</v>
      </c>
    </row>
    <row r="1185" spans="2:15" x14ac:dyDescent="0.2">
      <c r="B1185" s="42">
        <v>40349</v>
      </c>
      <c r="C1185" s="42" t="s">
        <v>2607</v>
      </c>
      <c r="D1185" s="42">
        <v>14</v>
      </c>
      <c r="E1185" s="42">
        <v>4</v>
      </c>
      <c r="F1185" s="42">
        <v>40</v>
      </c>
      <c r="G1185" s="42" t="s">
        <v>264</v>
      </c>
      <c r="H1185" s="42" t="s">
        <v>2292</v>
      </c>
      <c r="I1185" s="42">
        <v>1</v>
      </c>
      <c r="J1185" s="1" t="s">
        <v>2356</v>
      </c>
      <c r="L1185" s="42">
        <v>1</v>
      </c>
      <c r="M1185" s="42">
        <v>0</v>
      </c>
      <c r="N1185" s="42">
        <v>0</v>
      </c>
      <c r="O1185" s="42" t="s">
        <v>737</v>
      </c>
    </row>
    <row r="1186" spans="2:15" x14ac:dyDescent="0.2">
      <c r="B1186" s="42">
        <v>40350</v>
      </c>
      <c r="C1186" s="42" t="s">
        <v>2600</v>
      </c>
      <c r="D1186" s="42">
        <v>14</v>
      </c>
      <c r="E1186" s="42">
        <v>4</v>
      </c>
      <c r="F1186" s="42">
        <v>40</v>
      </c>
      <c r="G1186" s="42" t="s">
        <v>267</v>
      </c>
      <c r="H1186" s="42" t="s">
        <v>2293</v>
      </c>
      <c r="I1186" s="42">
        <v>1</v>
      </c>
      <c r="J1186" s="1" t="s">
        <v>2356</v>
      </c>
      <c r="L1186" s="42">
        <v>1</v>
      </c>
      <c r="M1186" s="42">
        <v>0</v>
      </c>
      <c r="N1186" s="42">
        <v>0</v>
      </c>
      <c r="O1186" s="42" t="s">
        <v>737</v>
      </c>
    </row>
    <row r="1187" spans="2:15" x14ac:dyDescent="0.2">
      <c r="B1187" s="42">
        <v>40351</v>
      </c>
      <c r="C1187" s="42" t="s">
        <v>2723</v>
      </c>
      <c r="D1187" s="42">
        <v>14</v>
      </c>
      <c r="E1187" s="42">
        <v>4</v>
      </c>
      <c r="F1187" s="42">
        <v>40</v>
      </c>
      <c r="G1187" s="42" t="s">
        <v>268</v>
      </c>
      <c r="H1187" s="42" t="s">
        <v>2294</v>
      </c>
      <c r="I1187" s="42">
        <v>1</v>
      </c>
      <c r="J1187" s="1" t="s">
        <v>2356</v>
      </c>
      <c r="L1187" s="42">
        <v>1</v>
      </c>
      <c r="M1187" s="42">
        <v>0</v>
      </c>
      <c r="N1187" s="42">
        <v>0</v>
      </c>
      <c r="O1187" s="42" t="s">
        <v>737</v>
      </c>
    </row>
    <row r="1188" spans="2:15" x14ac:dyDescent="0.2">
      <c r="B1188" s="42">
        <v>40352</v>
      </c>
      <c r="C1188" s="42" t="s">
        <v>2415</v>
      </c>
      <c r="D1188" s="42">
        <v>14</v>
      </c>
      <c r="E1188" s="42">
        <v>4</v>
      </c>
      <c r="F1188" s="42">
        <v>40</v>
      </c>
      <c r="G1188" s="42" t="s">
        <v>269</v>
      </c>
      <c r="H1188" s="42" t="s">
        <v>2295</v>
      </c>
      <c r="I1188" s="42">
        <v>1</v>
      </c>
      <c r="J1188" s="1" t="s">
        <v>2356</v>
      </c>
      <c r="L1188" s="42">
        <v>1</v>
      </c>
      <c r="M1188" s="42">
        <v>0</v>
      </c>
      <c r="N1188" s="42">
        <v>0</v>
      </c>
      <c r="O1188" s="42" t="s">
        <v>737</v>
      </c>
    </row>
    <row r="1189" spans="2:15" x14ac:dyDescent="0.2">
      <c r="B1189" s="42">
        <v>40353</v>
      </c>
      <c r="C1189" s="42" t="s">
        <v>2597</v>
      </c>
      <c r="D1189" s="42">
        <v>14</v>
      </c>
      <c r="E1189" s="42">
        <v>4</v>
      </c>
      <c r="F1189" s="42">
        <v>40</v>
      </c>
      <c r="G1189" s="42" t="s">
        <v>270</v>
      </c>
      <c r="H1189" s="42" t="s">
        <v>2296</v>
      </c>
      <c r="I1189" s="42">
        <v>1</v>
      </c>
      <c r="J1189" s="1" t="s">
        <v>2356</v>
      </c>
      <c r="L1189" s="42">
        <v>1</v>
      </c>
      <c r="M1189" s="42">
        <v>0</v>
      </c>
      <c r="N1189" s="42">
        <v>0</v>
      </c>
      <c r="O1189" s="42" t="s">
        <v>737</v>
      </c>
    </row>
    <row r="1190" spans="2:15" x14ac:dyDescent="0.2">
      <c r="B1190" s="42">
        <v>40354</v>
      </c>
      <c r="C1190" s="42" t="s">
        <v>2612</v>
      </c>
      <c r="D1190" s="42">
        <v>14</v>
      </c>
      <c r="E1190" s="42">
        <v>4</v>
      </c>
      <c r="F1190" s="42">
        <v>40</v>
      </c>
      <c r="G1190" s="42" t="s">
        <v>271</v>
      </c>
      <c r="H1190" s="42" t="s">
        <v>2297</v>
      </c>
      <c r="I1190" s="42">
        <v>1</v>
      </c>
      <c r="J1190" s="1" t="s">
        <v>2356</v>
      </c>
      <c r="L1190" s="42">
        <v>1</v>
      </c>
      <c r="M1190" s="42">
        <v>0</v>
      </c>
      <c r="N1190" s="42">
        <v>0</v>
      </c>
      <c r="O1190" s="42" t="s">
        <v>737</v>
      </c>
    </row>
    <row r="1191" spans="2:15" x14ac:dyDescent="0.2">
      <c r="B1191" s="42">
        <v>40355</v>
      </c>
      <c r="C1191" s="42" t="s">
        <v>2724</v>
      </c>
      <c r="D1191" s="42">
        <v>14</v>
      </c>
      <c r="E1191" s="42">
        <v>4</v>
      </c>
      <c r="F1191" s="42">
        <v>40</v>
      </c>
      <c r="G1191" s="42" t="s">
        <v>272</v>
      </c>
      <c r="H1191" s="42" t="s">
        <v>2298</v>
      </c>
      <c r="I1191" s="42">
        <v>1</v>
      </c>
      <c r="J1191" s="1" t="s">
        <v>2356</v>
      </c>
      <c r="L1191" s="42">
        <v>1</v>
      </c>
      <c r="M1191" s="42">
        <v>0</v>
      </c>
      <c r="N1191" s="42">
        <v>0</v>
      </c>
      <c r="O1191" s="42" t="s">
        <v>737</v>
      </c>
    </row>
    <row r="1192" spans="2:15" x14ac:dyDescent="0.2">
      <c r="B1192" s="42">
        <v>40356</v>
      </c>
      <c r="C1192" s="42" t="s">
        <v>2716</v>
      </c>
      <c r="D1192" s="42">
        <v>14</v>
      </c>
      <c r="E1192" s="42">
        <v>4</v>
      </c>
      <c r="F1192" s="42">
        <v>40</v>
      </c>
      <c r="G1192" s="42" t="s">
        <v>273</v>
      </c>
      <c r="H1192" s="42" t="s">
        <v>2299</v>
      </c>
      <c r="I1192" s="42">
        <v>1</v>
      </c>
      <c r="J1192" s="1" t="s">
        <v>2356</v>
      </c>
      <c r="L1192" s="42">
        <v>1</v>
      </c>
      <c r="M1192" s="42">
        <v>0</v>
      </c>
      <c r="N1192" s="42">
        <v>0</v>
      </c>
      <c r="O1192" s="42" t="s">
        <v>737</v>
      </c>
    </row>
    <row r="1193" spans="2:15" x14ac:dyDescent="0.2">
      <c r="B1193" s="42">
        <v>40357</v>
      </c>
      <c r="C1193" s="42" t="s">
        <v>2414</v>
      </c>
      <c r="D1193" s="42">
        <v>14</v>
      </c>
      <c r="E1193" s="42">
        <v>4</v>
      </c>
      <c r="F1193" s="42">
        <v>40</v>
      </c>
      <c r="G1193" s="42" t="s">
        <v>274</v>
      </c>
      <c r="H1193" s="42" t="s">
        <v>2300</v>
      </c>
      <c r="I1193" s="42">
        <v>1</v>
      </c>
      <c r="J1193" s="1" t="s">
        <v>2356</v>
      </c>
      <c r="L1193" s="42">
        <v>1</v>
      </c>
      <c r="M1193" s="42">
        <v>0</v>
      </c>
      <c r="N1193" s="42">
        <v>0</v>
      </c>
      <c r="O1193" s="42" t="s">
        <v>737</v>
      </c>
    </row>
    <row r="1194" spans="2:15" x14ac:dyDescent="0.2">
      <c r="B1194" s="42">
        <v>40358</v>
      </c>
      <c r="C1194" s="42" t="s">
        <v>2596</v>
      </c>
      <c r="D1194" s="42">
        <v>14</v>
      </c>
      <c r="E1194" s="42">
        <v>4</v>
      </c>
      <c r="F1194" s="42">
        <v>40</v>
      </c>
      <c r="G1194" s="42" t="s">
        <v>275</v>
      </c>
      <c r="H1194" s="42" t="s">
        <v>2301</v>
      </c>
      <c r="I1194" s="42">
        <v>1</v>
      </c>
      <c r="J1194" s="1" t="s">
        <v>2356</v>
      </c>
      <c r="L1194" s="42">
        <v>1</v>
      </c>
      <c r="M1194" s="42">
        <v>0</v>
      </c>
      <c r="N1194" s="42">
        <v>0</v>
      </c>
      <c r="O1194" s="42" t="s">
        <v>737</v>
      </c>
    </row>
    <row r="1195" spans="2:15" x14ac:dyDescent="0.2">
      <c r="B1195" s="42">
        <v>40359</v>
      </c>
      <c r="C1195" s="42" t="s">
        <v>2413</v>
      </c>
      <c r="D1195" s="42">
        <v>14</v>
      </c>
      <c r="E1195" s="42">
        <v>4</v>
      </c>
      <c r="F1195" s="42">
        <v>40</v>
      </c>
      <c r="G1195" s="42" t="s">
        <v>276</v>
      </c>
      <c r="H1195" s="42" t="s">
        <v>2302</v>
      </c>
      <c r="I1195" s="42">
        <v>1</v>
      </c>
      <c r="J1195" s="1" t="s">
        <v>2356</v>
      </c>
      <c r="L1195" s="42">
        <v>1</v>
      </c>
      <c r="M1195" s="42">
        <v>0</v>
      </c>
      <c r="N1195" s="42">
        <v>0</v>
      </c>
      <c r="O1195" s="42" t="s">
        <v>737</v>
      </c>
    </row>
    <row r="1196" spans="2:15" x14ac:dyDescent="0.2">
      <c r="B1196" s="42">
        <v>40360</v>
      </c>
      <c r="C1196" s="42" t="s">
        <v>2617</v>
      </c>
      <c r="D1196" s="42">
        <v>14</v>
      </c>
      <c r="E1196" s="42">
        <v>4</v>
      </c>
      <c r="F1196" s="42">
        <v>40</v>
      </c>
      <c r="G1196" s="42" t="s">
        <v>277</v>
      </c>
      <c r="H1196" s="42" t="s">
        <v>2303</v>
      </c>
      <c r="I1196" s="42">
        <v>1</v>
      </c>
      <c r="J1196" s="1" t="s">
        <v>2356</v>
      </c>
      <c r="L1196" s="42">
        <v>1</v>
      </c>
      <c r="M1196" s="42">
        <v>0</v>
      </c>
      <c r="N1196" s="42">
        <v>0</v>
      </c>
      <c r="O1196" s="42" t="s">
        <v>737</v>
      </c>
    </row>
    <row r="1197" spans="2:15" x14ac:dyDescent="0.2">
      <c r="B1197" s="42">
        <v>40361</v>
      </c>
      <c r="C1197" s="42" t="s">
        <v>2610</v>
      </c>
      <c r="D1197" s="42">
        <v>14</v>
      </c>
      <c r="E1197" s="42">
        <v>4</v>
      </c>
      <c r="F1197" s="42">
        <v>40</v>
      </c>
      <c r="G1197" s="42" t="s">
        <v>279</v>
      </c>
      <c r="H1197" s="42" t="s">
        <v>2304</v>
      </c>
      <c r="I1197" s="42">
        <v>1</v>
      </c>
      <c r="J1197" s="1" t="s">
        <v>2356</v>
      </c>
      <c r="L1197" s="42">
        <v>1</v>
      </c>
      <c r="M1197" s="42">
        <v>0</v>
      </c>
      <c r="N1197" s="42">
        <v>0</v>
      </c>
      <c r="O1197" s="42" t="s">
        <v>737</v>
      </c>
    </row>
    <row r="1198" spans="2:15" x14ac:dyDescent="0.2">
      <c r="B1198" s="42">
        <v>40362</v>
      </c>
      <c r="C1198" s="42" t="s">
        <v>2725</v>
      </c>
      <c r="D1198" s="42">
        <v>14</v>
      </c>
      <c r="E1198" s="42">
        <v>4</v>
      </c>
      <c r="F1198" s="42">
        <v>10</v>
      </c>
      <c r="G1198" s="42" t="s">
        <v>283</v>
      </c>
      <c r="H1198" s="42" t="s">
        <v>2305</v>
      </c>
      <c r="I1198" s="42">
        <v>1</v>
      </c>
      <c r="J1198" s="1" t="s">
        <v>478</v>
      </c>
      <c r="L1198" s="42">
        <v>1</v>
      </c>
      <c r="M1198" s="42">
        <v>0</v>
      </c>
      <c r="N1198" s="42">
        <v>0</v>
      </c>
      <c r="O1198" s="42" t="s">
        <v>737</v>
      </c>
    </row>
    <row r="1199" spans="2:15" x14ac:dyDescent="0.2">
      <c r="B1199" s="42">
        <v>40363</v>
      </c>
      <c r="C1199" s="42" t="s">
        <v>2726</v>
      </c>
      <c r="D1199" s="42">
        <v>14</v>
      </c>
      <c r="E1199" s="42">
        <v>4</v>
      </c>
      <c r="F1199" s="42">
        <v>10</v>
      </c>
      <c r="G1199" s="42" t="s">
        <v>286</v>
      </c>
      <c r="H1199" s="42" t="s">
        <v>2306</v>
      </c>
      <c r="I1199" s="42">
        <v>1</v>
      </c>
      <c r="J1199" s="1" t="s">
        <v>478</v>
      </c>
      <c r="L1199" s="42">
        <v>1</v>
      </c>
      <c r="M1199" s="42">
        <v>0</v>
      </c>
      <c r="N1199" s="42">
        <v>0</v>
      </c>
      <c r="O1199" s="42" t="s">
        <v>737</v>
      </c>
    </row>
    <row r="1200" spans="2:15" x14ac:dyDescent="0.2">
      <c r="B1200" s="42">
        <v>40364</v>
      </c>
      <c r="C1200" s="42" t="s">
        <v>2618</v>
      </c>
      <c r="D1200" s="42">
        <v>14</v>
      </c>
      <c r="E1200" s="42">
        <v>4</v>
      </c>
      <c r="F1200" s="42">
        <v>10</v>
      </c>
      <c r="G1200" s="42" t="s">
        <v>289</v>
      </c>
      <c r="H1200" s="42" t="s">
        <v>2307</v>
      </c>
      <c r="I1200" s="42">
        <v>1</v>
      </c>
      <c r="J1200" s="1" t="s">
        <v>478</v>
      </c>
      <c r="L1200" s="42">
        <v>1</v>
      </c>
      <c r="M1200" s="42">
        <v>0</v>
      </c>
      <c r="N1200" s="42">
        <v>0</v>
      </c>
      <c r="O1200" s="42" t="s">
        <v>737</v>
      </c>
    </row>
    <row r="1201" spans="2:15" x14ac:dyDescent="0.2">
      <c r="B1201" s="42">
        <v>40365</v>
      </c>
      <c r="C1201" s="42" t="s">
        <v>2593</v>
      </c>
      <c r="D1201" s="42">
        <v>14</v>
      </c>
      <c r="E1201" s="42">
        <v>4</v>
      </c>
      <c r="F1201" s="42">
        <v>10</v>
      </c>
      <c r="G1201" s="42" t="s">
        <v>292</v>
      </c>
      <c r="H1201" s="42" t="s">
        <v>2308</v>
      </c>
      <c r="I1201" s="42">
        <v>1</v>
      </c>
      <c r="J1201" s="1" t="s">
        <v>478</v>
      </c>
      <c r="L1201" s="42">
        <v>1</v>
      </c>
      <c r="M1201" s="42">
        <v>0</v>
      </c>
      <c r="N1201" s="42">
        <v>0</v>
      </c>
      <c r="O1201" s="42" t="s">
        <v>737</v>
      </c>
    </row>
    <row r="1202" spans="2:15" x14ac:dyDescent="0.2">
      <c r="B1202" s="42">
        <v>40366</v>
      </c>
      <c r="C1202" s="42" t="s">
        <v>2440</v>
      </c>
      <c r="D1202" s="42">
        <v>14</v>
      </c>
      <c r="E1202" s="42">
        <v>4</v>
      </c>
      <c r="F1202" s="42">
        <v>10</v>
      </c>
      <c r="G1202" s="42" t="s">
        <v>295</v>
      </c>
      <c r="H1202" s="42" t="s">
        <v>2309</v>
      </c>
      <c r="I1202" s="42">
        <v>1</v>
      </c>
      <c r="J1202" s="1" t="s">
        <v>478</v>
      </c>
      <c r="L1202" s="42">
        <v>1</v>
      </c>
      <c r="M1202" s="42">
        <v>0</v>
      </c>
      <c r="N1202" s="42">
        <v>0</v>
      </c>
      <c r="O1202" s="42" t="s">
        <v>737</v>
      </c>
    </row>
    <row r="1203" spans="2:15" x14ac:dyDescent="0.2">
      <c r="B1203" s="42">
        <v>40367</v>
      </c>
      <c r="C1203" s="42" t="s">
        <v>2441</v>
      </c>
      <c r="D1203" s="42">
        <v>14</v>
      </c>
      <c r="E1203" s="42">
        <v>4</v>
      </c>
      <c r="F1203" s="42">
        <v>10</v>
      </c>
      <c r="G1203" s="42" t="s">
        <v>298</v>
      </c>
      <c r="H1203" s="42" t="s">
        <v>2310</v>
      </c>
      <c r="I1203" s="42">
        <v>1</v>
      </c>
      <c r="J1203" s="1" t="s">
        <v>478</v>
      </c>
      <c r="L1203" s="42">
        <v>1</v>
      </c>
      <c r="M1203" s="42">
        <v>0</v>
      </c>
      <c r="N1203" s="42">
        <v>0</v>
      </c>
      <c r="O1203" s="42" t="s">
        <v>737</v>
      </c>
    </row>
    <row r="1204" spans="2:15" x14ac:dyDescent="0.2">
      <c r="B1204" s="42">
        <v>40368</v>
      </c>
      <c r="C1204" s="42" t="s">
        <v>2619</v>
      </c>
      <c r="D1204" s="42">
        <v>14</v>
      </c>
      <c r="E1204" s="42">
        <v>4</v>
      </c>
      <c r="F1204" s="42">
        <v>10</v>
      </c>
      <c r="G1204" s="42" t="s">
        <v>301</v>
      </c>
      <c r="H1204" s="42" t="s">
        <v>2311</v>
      </c>
      <c r="I1204" s="42">
        <v>1</v>
      </c>
      <c r="J1204" s="1" t="s">
        <v>478</v>
      </c>
      <c r="L1204" s="42">
        <v>1</v>
      </c>
      <c r="M1204" s="42">
        <v>0</v>
      </c>
      <c r="N1204" s="42">
        <v>0</v>
      </c>
      <c r="O1204" s="42" t="s">
        <v>737</v>
      </c>
    </row>
    <row r="1205" spans="2:15" x14ac:dyDescent="0.2">
      <c r="B1205" s="42">
        <v>40369</v>
      </c>
      <c r="C1205" s="42" t="s">
        <v>2423</v>
      </c>
      <c r="D1205" s="42">
        <v>14</v>
      </c>
      <c r="E1205" s="42">
        <v>4</v>
      </c>
      <c r="F1205" s="42">
        <v>10</v>
      </c>
      <c r="G1205" s="42" t="s">
        <v>304</v>
      </c>
      <c r="H1205" s="42" t="s">
        <v>2312</v>
      </c>
      <c r="I1205" s="42">
        <v>1</v>
      </c>
      <c r="J1205" s="1" t="s">
        <v>478</v>
      </c>
      <c r="L1205" s="42">
        <v>1</v>
      </c>
      <c r="M1205" s="42">
        <v>0</v>
      </c>
      <c r="N1205" s="42">
        <v>0</v>
      </c>
      <c r="O1205" s="42" t="s">
        <v>737</v>
      </c>
    </row>
    <row r="1206" spans="2:15" x14ac:dyDescent="0.2">
      <c r="B1206" s="42">
        <v>40370</v>
      </c>
      <c r="C1206" s="42" t="s">
        <v>2424</v>
      </c>
      <c r="D1206" s="42">
        <v>14</v>
      </c>
      <c r="E1206" s="42">
        <v>4</v>
      </c>
      <c r="F1206" s="42">
        <v>10</v>
      </c>
      <c r="G1206" s="42" t="s">
        <v>307</v>
      </c>
      <c r="H1206" s="42" t="s">
        <v>2313</v>
      </c>
      <c r="I1206" s="42">
        <v>1</v>
      </c>
      <c r="J1206" s="1" t="s">
        <v>478</v>
      </c>
      <c r="L1206" s="42">
        <v>1</v>
      </c>
      <c r="M1206" s="42">
        <v>0</v>
      </c>
      <c r="N1206" s="42">
        <v>0</v>
      </c>
      <c r="O1206" s="42" t="s">
        <v>737</v>
      </c>
    </row>
    <row r="1207" spans="2:15" x14ac:dyDescent="0.2">
      <c r="B1207" s="42">
        <v>40371</v>
      </c>
      <c r="C1207" s="42" t="s">
        <v>2727</v>
      </c>
      <c r="D1207" s="42">
        <v>14</v>
      </c>
      <c r="E1207" s="42">
        <v>4</v>
      </c>
      <c r="F1207" s="42">
        <v>10</v>
      </c>
      <c r="G1207" s="42" t="s">
        <v>310</v>
      </c>
      <c r="H1207" s="42" t="s">
        <v>2314</v>
      </c>
      <c r="I1207" s="42">
        <v>1</v>
      </c>
      <c r="J1207" s="1" t="s">
        <v>478</v>
      </c>
      <c r="L1207" s="42">
        <v>1</v>
      </c>
      <c r="M1207" s="42">
        <v>0</v>
      </c>
      <c r="N1207" s="42">
        <v>0</v>
      </c>
      <c r="O1207" s="42" t="s">
        <v>737</v>
      </c>
    </row>
    <row r="1208" spans="2:15" x14ac:dyDescent="0.2">
      <c r="B1208" s="42">
        <v>40372</v>
      </c>
      <c r="C1208" s="42" t="s">
        <v>2425</v>
      </c>
      <c r="D1208" s="42">
        <v>14</v>
      </c>
      <c r="E1208" s="42">
        <v>4</v>
      </c>
      <c r="F1208" s="42">
        <v>10</v>
      </c>
      <c r="G1208" s="42" t="s">
        <v>313</v>
      </c>
      <c r="H1208" s="42" t="s">
        <v>2315</v>
      </c>
      <c r="I1208" s="42">
        <v>1</v>
      </c>
      <c r="J1208" s="1" t="s">
        <v>478</v>
      </c>
      <c r="L1208" s="42">
        <v>1</v>
      </c>
      <c r="M1208" s="42">
        <v>0</v>
      </c>
      <c r="N1208" s="42">
        <v>0</v>
      </c>
      <c r="O1208" s="42" t="s">
        <v>737</v>
      </c>
    </row>
    <row r="1209" spans="2:15" x14ac:dyDescent="0.2">
      <c r="B1209" s="42">
        <v>40373</v>
      </c>
      <c r="C1209" s="42" t="s">
        <v>2426</v>
      </c>
      <c r="D1209" s="42">
        <v>14</v>
      </c>
      <c r="E1209" s="42">
        <v>4</v>
      </c>
      <c r="F1209" s="42">
        <v>10</v>
      </c>
      <c r="G1209" s="42" t="s">
        <v>315</v>
      </c>
      <c r="H1209" s="42" t="s">
        <v>2316</v>
      </c>
      <c r="I1209" s="42">
        <v>1</v>
      </c>
      <c r="J1209" s="1" t="s">
        <v>478</v>
      </c>
      <c r="L1209" s="42">
        <v>1</v>
      </c>
      <c r="M1209" s="42">
        <v>0</v>
      </c>
      <c r="N1209" s="42">
        <v>0</v>
      </c>
      <c r="O1209" s="42" t="s">
        <v>737</v>
      </c>
    </row>
    <row r="1210" spans="2:15" x14ac:dyDescent="0.2">
      <c r="B1210" s="42">
        <v>40374</v>
      </c>
      <c r="C1210" s="42" t="s">
        <v>2427</v>
      </c>
      <c r="D1210" s="42">
        <v>14</v>
      </c>
      <c r="E1210" s="42">
        <v>4</v>
      </c>
      <c r="F1210" s="42">
        <v>10</v>
      </c>
      <c r="G1210" s="42" t="s">
        <v>316</v>
      </c>
      <c r="H1210" s="42" t="s">
        <v>2317</v>
      </c>
      <c r="I1210" s="42">
        <v>1</v>
      </c>
      <c r="J1210" s="1" t="s">
        <v>478</v>
      </c>
      <c r="L1210" s="42">
        <v>1</v>
      </c>
      <c r="M1210" s="42">
        <v>0</v>
      </c>
      <c r="N1210" s="42">
        <v>0</v>
      </c>
      <c r="O1210" s="42" t="s">
        <v>737</v>
      </c>
    </row>
    <row r="1211" spans="2:15" x14ac:dyDescent="0.2">
      <c r="B1211" s="42">
        <v>40375</v>
      </c>
      <c r="C1211" s="42" t="s">
        <v>2428</v>
      </c>
      <c r="D1211" s="42">
        <v>14</v>
      </c>
      <c r="E1211" s="42">
        <v>4</v>
      </c>
      <c r="F1211" s="42">
        <v>10</v>
      </c>
      <c r="G1211" s="42" t="s">
        <v>317</v>
      </c>
      <c r="H1211" s="42" t="s">
        <v>2318</v>
      </c>
      <c r="I1211" s="42">
        <v>1</v>
      </c>
      <c r="J1211" s="1" t="s">
        <v>478</v>
      </c>
      <c r="L1211" s="42">
        <v>1</v>
      </c>
      <c r="M1211" s="42">
        <v>0</v>
      </c>
      <c r="N1211" s="42">
        <v>0</v>
      </c>
      <c r="O1211" s="42" t="s">
        <v>737</v>
      </c>
    </row>
    <row r="1212" spans="2:15" x14ac:dyDescent="0.2">
      <c r="B1212" s="42">
        <v>40376</v>
      </c>
      <c r="C1212" s="42" t="s">
        <v>2429</v>
      </c>
      <c r="D1212" s="42">
        <v>14</v>
      </c>
      <c r="E1212" s="42">
        <v>4</v>
      </c>
      <c r="F1212" s="42">
        <v>10</v>
      </c>
      <c r="G1212" s="42" t="s">
        <v>318</v>
      </c>
      <c r="H1212" s="42" t="s">
        <v>2319</v>
      </c>
      <c r="I1212" s="42">
        <v>1</v>
      </c>
      <c r="J1212" s="1" t="s">
        <v>478</v>
      </c>
      <c r="L1212" s="42">
        <v>1</v>
      </c>
      <c r="M1212" s="42">
        <v>0</v>
      </c>
      <c r="N1212" s="42">
        <v>0</v>
      </c>
      <c r="O1212" s="42" t="s">
        <v>737</v>
      </c>
    </row>
    <row r="1213" spans="2:15" x14ac:dyDescent="0.2">
      <c r="B1213" s="42">
        <v>40377</v>
      </c>
      <c r="C1213" s="42" t="s">
        <v>2590</v>
      </c>
      <c r="D1213" s="42">
        <v>14</v>
      </c>
      <c r="E1213" s="42">
        <v>5</v>
      </c>
      <c r="F1213" s="42">
        <v>80</v>
      </c>
      <c r="G1213" s="42" t="s">
        <v>182</v>
      </c>
      <c r="H1213" s="42" t="s">
        <v>2274</v>
      </c>
      <c r="I1213" s="42">
        <v>1</v>
      </c>
      <c r="J1213" s="1" t="s">
        <v>2352</v>
      </c>
      <c r="L1213" s="42">
        <v>1</v>
      </c>
      <c r="M1213" s="42">
        <v>0</v>
      </c>
      <c r="N1213" s="42">
        <v>0</v>
      </c>
      <c r="O1213" s="42" t="s">
        <v>737</v>
      </c>
    </row>
    <row r="1214" spans="2:15" x14ac:dyDescent="0.2">
      <c r="B1214" s="42">
        <v>40378</v>
      </c>
      <c r="C1214" s="42" t="s">
        <v>2438</v>
      </c>
      <c r="D1214" s="42">
        <v>14</v>
      </c>
      <c r="E1214" s="42">
        <v>5</v>
      </c>
      <c r="F1214" s="42">
        <v>80</v>
      </c>
      <c r="G1214" s="42" t="s">
        <v>182</v>
      </c>
      <c r="H1214" s="42" t="s">
        <v>2275</v>
      </c>
      <c r="I1214" s="42">
        <v>1</v>
      </c>
      <c r="J1214" s="1" t="s">
        <v>2352</v>
      </c>
      <c r="L1214" s="42">
        <v>1</v>
      </c>
      <c r="M1214" s="42">
        <v>0</v>
      </c>
      <c r="N1214" s="42">
        <v>0</v>
      </c>
      <c r="O1214" s="42" t="s">
        <v>737</v>
      </c>
    </row>
    <row r="1215" spans="2:15" x14ac:dyDescent="0.2">
      <c r="B1215" s="42">
        <v>40379</v>
      </c>
      <c r="C1215" s="42" t="s">
        <v>2591</v>
      </c>
      <c r="D1215" s="42">
        <v>14</v>
      </c>
      <c r="E1215" s="42">
        <v>5</v>
      </c>
      <c r="F1215" s="42">
        <v>80</v>
      </c>
      <c r="G1215" s="42" t="s">
        <v>182</v>
      </c>
      <c r="H1215" s="42" t="s">
        <v>2276</v>
      </c>
      <c r="I1215" s="42">
        <v>1</v>
      </c>
      <c r="J1215" s="1" t="s">
        <v>2352</v>
      </c>
      <c r="L1215" s="42">
        <v>1</v>
      </c>
      <c r="M1215" s="42">
        <v>0</v>
      </c>
      <c r="N1215" s="42">
        <v>0</v>
      </c>
      <c r="O1215" s="42" t="s">
        <v>737</v>
      </c>
    </row>
    <row r="1216" spans="2:15" x14ac:dyDescent="0.2">
      <c r="B1216" s="42">
        <v>40380</v>
      </c>
      <c r="C1216" s="42" t="s">
        <v>2719</v>
      </c>
      <c r="D1216" s="42">
        <v>14</v>
      </c>
      <c r="E1216" s="42">
        <v>5</v>
      </c>
      <c r="F1216" s="42">
        <v>80</v>
      </c>
      <c r="G1216" s="42" t="s">
        <v>182</v>
      </c>
      <c r="H1216" s="42" t="s">
        <v>2277</v>
      </c>
      <c r="I1216" s="42">
        <v>1</v>
      </c>
      <c r="J1216" s="1" t="s">
        <v>2352</v>
      </c>
      <c r="L1216" s="42">
        <v>1</v>
      </c>
      <c r="M1216" s="42">
        <v>0</v>
      </c>
      <c r="N1216" s="42">
        <v>0</v>
      </c>
      <c r="O1216" s="42" t="s">
        <v>737</v>
      </c>
    </row>
    <row r="1217" spans="2:15" x14ac:dyDescent="0.2">
      <c r="B1217" s="42">
        <v>40381</v>
      </c>
      <c r="C1217" s="42" t="s">
        <v>2687</v>
      </c>
      <c r="D1217" s="42">
        <v>14</v>
      </c>
      <c r="E1217" s="42">
        <v>5</v>
      </c>
      <c r="F1217" s="42">
        <v>80</v>
      </c>
      <c r="G1217" s="42" t="s">
        <v>182</v>
      </c>
      <c r="H1217" s="42" t="s">
        <v>2278</v>
      </c>
      <c r="I1217" s="42">
        <v>1</v>
      </c>
      <c r="J1217" s="1" t="s">
        <v>2352</v>
      </c>
      <c r="L1217" s="42">
        <v>1</v>
      </c>
      <c r="M1217" s="42">
        <v>0</v>
      </c>
      <c r="N1217" s="42">
        <v>0</v>
      </c>
      <c r="O1217" s="42" t="s">
        <v>737</v>
      </c>
    </row>
    <row r="1218" spans="2:15" x14ac:dyDescent="0.2">
      <c r="B1218" s="42">
        <v>40382</v>
      </c>
      <c r="C1218" s="42" t="s">
        <v>2416</v>
      </c>
      <c r="D1218" s="42">
        <v>14</v>
      </c>
      <c r="E1218" s="42">
        <v>5</v>
      </c>
      <c r="F1218" s="42">
        <v>80</v>
      </c>
      <c r="G1218" s="42" t="s">
        <v>182</v>
      </c>
      <c r="H1218" s="42" t="s">
        <v>2279</v>
      </c>
      <c r="I1218" s="42">
        <v>1</v>
      </c>
      <c r="J1218" s="1" t="s">
        <v>2352</v>
      </c>
      <c r="L1218" s="42">
        <v>1</v>
      </c>
      <c r="M1218" s="42">
        <v>0</v>
      </c>
      <c r="N1218" s="42">
        <v>0</v>
      </c>
      <c r="O1218" s="42" t="s">
        <v>737</v>
      </c>
    </row>
    <row r="1219" spans="2:15" x14ac:dyDescent="0.2">
      <c r="B1219" s="42">
        <v>40383</v>
      </c>
      <c r="C1219" s="42" t="s">
        <v>2688</v>
      </c>
      <c r="D1219" s="42">
        <v>14</v>
      </c>
      <c r="E1219" s="42">
        <v>5</v>
      </c>
      <c r="F1219" s="42">
        <v>80</v>
      </c>
      <c r="G1219" s="42" t="s">
        <v>182</v>
      </c>
      <c r="H1219" s="42" t="s">
        <v>2280</v>
      </c>
      <c r="I1219" s="42">
        <v>1</v>
      </c>
      <c r="J1219" s="1" t="s">
        <v>2352</v>
      </c>
      <c r="L1219" s="42">
        <v>1</v>
      </c>
      <c r="M1219" s="42">
        <v>0</v>
      </c>
      <c r="N1219" s="42">
        <v>0</v>
      </c>
      <c r="O1219" s="42" t="s">
        <v>737</v>
      </c>
    </row>
    <row r="1220" spans="2:15" x14ac:dyDescent="0.2">
      <c r="B1220" s="42">
        <v>40384</v>
      </c>
      <c r="C1220" s="42" t="s">
        <v>2417</v>
      </c>
      <c r="D1220" s="42">
        <v>14</v>
      </c>
      <c r="E1220" s="42">
        <v>5</v>
      </c>
      <c r="F1220" s="42">
        <v>80</v>
      </c>
      <c r="G1220" s="42" t="s">
        <v>182</v>
      </c>
      <c r="H1220" s="42" t="s">
        <v>2281</v>
      </c>
      <c r="I1220" s="42">
        <v>1</v>
      </c>
      <c r="J1220" s="1" t="s">
        <v>2352</v>
      </c>
      <c r="L1220" s="42">
        <v>1</v>
      </c>
      <c r="M1220" s="42">
        <v>0</v>
      </c>
      <c r="N1220" s="42">
        <v>0</v>
      </c>
      <c r="O1220" s="42" t="s">
        <v>737</v>
      </c>
    </row>
    <row r="1221" spans="2:15" x14ac:dyDescent="0.2">
      <c r="B1221" s="42">
        <v>40385</v>
      </c>
      <c r="C1221" s="42" t="s">
        <v>2614</v>
      </c>
      <c r="D1221" s="42">
        <v>14</v>
      </c>
      <c r="E1221" s="42">
        <v>5</v>
      </c>
      <c r="F1221" s="42">
        <v>20</v>
      </c>
      <c r="G1221" s="42" t="s">
        <v>182</v>
      </c>
      <c r="H1221" s="42" t="s">
        <v>2282</v>
      </c>
      <c r="I1221" s="42">
        <v>1</v>
      </c>
      <c r="J1221" s="1" t="s">
        <v>2353</v>
      </c>
      <c r="L1221" s="42">
        <v>1</v>
      </c>
      <c r="M1221" s="42">
        <v>0</v>
      </c>
      <c r="N1221" s="42">
        <v>0</v>
      </c>
      <c r="O1221" s="42" t="s">
        <v>737</v>
      </c>
    </row>
    <row r="1222" spans="2:15" x14ac:dyDescent="0.2">
      <c r="B1222" s="42">
        <v>40386</v>
      </c>
      <c r="C1222" s="42" t="s">
        <v>2422</v>
      </c>
      <c r="D1222" s="42">
        <v>14</v>
      </c>
      <c r="E1222" s="42">
        <v>5</v>
      </c>
      <c r="F1222" s="42">
        <v>20</v>
      </c>
      <c r="G1222" s="42" t="s">
        <v>182</v>
      </c>
      <c r="H1222" s="42" t="s">
        <v>2283</v>
      </c>
      <c r="I1222" s="42">
        <v>1</v>
      </c>
      <c r="J1222" s="1" t="s">
        <v>2353</v>
      </c>
      <c r="L1222" s="42">
        <v>1</v>
      </c>
      <c r="M1222" s="42">
        <v>0</v>
      </c>
      <c r="N1222" s="42">
        <v>0</v>
      </c>
      <c r="O1222" s="42" t="s">
        <v>737</v>
      </c>
    </row>
    <row r="1223" spans="2:15" x14ac:dyDescent="0.2">
      <c r="B1223" s="42">
        <v>40387</v>
      </c>
      <c r="C1223" s="42" t="s">
        <v>2418</v>
      </c>
      <c r="D1223" s="42">
        <v>14</v>
      </c>
      <c r="E1223" s="42">
        <v>5</v>
      </c>
      <c r="F1223" s="42">
        <v>20</v>
      </c>
      <c r="G1223" s="42" t="s">
        <v>182</v>
      </c>
      <c r="H1223" s="42" t="s">
        <v>2284</v>
      </c>
      <c r="I1223" s="42">
        <v>1</v>
      </c>
      <c r="J1223" s="1" t="s">
        <v>2353</v>
      </c>
      <c r="L1223" s="42">
        <v>1</v>
      </c>
      <c r="M1223" s="42">
        <v>0</v>
      </c>
      <c r="N1223" s="42">
        <v>0</v>
      </c>
      <c r="O1223" s="42" t="s">
        <v>737</v>
      </c>
    </row>
    <row r="1224" spans="2:15" x14ac:dyDescent="0.2">
      <c r="B1224" s="42">
        <v>40388</v>
      </c>
      <c r="C1224" s="42" t="s">
        <v>2419</v>
      </c>
      <c r="D1224" s="42">
        <v>14</v>
      </c>
      <c r="E1224" s="42">
        <v>5</v>
      </c>
      <c r="F1224" s="42">
        <v>20</v>
      </c>
      <c r="G1224" s="42" t="s">
        <v>182</v>
      </c>
      <c r="H1224" s="42" t="s">
        <v>2285</v>
      </c>
      <c r="I1224" s="42">
        <v>1</v>
      </c>
      <c r="J1224" s="1" t="s">
        <v>2353</v>
      </c>
      <c r="L1224" s="42">
        <v>1</v>
      </c>
      <c r="M1224" s="42">
        <v>0</v>
      </c>
      <c r="N1224" s="42">
        <v>0</v>
      </c>
      <c r="O1224" s="42" t="s">
        <v>737</v>
      </c>
    </row>
    <row r="1225" spans="2:15" x14ac:dyDescent="0.2">
      <c r="B1225" s="42">
        <v>40389</v>
      </c>
      <c r="C1225" s="42" t="s">
        <v>2615</v>
      </c>
      <c r="D1225" s="42">
        <v>14</v>
      </c>
      <c r="E1225" s="42">
        <v>5</v>
      </c>
      <c r="F1225" s="42">
        <v>20</v>
      </c>
      <c r="G1225" s="42" t="s">
        <v>184</v>
      </c>
      <c r="H1225" s="42" t="s">
        <v>2286</v>
      </c>
      <c r="I1225" s="42">
        <v>1</v>
      </c>
      <c r="J1225" s="1" t="s">
        <v>2353</v>
      </c>
      <c r="L1225" s="42">
        <v>1</v>
      </c>
      <c r="M1225" s="42">
        <v>0</v>
      </c>
      <c r="N1225" s="42">
        <v>0</v>
      </c>
      <c r="O1225" s="42" t="s">
        <v>737</v>
      </c>
    </row>
    <row r="1226" spans="2:15" x14ac:dyDescent="0.2">
      <c r="B1226" s="42">
        <v>40390</v>
      </c>
      <c r="C1226" s="42" t="s">
        <v>2616</v>
      </c>
      <c r="D1226" s="42">
        <v>14</v>
      </c>
      <c r="E1226" s="42">
        <v>5</v>
      </c>
      <c r="F1226" s="42">
        <v>20</v>
      </c>
      <c r="G1226" s="42" t="s">
        <v>2320</v>
      </c>
      <c r="H1226" s="42" t="s">
        <v>2287</v>
      </c>
      <c r="I1226" s="42">
        <v>1</v>
      </c>
      <c r="J1226" s="1" t="s">
        <v>2353</v>
      </c>
      <c r="L1226" s="42">
        <v>1</v>
      </c>
      <c r="M1226" s="42">
        <v>0</v>
      </c>
      <c r="N1226" s="42">
        <v>0</v>
      </c>
      <c r="O1226" s="42" t="s">
        <v>737</v>
      </c>
    </row>
    <row r="1227" spans="2:15" x14ac:dyDescent="0.2">
      <c r="B1227" s="42">
        <v>40391</v>
      </c>
      <c r="C1227" s="42" t="s">
        <v>2439</v>
      </c>
      <c r="D1227" s="42">
        <v>14</v>
      </c>
      <c r="E1227" s="42">
        <v>5</v>
      </c>
      <c r="F1227" s="42">
        <v>20</v>
      </c>
      <c r="G1227" s="42" t="s">
        <v>2321</v>
      </c>
      <c r="H1227" s="42" t="s">
        <v>2288</v>
      </c>
      <c r="I1227" s="42">
        <v>1</v>
      </c>
      <c r="J1227" s="1" t="s">
        <v>2353</v>
      </c>
      <c r="L1227" s="42">
        <v>1</v>
      </c>
      <c r="M1227" s="42">
        <v>0</v>
      </c>
      <c r="N1227" s="42">
        <v>0</v>
      </c>
      <c r="O1227" s="42" t="s">
        <v>737</v>
      </c>
    </row>
    <row r="1228" spans="2:15" x14ac:dyDescent="0.2">
      <c r="B1228" s="42">
        <v>40392</v>
      </c>
      <c r="C1228" s="42" t="s">
        <v>2421</v>
      </c>
      <c r="D1228" s="42">
        <v>14</v>
      </c>
      <c r="E1228" s="42">
        <v>5</v>
      </c>
      <c r="F1228" s="42">
        <v>20</v>
      </c>
      <c r="G1228" s="42" t="s">
        <v>2322</v>
      </c>
      <c r="H1228" s="42" t="s">
        <v>2136</v>
      </c>
      <c r="I1228" s="42">
        <v>1</v>
      </c>
      <c r="J1228" s="1" t="s">
        <v>2353</v>
      </c>
      <c r="L1228" s="42">
        <v>1</v>
      </c>
      <c r="M1228" s="42">
        <v>0</v>
      </c>
      <c r="N1228" s="42">
        <v>0</v>
      </c>
      <c r="O1228" s="42" t="s">
        <v>737</v>
      </c>
    </row>
    <row r="1229" spans="2:15" x14ac:dyDescent="0.2">
      <c r="B1229" s="42">
        <v>40393</v>
      </c>
      <c r="C1229" s="42" t="s">
        <v>2604</v>
      </c>
      <c r="D1229" s="42">
        <v>14</v>
      </c>
      <c r="E1229" s="42">
        <v>5</v>
      </c>
      <c r="F1229" s="42">
        <v>20</v>
      </c>
      <c r="G1229" s="42" t="s">
        <v>2323</v>
      </c>
      <c r="H1229" s="42" t="s">
        <v>2289</v>
      </c>
      <c r="I1229" s="42">
        <v>1</v>
      </c>
      <c r="J1229" s="1" t="s">
        <v>2353</v>
      </c>
      <c r="L1229" s="42">
        <v>1</v>
      </c>
      <c r="M1229" s="42">
        <v>0</v>
      </c>
      <c r="N1229" s="42">
        <v>0</v>
      </c>
      <c r="O1229" s="42" t="s">
        <v>737</v>
      </c>
    </row>
    <row r="1230" spans="2:15" x14ac:dyDescent="0.2">
      <c r="B1230" s="42">
        <v>40394</v>
      </c>
      <c r="C1230" s="42" t="s">
        <v>2602</v>
      </c>
      <c r="D1230" s="42">
        <v>14</v>
      </c>
      <c r="E1230" s="42">
        <v>5</v>
      </c>
      <c r="F1230" s="42">
        <v>20</v>
      </c>
      <c r="G1230" s="42" t="s">
        <v>2324</v>
      </c>
      <c r="H1230" s="42" t="s">
        <v>2290</v>
      </c>
      <c r="I1230" s="42">
        <v>1</v>
      </c>
      <c r="J1230" s="1" t="s">
        <v>2353</v>
      </c>
      <c r="L1230" s="42">
        <v>1</v>
      </c>
      <c r="M1230" s="42">
        <v>0</v>
      </c>
      <c r="N1230" s="42">
        <v>0</v>
      </c>
      <c r="O1230" s="42" t="s">
        <v>737</v>
      </c>
    </row>
    <row r="1231" spans="2:15" x14ac:dyDescent="0.2">
      <c r="B1231" s="42">
        <v>40395</v>
      </c>
      <c r="C1231" s="42" t="s">
        <v>2420</v>
      </c>
      <c r="D1231" s="42">
        <v>14</v>
      </c>
      <c r="E1231" s="42">
        <v>5</v>
      </c>
      <c r="F1231" s="42">
        <v>20</v>
      </c>
      <c r="G1231" s="42" t="s">
        <v>2325</v>
      </c>
      <c r="H1231" s="42" t="s">
        <v>2291</v>
      </c>
      <c r="I1231" s="42">
        <v>1</v>
      </c>
      <c r="J1231" s="1" t="s">
        <v>2353</v>
      </c>
      <c r="L1231" s="42">
        <v>1</v>
      </c>
      <c r="M1231" s="42">
        <v>0</v>
      </c>
      <c r="N1231" s="42">
        <v>0</v>
      </c>
      <c r="O1231" s="42" t="s">
        <v>737</v>
      </c>
    </row>
    <row r="1232" spans="2:15" x14ac:dyDescent="0.2">
      <c r="B1232" s="42">
        <v>40396</v>
      </c>
      <c r="C1232" s="42" t="s">
        <v>2607</v>
      </c>
      <c r="D1232" s="42">
        <v>14</v>
      </c>
      <c r="E1232" s="42">
        <v>5</v>
      </c>
      <c r="F1232" s="42">
        <v>20</v>
      </c>
      <c r="G1232" s="42" t="s">
        <v>2326</v>
      </c>
      <c r="H1232" s="42" t="s">
        <v>2292</v>
      </c>
      <c r="I1232" s="42">
        <v>1</v>
      </c>
      <c r="J1232" s="1" t="s">
        <v>2353</v>
      </c>
      <c r="L1232" s="42">
        <v>1</v>
      </c>
      <c r="M1232" s="42">
        <v>0</v>
      </c>
      <c r="N1232" s="42">
        <v>0</v>
      </c>
      <c r="O1232" s="42" t="s">
        <v>737</v>
      </c>
    </row>
    <row r="1233" spans="2:15" x14ac:dyDescent="0.2">
      <c r="B1233" s="42">
        <v>40397</v>
      </c>
      <c r="C1233" s="42" t="s">
        <v>2600</v>
      </c>
      <c r="D1233" s="42">
        <v>14</v>
      </c>
      <c r="E1233" s="42">
        <v>5</v>
      </c>
      <c r="F1233" s="42">
        <v>20</v>
      </c>
      <c r="G1233" s="42" t="s">
        <v>2327</v>
      </c>
      <c r="H1233" s="42" t="s">
        <v>2293</v>
      </c>
      <c r="I1233" s="42">
        <v>1</v>
      </c>
      <c r="J1233" s="1" t="s">
        <v>2353</v>
      </c>
      <c r="L1233" s="42">
        <v>1</v>
      </c>
      <c r="M1233" s="42">
        <v>0</v>
      </c>
      <c r="N1233" s="42">
        <v>0</v>
      </c>
      <c r="O1233" s="42" t="s">
        <v>737</v>
      </c>
    </row>
    <row r="1234" spans="2:15" x14ac:dyDescent="0.2">
      <c r="B1234" s="42">
        <v>40398</v>
      </c>
      <c r="C1234" s="42" t="s">
        <v>2723</v>
      </c>
      <c r="D1234" s="42">
        <v>14</v>
      </c>
      <c r="E1234" s="42">
        <v>5</v>
      </c>
      <c r="F1234" s="42">
        <v>20</v>
      </c>
      <c r="G1234" s="42" t="s">
        <v>2328</v>
      </c>
      <c r="H1234" s="42" t="s">
        <v>2294</v>
      </c>
      <c r="I1234" s="42">
        <v>1</v>
      </c>
      <c r="J1234" s="1" t="s">
        <v>2353</v>
      </c>
      <c r="L1234" s="42">
        <v>1</v>
      </c>
      <c r="M1234" s="42">
        <v>0</v>
      </c>
      <c r="N1234" s="42">
        <v>0</v>
      </c>
      <c r="O1234" s="42" t="s">
        <v>737</v>
      </c>
    </row>
    <row r="1235" spans="2:15" x14ac:dyDescent="0.2">
      <c r="B1235" s="42">
        <v>40399</v>
      </c>
      <c r="C1235" s="42" t="s">
        <v>2415</v>
      </c>
      <c r="D1235" s="42">
        <v>14</v>
      </c>
      <c r="E1235" s="42">
        <v>5</v>
      </c>
      <c r="F1235" s="42">
        <v>20</v>
      </c>
      <c r="G1235" s="42" t="s">
        <v>2329</v>
      </c>
      <c r="H1235" s="42" t="s">
        <v>2295</v>
      </c>
      <c r="I1235" s="42">
        <v>1</v>
      </c>
      <c r="J1235" s="1" t="s">
        <v>2353</v>
      </c>
      <c r="L1235" s="42">
        <v>1</v>
      </c>
      <c r="M1235" s="42">
        <v>0</v>
      </c>
      <c r="N1235" s="42">
        <v>0</v>
      </c>
      <c r="O1235" s="42" t="s">
        <v>737</v>
      </c>
    </row>
    <row r="1236" spans="2:15" x14ac:dyDescent="0.2">
      <c r="B1236" s="42">
        <v>40400</v>
      </c>
      <c r="C1236" s="42" t="s">
        <v>2597</v>
      </c>
      <c r="D1236" s="42">
        <v>14</v>
      </c>
      <c r="E1236" s="42">
        <v>5</v>
      </c>
      <c r="F1236" s="42">
        <v>20</v>
      </c>
      <c r="G1236" s="42" t="s">
        <v>2330</v>
      </c>
      <c r="H1236" s="42" t="s">
        <v>2296</v>
      </c>
      <c r="I1236" s="42">
        <v>1</v>
      </c>
      <c r="J1236" s="1" t="s">
        <v>2353</v>
      </c>
      <c r="L1236" s="42">
        <v>1</v>
      </c>
      <c r="M1236" s="42">
        <v>0</v>
      </c>
      <c r="N1236" s="42">
        <v>0</v>
      </c>
      <c r="O1236" s="42" t="s">
        <v>737</v>
      </c>
    </row>
    <row r="1237" spans="2:15" x14ac:dyDescent="0.2">
      <c r="B1237" s="42">
        <v>40401</v>
      </c>
      <c r="C1237" s="42" t="s">
        <v>2612</v>
      </c>
      <c r="D1237" s="42">
        <v>14</v>
      </c>
      <c r="E1237" s="42">
        <v>5</v>
      </c>
      <c r="F1237" s="42">
        <v>20</v>
      </c>
      <c r="G1237" s="42" t="s">
        <v>2331</v>
      </c>
      <c r="H1237" s="42" t="s">
        <v>2297</v>
      </c>
      <c r="I1237" s="42">
        <v>1</v>
      </c>
      <c r="J1237" s="1" t="s">
        <v>2353</v>
      </c>
      <c r="L1237" s="42">
        <v>1</v>
      </c>
      <c r="M1237" s="42">
        <v>0</v>
      </c>
      <c r="N1237" s="42">
        <v>0</v>
      </c>
      <c r="O1237" s="42" t="s">
        <v>737</v>
      </c>
    </row>
    <row r="1238" spans="2:15" x14ac:dyDescent="0.2">
      <c r="B1238" s="42">
        <v>40402</v>
      </c>
      <c r="C1238" s="42" t="s">
        <v>2724</v>
      </c>
      <c r="D1238" s="42">
        <v>14</v>
      </c>
      <c r="E1238" s="42">
        <v>5</v>
      </c>
      <c r="F1238" s="42">
        <v>20</v>
      </c>
      <c r="G1238" s="42" t="s">
        <v>2332</v>
      </c>
      <c r="H1238" s="42" t="s">
        <v>2298</v>
      </c>
      <c r="I1238" s="42">
        <v>1</v>
      </c>
      <c r="J1238" s="1" t="s">
        <v>2353</v>
      </c>
      <c r="L1238" s="42">
        <v>1</v>
      </c>
      <c r="M1238" s="42">
        <v>0</v>
      </c>
      <c r="N1238" s="42">
        <v>0</v>
      </c>
      <c r="O1238" s="42" t="s">
        <v>737</v>
      </c>
    </row>
    <row r="1239" spans="2:15" x14ac:dyDescent="0.2">
      <c r="B1239" s="42">
        <v>40403</v>
      </c>
      <c r="C1239" s="42" t="s">
        <v>2716</v>
      </c>
      <c r="D1239" s="42">
        <v>14</v>
      </c>
      <c r="E1239" s="42">
        <v>5</v>
      </c>
      <c r="F1239" s="42">
        <v>20</v>
      </c>
      <c r="G1239" s="42" t="s">
        <v>2333</v>
      </c>
      <c r="H1239" s="42" t="s">
        <v>2299</v>
      </c>
      <c r="I1239" s="42">
        <v>1</v>
      </c>
      <c r="J1239" s="1" t="s">
        <v>2353</v>
      </c>
      <c r="L1239" s="42">
        <v>1</v>
      </c>
      <c r="M1239" s="42">
        <v>0</v>
      </c>
      <c r="N1239" s="42">
        <v>0</v>
      </c>
      <c r="O1239" s="42" t="s">
        <v>737</v>
      </c>
    </row>
    <row r="1240" spans="2:15" x14ac:dyDescent="0.2">
      <c r="B1240" s="42">
        <v>40404</v>
      </c>
      <c r="C1240" s="42" t="s">
        <v>2414</v>
      </c>
      <c r="D1240" s="42">
        <v>14</v>
      </c>
      <c r="E1240" s="42">
        <v>5</v>
      </c>
      <c r="F1240" s="42">
        <v>20</v>
      </c>
      <c r="G1240" s="42" t="s">
        <v>2334</v>
      </c>
      <c r="H1240" s="42" t="s">
        <v>2300</v>
      </c>
      <c r="I1240" s="42">
        <v>1</v>
      </c>
      <c r="J1240" s="1" t="s">
        <v>2353</v>
      </c>
      <c r="L1240" s="42">
        <v>1</v>
      </c>
      <c r="M1240" s="42">
        <v>0</v>
      </c>
      <c r="N1240" s="42">
        <v>0</v>
      </c>
      <c r="O1240" s="42" t="s">
        <v>737</v>
      </c>
    </row>
    <row r="1241" spans="2:15" x14ac:dyDescent="0.2">
      <c r="B1241" s="42">
        <v>40405</v>
      </c>
      <c r="C1241" s="42" t="s">
        <v>2596</v>
      </c>
      <c r="D1241" s="42">
        <v>14</v>
      </c>
      <c r="E1241" s="42">
        <v>5</v>
      </c>
      <c r="F1241" s="42">
        <v>20</v>
      </c>
      <c r="G1241" s="42" t="s">
        <v>2335</v>
      </c>
      <c r="H1241" s="42" t="s">
        <v>2301</v>
      </c>
      <c r="I1241" s="42">
        <v>1</v>
      </c>
      <c r="J1241" s="1" t="s">
        <v>2353</v>
      </c>
      <c r="L1241" s="42">
        <v>1</v>
      </c>
      <c r="M1241" s="42">
        <v>0</v>
      </c>
      <c r="N1241" s="42">
        <v>0</v>
      </c>
      <c r="O1241" s="42" t="s">
        <v>737</v>
      </c>
    </row>
    <row r="1242" spans="2:15" x14ac:dyDescent="0.2">
      <c r="B1242" s="42">
        <v>40406</v>
      </c>
      <c r="C1242" s="42" t="s">
        <v>2413</v>
      </c>
      <c r="D1242" s="42">
        <v>14</v>
      </c>
      <c r="E1242" s="42">
        <v>5</v>
      </c>
      <c r="F1242" s="42">
        <v>20</v>
      </c>
      <c r="G1242" s="42" t="s">
        <v>2336</v>
      </c>
      <c r="H1242" s="42" t="s">
        <v>2302</v>
      </c>
      <c r="I1242" s="42">
        <v>1</v>
      </c>
      <c r="J1242" s="1" t="s">
        <v>2353</v>
      </c>
      <c r="L1242" s="42">
        <v>1</v>
      </c>
      <c r="M1242" s="42">
        <v>0</v>
      </c>
      <c r="N1242" s="42">
        <v>0</v>
      </c>
      <c r="O1242" s="42" t="s">
        <v>737</v>
      </c>
    </row>
    <row r="1243" spans="2:15" x14ac:dyDescent="0.2">
      <c r="B1243" s="42">
        <v>40407</v>
      </c>
      <c r="C1243" s="42" t="s">
        <v>2617</v>
      </c>
      <c r="D1243" s="42">
        <v>14</v>
      </c>
      <c r="E1243" s="42">
        <v>5</v>
      </c>
      <c r="F1243" s="42">
        <v>20</v>
      </c>
      <c r="G1243" s="42" t="s">
        <v>2337</v>
      </c>
      <c r="H1243" s="42" t="s">
        <v>2303</v>
      </c>
      <c r="I1243" s="42">
        <v>1</v>
      </c>
      <c r="J1243" s="1" t="s">
        <v>2353</v>
      </c>
      <c r="L1243" s="42">
        <v>1</v>
      </c>
      <c r="M1243" s="42">
        <v>0</v>
      </c>
      <c r="N1243" s="42">
        <v>0</v>
      </c>
      <c r="O1243" s="42" t="s">
        <v>737</v>
      </c>
    </row>
    <row r="1244" spans="2:15" x14ac:dyDescent="0.2">
      <c r="B1244" s="42">
        <v>40408</v>
      </c>
      <c r="C1244" s="42" t="s">
        <v>2610</v>
      </c>
      <c r="D1244" s="42">
        <v>14</v>
      </c>
      <c r="E1244" s="42">
        <v>5</v>
      </c>
      <c r="F1244" s="42">
        <v>20</v>
      </c>
      <c r="G1244" s="42" t="s">
        <v>2338</v>
      </c>
      <c r="H1244" s="42" t="s">
        <v>2304</v>
      </c>
      <c r="I1244" s="42">
        <v>1</v>
      </c>
      <c r="J1244" s="1" t="s">
        <v>2353</v>
      </c>
      <c r="L1244" s="42">
        <v>1</v>
      </c>
      <c r="M1244" s="42">
        <v>0</v>
      </c>
      <c r="N1244" s="42">
        <v>0</v>
      </c>
      <c r="O1244" s="42" t="s">
        <v>737</v>
      </c>
    </row>
    <row r="1245" spans="2:15" x14ac:dyDescent="0.2">
      <c r="B1245" s="42">
        <v>40409</v>
      </c>
      <c r="C1245" s="42" t="s">
        <v>2725</v>
      </c>
      <c r="D1245" s="42">
        <v>14</v>
      </c>
      <c r="E1245" s="42">
        <v>5</v>
      </c>
      <c r="F1245" s="42">
        <v>5</v>
      </c>
      <c r="G1245" s="42" t="s">
        <v>2339</v>
      </c>
      <c r="H1245" s="42" t="s">
        <v>2305</v>
      </c>
      <c r="I1245" s="42">
        <v>1</v>
      </c>
      <c r="J1245" s="1" t="s">
        <v>2354</v>
      </c>
      <c r="L1245" s="42">
        <v>1</v>
      </c>
      <c r="M1245" s="42">
        <v>0</v>
      </c>
      <c r="N1245" s="42">
        <v>0</v>
      </c>
      <c r="O1245" s="42" t="s">
        <v>737</v>
      </c>
    </row>
    <row r="1246" spans="2:15" x14ac:dyDescent="0.2">
      <c r="B1246" s="42">
        <v>40410</v>
      </c>
      <c r="C1246" s="42" t="s">
        <v>2726</v>
      </c>
      <c r="D1246" s="42">
        <v>14</v>
      </c>
      <c r="E1246" s="42">
        <v>5</v>
      </c>
      <c r="F1246" s="42">
        <v>5</v>
      </c>
      <c r="G1246" s="42" t="s">
        <v>2340</v>
      </c>
      <c r="H1246" s="42" t="s">
        <v>2306</v>
      </c>
      <c r="I1246" s="42">
        <v>1</v>
      </c>
      <c r="J1246" s="1" t="s">
        <v>2354</v>
      </c>
      <c r="L1246" s="42">
        <v>1</v>
      </c>
      <c r="M1246" s="42">
        <v>0</v>
      </c>
      <c r="N1246" s="42">
        <v>0</v>
      </c>
      <c r="O1246" s="42" t="s">
        <v>737</v>
      </c>
    </row>
    <row r="1247" spans="2:15" x14ac:dyDescent="0.2">
      <c r="B1247" s="42">
        <v>40411</v>
      </c>
      <c r="C1247" s="42" t="s">
        <v>2618</v>
      </c>
      <c r="D1247" s="42">
        <v>14</v>
      </c>
      <c r="E1247" s="42">
        <v>5</v>
      </c>
      <c r="F1247" s="42">
        <v>5</v>
      </c>
      <c r="G1247" s="42" t="s">
        <v>2341</v>
      </c>
      <c r="H1247" s="42" t="s">
        <v>2307</v>
      </c>
      <c r="I1247" s="42">
        <v>1</v>
      </c>
      <c r="J1247" s="1" t="s">
        <v>2354</v>
      </c>
      <c r="L1247" s="42">
        <v>1</v>
      </c>
      <c r="M1247" s="42">
        <v>0</v>
      </c>
      <c r="N1247" s="42">
        <v>0</v>
      </c>
      <c r="O1247" s="42" t="s">
        <v>737</v>
      </c>
    </row>
    <row r="1248" spans="2:15" x14ac:dyDescent="0.2">
      <c r="B1248" s="42">
        <v>40412</v>
      </c>
      <c r="C1248" s="42" t="s">
        <v>2593</v>
      </c>
      <c r="D1248" s="42">
        <v>14</v>
      </c>
      <c r="E1248" s="42">
        <v>5</v>
      </c>
      <c r="F1248" s="42">
        <v>5</v>
      </c>
      <c r="G1248" s="42" t="s">
        <v>2342</v>
      </c>
      <c r="H1248" s="42" t="s">
        <v>2308</v>
      </c>
      <c r="I1248" s="42">
        <v>1</v>
      </c>
      <c r="J1248" s="1" t="s">
        <v>2354</v>
      </c>
      <c r="L1248" s="42">
        <v>1</v>
      </c>
      <c r="M1248" s="42">
        <v>0</v>
      </c>
      <c r="N1248" s="42">
        <v>0</v>
      </c>
      <c r="O1248" s="42" t="s">
        <v>737</v>
      </c>
    </row>
    <row r="1249" spans="2:15" x14ac:dyDescent="0.2">
      <c r="B1249" s="42">
        <v>40413</v>
      </c>
      <c r="C1249" s="42" t="s">
        <v>2440</v>
      </c>
      <c r="D1249" s="42">
        <v>14</v>
      </c>
      <c r="E1249" s="42">
        <v>5</v>
      </c>
      <c r="F1249" s="42">
        <v>5</v>
      </c>
      <c r="G1249" s="42" t="s">
        <v>2343</v>
      </c>
      <c r="H1249" s="42" t="s">
        <v>2309</v>
      </c>
      <c r="I1249" s="42">
        <v>1</v>
      </c>
      <c r="J1249" s="1" t="s">
        <v>2354</v>
      </c>
      <c r="L1249" s="42">
        <v>1</v>
      </c>
      <c r="M1249" s="42">
        <v>0</v>
      </c>
      <c r="N1249" s="42">
        <v>0</v>
      </c>
      <c r="O1249" s="42" t="s">
        <v>737</v>
      </c>
    </row>
    <row r="1250" spans="2:15" x14ac:dyDescent="0.2">
      <c r="B1250" s="42">
        <v>40414</v>
      </c>
      <c r="C1250" s="42" t="s">
        <v>2441</v>
      </c>
      <c r="D1250" s="42">
        <v>14</v>
      </c>
      <c r="E1250" s="42">
        <v>5</v>
      </c>
      <c r="F1250" s="42">
        <v>5</v>
      </c>
      <c r="G1250" s="42" t="s">
        <v>2344</v>
      </c>
      <c r="H1250" s="42" t="s">
        <v>2310</v>
      </c>
      <c r="I1250" s="42">
        <v>1</v>
      </c>
      <c r="J1250" s="1" t="s">
        <v>2354</v>
      </c>
      <c r="L1250" s="42">
        <v>1</v>
      </c>
      <c r="M1250" s="42">
        <v>0</v>
      </c>
      <c r="N1250" s="42">
        <v>0</v>
      </c>
      <c r="O1250" s="42" t="s">
        <v>737</v>
      </c>
    </row>
    <row r="1251" spans="2:15" x14ac:dyDescent="0.2">
      <c r="B1251" s="42">
        <v>40415</v>
      </c>
      <c r="C1251" s="42" t="s">
        <v>2619</v>
      </c>
      <c r="D1251" s="42">
        <v>14</v>
      </c>
      <c r="E1251" s="42">
        <v>5</v>
      </c>
      <c r="F1251" s="42">
        <v>5</v>
      </c>
      <c r="G1251" s="42" t="s">
        <v>2345</v>
      </c>
      <c r="H1251" s="42" t="s">
        <v>2311</v>
      </c>
      <c r="I1251" s="42">
        <v>1</v>
      </c>
      <c r="J1251" s="1" t="s">
        <v>2354</v>
      </c>
      <c r="L1251" s="42">
        <v>1</v>
      </c>
      <c r="M1251" s="42">
        <v>0</v>
      </c>
      <c r="N1251" s="42">
        <v>0</v>
      </c>
      <c r="O1251" s="42" t="s">
        <v>737</v>
      </c>
    </row>
    <row r="1252" spans="2:15" x14ac:dyDescent="0.2">
      <c r="B1252" s="42">
        <v>40416</v>
      </c>
      <c r="C1252" s="42" t="s">
        <v>2423</v>
      </c>
      <c r="D1252" s="42">
        <v>14</v>
      </c>
      <c r="E1252" s="42">
        <v>5</v>
      </c>
      <c r="F1252" s="42">
        <v>5</v>
      </c>
      <c r="G1252" s="42" t="s">
        <v>2346</v>
      </c>
      <c r="H1252" s="42" t="s">
        <v>2312</v>
      </c>
      <c r="I1252" s="42">
        <v>1</v>
      </c>
      <c r="J1252" s="1" t="s">
        <v>2354</v>
      </c>
      <c r="L1252" s="42">
        <v>1</v>
      </c>
      <c r="M1252" s="42">
        <v>0</v>
      </c>
      <c r="N1252" s="42">
        <v>0</v>
      </c>
      <c r="O1252" s="42" t="s">
        <v>737</v>
      </c>
    </row>
    <row r="1253" spans="2:15" x14ac:dyDescent="0.2">
      <c r="B1253" s="42">
        <v>40417</v>
      </c>
      <c r="C1253" s="42" t="s">
        <v>2424</v>
      </c>
      <c r="D1253" s="42">
        <v>14</v>
      </c>
      <c r="E1253" s="42">
        <v>5</v>
      </c>
      <c r="F1253" s="42">
        <v>5</v>
      </c>
      <c r="G1253" s="42" t="s">
        <v>2347</v>
      </c>
      <c r="H1253" s="42" t="s">
        <v>2313</v>
      </c>
      <c r="I1253" s="42">
        <v>1</v>
      </c>
      <c r="J1253" s="1" t="s">
        <v>2354</v>
      </c>
      <c r="L1253" s="42">
        <v>1</v>
      </c>
      <c r="M1253" s="42">
        <v>0</v>
      </c>
      <c r="N1253" s="42">
        <v>0</v>
      </c>
      <c r="O1253" s="42" t="s">
        <v>737</v>
      </c>
    </row>
    <row r="1254" spans="2:15" x14ac:dyDescent="0.2">
      <c r="B1254" s="42">
        <v>40418</v>
      </c>
      <c r="C1254" s="42" t="s">
        <v>2727</v>
      </c>
      <c r="D1254" s="42">
        <v>14</v>
      </c>
      <c r="E1254" s="42">
        <v>5</v>
      </c>
      <c r="F1254" s="42">
        <v>5</v>
      </c>
      <c r="G1254" s="42" t="s">
        <v>2348</v>
      </c>
      <c r="H1254" s="42" t="s">
        <v>2314</v>
      </c>
      <c r="I1254" s="42">
        <v>1</v>
      </c>
      <c r="J1254" s="1" t="s">
        <v>2354</v>
      </c>
      <c r="L1254" s="42">
        <v>1</v>
      </c>
      <c r="M1254" s="42">
        <v>0</v>
      </c>
      <c r="N1254" s="42">
        <v>0</v>
      </c>
      <c r="O1254" s="42" t="s">
        <v>737</v>
      </c>
    </row>
    <row r="1255" spans="2:15" x14ac:dyDescent="0.2">
      <c r="B1255" s="42">
        <v>40419</v>
      </c>
      <c r="C1255" s="42" t="s">
        <v>2425</v>
      </c>
      <c r="D1255" s="42">
        <v>14</v>
      </c>
      <c r="E1255" s="42">
        <v>5</v>
      </c>
      <c r="F1255" s="42">
        <v>5</v>
      </c>
      <c r="G1255" s="42" t="s">
        <v>2349</v>
      </c>
      <c r="H1255" s="42" t="s">
        <v>2315</v>
      </c>
      <c r="I1255" s="42">
        <v>1</v>
      </c>
      <c r="J1255" s="1" t="s">
        <v>2354</v>
      </c>
      <c r="L1255" s="42">
        <v>1</v>
      </c>
      <c r="M1255" s="42">
        <v>0</v>
      </c>
      <c r="N1255" s="42">
        <v>0</v>
      </c>
      <c r="O1255" s="42" t="s">
        <v>737</v>
      </c>
    </row>
    <row r="1256" spans="2:15" x14ac:dyDescent="0.2">
      <c r="B1256" s="42">
        <v>40420</v>
      </c>
      <c r="C1256" s="42" t="s">
        <v>2426</v>
      </c>
      <c r="D1256" s="42">
        <v>14</v>
      </c>
      <c r="E1256" s="42">
        <v>5</v>
      </c>
      <c r="F1256" s="42">
        <v>5</v>
      </c>
      <c r="G1256" s="42" t="s">
        <v>2350</v>
      </c>
      <c r="H1256" s="42" t="s">
        <v>2316</v>
      </c>
      <c r="I1256" s="42">
        <v>1</v>
      </c>
      <c r="J1256" s="1" t="s">
        <v>2354</v>
      </c>
      <c r="L1256" s="42">
        <v>1</v>
      </c>
      <c r="M1256" s="42">
        <v>0</v>
      </c>
      <c r="N1256" s="42">
        <v>0</v>
      </c>
      <c r="O1256" s="42" t="s">
        <v>737</v>
      </c>
    </row>
    <row r="1257" spans="2:15" x14ac:dyDescent="0.2">
      <c r="B1257" s="42">
        <v>40421</v>
      </c>
      <c r="C1257" s="42" t="s">
        <v>2427</v>
      </c>
      <c r="D1257" s="42">
        <v>14</v>
      </c>
      <c r="E1257" s="42">
        <v>5</v>
      </c>
      <c r="F1257" s="42">
        <v>5</v>
      </c>
      <c r="G1257" s="42" t="s">
        <v>198</v>
      </c>
      <c r="H1257" s="42" t="s">
        <v>2317</v>
      </c>
      <c r="I1257" s="42">
        <v>1</v>
      </c>
      <c r="J1257" s="1" t="s">
        <v>2354</v>
      </c>
      <c r="L1257" s="42">
        <v>1</v>
      </c>
      <c r="M1257" s="42">
        <v>0</v>
      </c>
      <c r="N1257" s="42">
        <v>0</v>
      </c>
      <c r="O1257" s="42" t="s">
        <v>737</v>
      </c>
    </row>
    <row r="1258" spans="2:15" x14ac:dyDescent="0.2">
      <c r="B1258" s="42">
        <v>40422</v>
      </c>
      <c r="C1258" s="42" t="s">
        <v>2428</v>
      </c>
      <c r="D1258" s="42">
        <v>14</v>
      </c>
      <c r="E1258" s="42">
        <v>5</v>
      </c>
      <c r="F1258" s="42">
        <v>5</v>
      </c>
      <c r="G1258" s="42" t="s">
        <v>203</v>
      </c>
      <c r="H1258" s="42" t="s">
        <v>2318</v>
      </c>
      <c r="I1258" s="42">
        <v>1</v>
      </c>
      <c r="J1258" s="1" t="s">
        <v>2354</v>
      </c>
      <c r="L1258" s="42">
        <v>1</v>
      </c>
      <c r="M1258" s="42">
        <v>0</v>
      </c>
      <c r="N1258" s="42">
        <v>0</v>
      </c>
      <c r="O1258" s="42" t="s">
        <v>737</v>
      </c>
    </row>
    <row r="1259" spans="2:15" x14ac:dyDescent="0.2">
      <c r="B1259" s="42">
        <v>40423</v>
      </c>
      <c r="C1259" s="42" t="s">
        <v>2429</v>
      </c>
      <c r="D1259" s="42">
        <v>14</v>
      </c>
      <c r="E1259" s="42">
        <v>5</v>
      </c>
      <c r="F1259" s="42">
        <v>5</v>
      </c>
      <c r="G1259" s="42" t="s">
        <v>206</v>
      </c>
      <c r="H1259" s="42" t="s">
        <v>2319</v>
      </c>
      <c r="I1259" s="42">
        <v>1</v>
      </c>
      <c r="J1259" s="1" t="s">
        <v>2354</v>
      </c>
      <c r="L1259" s="42">
        <v>1</v>
      </c>
      <c r="M1259" s="42">
        <v>0</v>
      </c>
      <c r="N1259" s="42">
        <v>0</v>
      </c>
      <c r="O1259" s="42" t="s">
        <v>737</v>
      </c>
    </row>
    <row r="1260" spans="2:15" x14ac:dyDescent="0.2">
      <c r="B1260" s="42">
        <v>40424</v>
      </c>
      <c r="C1260" s="42" t="s">
        <v>2590</v>
      </c>
      <c r="D1260" s="42">
        <v>14</v>
      </c>
      <c r="E1260" s="42">
        <v>5</v>
      </c>
      <c r="F1260" s="42">
        <v>100</v>
      </c>
      <c r="G1260" s="42" t="s">
        <v>209</v>
      </c>
      <c r="H1260" s="42" t="s">
        <v>2274</v>
      </c>
      <c r="I1260" s="42">
        <v>1</v>
      </c>
      <c r="J1260" s="1" t="s">
        <v>2355</v>
      </c>
      <c r="L1260" s="42">
        <v>1</v>
      </c>
      <c r="M1260" s="42">
        <v>0</v>
      </c>
      <c r="N1260" s="42">
        <v>0</v>
      </c>
      <c r="O1260" s="42" t="s">
        <v>737</v>
      </c>
    </row>
    <row r="1261" spans="2:15" x14ac:dyDescent="0.2">
      <c r="B1261" s="42">
        <v>40425</v>
      </c>
      <c r="C1261" s="42" t="s">
        <v>2438</v>
      </c>
      <c r="D1261" s="42">
        <v>14</v>
      </c>
      <c r="E1261" s="42">
        <v>5</v>
      </c>
      <c r="F1261" s="42">
        <v>100</v>
      </c>
      <c r="G1261" s="42" t="s">
        <v>212</v>
      </c>
      <c r="H1261" s="42" t="s">
        <v>2275</v>
      </c>
      <c r="I1261" s="42">
        <v>1</v>
      </c>
      <c r="J1261" s="1" t="s">
        <v>2355</v>
      </c>
      <c r="L1261" s="42">
        <v>1</v>
      </c>
      <c r="M1261" s="42">
        <v>0</v>
      </c>
      <c r="N1261" s="42">
        <v>0</v>
      </c>
      <c r="O1261" s="42" t="s">
        <v>737</v>
      </c>
    </row>
    <row r="1262" spans="2:15" x14ac:dyDescent="0.2">
      <c r="B1262" s="42">
        <v>40426</v>
      </c>
      <c r="C1262" s="42" t="s">
        <v>2591</v>
      </c>
      <c r="D1262" s="42">
        <v>14</v>
      </c>
      <c r="E1262" s="42">
        <v>5</v>
      </c>
      <c r="F1262" s="42">
        <v>100</v>
      </c>
      <c r="G1262" s="42" t="s">
        <v>215</v>
      </c>
      <c r="H1262" s="42" t="s">
        <v>2276</v>
      </c>
      <c r="I1262" s="42">
        <v>1</v>
      </c>
      <c r="J1262" s="1" t="s">
        <v>2355</v>
      </c>
      <c r="L1262" s="42">
        <v>1</v>
      </c>
      <c r="M1262" s="42">
        <v>0</v>
      </c>
      <c r="N1262" s="42">
        <v>0</v>
      </c>
      <c r="O1262" s="42" t="s">
        <v>737</v>
      </c>
    </row>
    <row r="1263" spans="2:15" x14ac:dyDescent="0.2">
      <c r="B1263" s="42">
        <v>40427</v>
      </c>
      <c r="C1263" s="42" t="s">
        <v>2719</v>
      </c>
      <c r="D1263" s="42">
        <v>14</v>
      </c>
      <c r="E1263" s="42">
        <v>5</v>
      </c>
      <c r="F1263" s="42">
        <v>100</v>
      </c>
      <c r="G1263" s="42" t="s">
        <v>218</v>
      </c>
      <c r="H1263" s="94" t="s">
        <v>2357</v>
      </c>
      <c r="I1263" s="42">
        <v>1</v>
      </c>
      <c r="J1263" s="1" t="s">
        <v>2355</v>
      </c>
      <c r="L1263" s="42">
        <v>1</v>
      </c>
      <c r="M1263" s="42">
        <v>0</v>
      </c>
      <c r="N1263" s="42">
        <v>0</v>
      </c>
      <c r="O1263" s="42" t="s">
        <v>737</v>
      </c>
    </row>
    <row r="1264" spans="2:15" x14ac:dyDescent="0.2">
      <c r="B1264" s="42">
        <v>40428</v>
      </c>
      <c r="C1264" s="42" t="s">
        <v>2687</v>
      </c>
      <c r="D1264" s="42">
        <v>14</v>
      </c>
      <c r="E1264" s="42">
        <v>5</v>
      </c>
      <c r="F1264" s="42">
        <v>100</v>
      </c>
      <c r="G1264" s="42" t="s">
        <v>221</v>
      </c>
      <c r="H1264" s="42" t="s">
        <v>2278</v>
      </c>
      <c r="I1264" s="42">
        <v>1</v>
      </c>
      <c r="J1264" s="1" t="s">
        <v>2355</v>
      </c>
      <c r="L1264" s="42">
        <v>1</v>
      </c>
      <c r="M1264" s="42">
        <v>0</v>
      </c>
      <c r="N1264" s="42">
        <v>0</v>
      </c>
      <c r="O1264" s="42" t="s">
        <v>737</v>
      </c>
    </row>
    <row r="1265" spans="2:15" x14ac:dyDescent="0.2">
      <c r="B1265" s="42">
        <v>40429</v>
      </c>
      <c r="C1265" s="42" t="s">
        <v>2416</v>
      </c>
      <c r="D1265" s="42">
        <v>14</v>
      </c>
      <c r="E1265" s="42">
        <v>5</v>
      </c>
      <c r="F1265" s="42">
        <v>100</v>
      </c>
      <c r="G1265" s="42" t="s">
        <v>224</v>
      </c>
      <c r="H1265" s="42" t="s">
        <v>2279</v>
      </c>
      <c r="I1265" s="42">
        <v>1</v>
      </c>
      <c r="J1265" s="1" t="s">
        <v>2355</v>
      </c>
      <c r="L1265" s="42">
        <v>1</v>
      </c>
      <c r="M1265" s="42">
        <v>0</v>
      </c>
      <c r="N1265" s="42">
        <v>0</v>
      </c>
      <c r="O1265" s="42" t="s">
        <v>737</v>
      </c>
    </row>
    <row r="1266" spans="2:15" x14ac:dyDescent="0.2">
      <c r="B1266" s="42">
        <v>40430</v>
      </c>
      <c r="C1266" s="42" t="s">
        <v>2688</v>
      </c>
      <c r="D1266" s="42">
        <v>14</v>
      </c>
      <c r="E1266" s="42">
        <v>5</v>
      </c>
      <c r="F1266" s="42">
        <v>100</v>
      </c>
      <c r="G1266" s="42" t="s">
        <v>227</v>
      </c>
      <c r="H1266" s="42" t="s">
        <v>2280</v>
      </c>
      <c r="I1266" s="42">
        <v>1</v>
      </c>
      <c r="J1266" s="1" t="s">
        <v>2355</v>
      </c>
      <c r="L1266" s="42">
        <v>1</v>
      </c>
      <c r="M1266" s="42">
        <v>0</v>
      </c>
      <c r="N1266" s="42">
        <v>0</v>
      </c>
      <c r="O1266" s="42" t="s">
        <v>737</v>
      </c>
    </row>
    <row r="1267" spans="2:15" x14ac:dyDescent="0.2">
      <c r="B1267" s="42">
        <v>40431</v>
      </c>
      <c r="C1267" s="42" t="s">
        <v>2417</v>
      </c>
      <c r="D1267" s="42">
        <v>14</v>
      </c>
      <c r="E1267" s="42">
        <v>5</v>
      </c>
      <c r="F1267" s="42">
        <v>100</v>
      </c>
      <c r="G1267" s="42" t="s">
        <v>230</v>
      </c>
      <c r="H1267" s="42" t="s">
        <v>2281</v>
      </c>
      <c r="I1267" s="42">
        <v>1</v>
      </c>
      <c r="J1267" s="1" t="s">
        <v>2355</v>
      </c>
      <c r="L1267" s="42">
        <v>1</v>
      </c>
      <c r="M1267" s="42">
        <v>0</v>
      </c>
      <c r="N1267" s="42">
        <v>0</v>
      </c>
      <c r="O1267" s="42" t="s">
        <v>737</v>
      </c>
    </row>
    <row r="1268" spans="2:15" x14ac:dyDescent="0.2">
      <c r="B1268" s="42">
        <v>40432</v>
      </c>
      <c r="C1268" s="42" t="s">
        <v>2614</v>
      </c>
      <c r="D1268" s="42">
        <v>14</v>
      </c>
      <c r="E1268" s="42">
        <v>5</v>
      </c>
      <c r="F1268" s="42">
        <v>40</v>
      </c>
      <c r="G1268" s="42" t="s">
        <v>233</v>
      </c>
      <c r="H1268" s="42" t="s">
        <v>2282</v>
      </c>
      <c r="I1268" s="42">
        <v>1</v>
      </c>
      <c r="J1268" s="1" t="s">
        <v>2356</v>
      </c>
      <c r="L1268" s="42">
        <v>1</v>
      </c>
      <c r="M1268" s="42">
        <v>0</v>
      </c>
      <c r="N1268" s="42">
        <v>0</v>
      </c>
      <c r="O1268" s="42" t="s">
        <v>737</v>
      </c>
    </row>
    <row r="1269" spans="2:15" x14ac:dyDescent="0.2">
      <c r="B1269" s="42">
        <v>40433</v>
      </c>
      <c r="C1269" s="42" t="s">
        <v>2422</v>
      </c>
      <c r="D1269" s="42">
        <v>14</v>
      </c>
      <c r="E1269" s="42">
        <v>5</v>
      </c>
      <c r="F1269" s="42">
        <v>40</v>
      </c>
      <c r="G1269" s="42" t="s">
        <v>236</v>
      </c>
      <c r="H1269" s="42" t="s">
        <v>2283</v>
      </c>
      <c r="I1269" s="42">
        <v>1</v>
      </c>
      <c r="J1269" s="1" t="s">
        <v>2356</v>
      </c>
      <c r="L1269" s="42">
        <v>1</v>
      </c>
      <c r="M1269" s="42">
        <v>0</v>
      </c>
      <c r="N1269" s="42">
        <v>0</v>
      </c>
      <c r="O1269" s="42" t="s">
        <v>737</v>
      </c>
    </row>
    <row r="1270" spans="2:15" x14ac:dyDescent="0.2">
      <c r="B1270" s="42">
        <v>40434</v>
      </c>
      <c r="C1270" s="42" t="s">
        <v>2418</v>
      </c>
      <c r="D1270" s="42">
        <v>14</v>
      </c>
      <c r="E1270" s="42">
        <v>5</v>
      </c>
      <c r="F1270" s="42">
        <v>40</v>
      </c>
      <c r="G1270" s="42" t="s">
        <v>240</v>
      </c>
      <c r="H1270" s="42" t="s">
        <v>2284</v>
      </c>
      <c r="I1270" s="42">
        <v>1</v>
      </c>
      <c r="J1270" s="1" t="s">
        <v>2356</v>
      </c>
      <c r="L1270" s="42">
        <v>1</v>
      </c>
      <c r="M1270" s="42">
        <v>0</v>
      </c>
      <c r="N1270" s="42">
        <v>0</v>
      </c>
      <c r="O1270" s="42" t="s">
        <v>737</v>
      </c>
    </row>
    <row r="1271" spans="2:15" x14ac:dyDescent="0.2">
      <c r="B1271" s="42">
        <v>40435</v>
      </c>
      <c r="C1271" s="42" t="s">
        <v>2419</v>
      </c>
      <c r="D1271" s="42">
        <v>14</v>
      </c>
      <c r="E1271" s="42">
        <v>5</v>
      </c>
      <c r="F1271" s="42">
        <v>40</v>
      </c>
      <c r="G1271" s="42" t="s">
        <v>243</v>
      </c>
      <c r="H1271" s="42" t="s">
        <v>2285</v>
      </c>
      <c r="I1271" s="42">
        <v>1</v>
      </c>
      <c r="J1271" s="1" t="s">
        <v>2356</v>
      </c>
      <c r="L1271" s="42">
        <v>1</v>
      </c>
      <c r="M1271" s="42">
        <v>0</v>
      </c>
      <c r="N1271" s="42">
        <v>0</v>
      </c>
      <c r="O1271" s="42" t="s">
        <v>737</v>
      </c>
    </row>
    <row r="1272" spans="2:15" x14ac:dyDescent="0.2">
      <c r="B1272" s="42">
        <v>40436</v>
      </c>
      <c r="C1272" s="42" t="s">
        <v>2615</v>
      </c>
      <c r="D1272" s="42">
        <v>14</v>
      </c>
      <c r="E1272" s="42">
        <v>5</v>
      </c>
      <c r="F1272" s="42">
        <v>40</v>
      </c>
      <c r="G1272" s="42" t="s">
        <v>246</v>
      </c>
      <c r="H1272" s="42" t="s">
        <v>2286</v>
      </c>
      <c r="I1272" s="42">
        <v>1</v>
      </c>
      <c r="J1272" s="1" t="s">
        <v>2356</v>
      </c>
      <c r="L1272" s="42">
        <v>1</v>
      </c>
      <c r="M1272" s="42">
        <v>0</v>
      </c>
      <c r="N1272" s="42">
        <v>0</v>
      </c>
      <c r="O1272" s="42" t="s">
        <v>737</v>
      </c>
    </row>
    <row r="1273" spans="2:15" x14ac:dyDescent="0.2">
      <c r="B1273" s="42">
        <v>40437</v>
      </c>
      <c r="C1273" s="42" t="s">
        <v>2616</v>
      </c>
      <c r="D1273" s="42">
        <v>14</v>
      </c>
      <c r="E1273" s="42">
        <v>5</v>
      </c>
      <c r="F1273" s="42">
        <v>40</v>
      </c>
      <c r="G1273" s="42" t="s">
        <v>249</v>
      </c>
      <c r="H1273" s="42" t="s">
        <v>2287</v>
      </c>
      <c r="I1273" s="42">
        <v>1</v>
      </c>
      <c r="J1273" s="1" t="s">
        <v>2356</v>
      </c>
      <c r="L1273" s="42">
        <v>1</v>
      </c>
      <c r="M1273" s="42">
        <v>0</v>
      </c>
      <c r="N1273" s="42">
        <v>0</v>
      </c>
      <c r="O1273" s="42" t="s">
        <v>737</v>
      </c>
    </row>
    <row r="1274" spans="2:15" x14ac:dyDescent="0.2">
      <c r="B1274" s="42">
        <v>40438</v>
      </c>
      <c r="C1274" s="42" t="s">
        <v>2439</v>
      </c>
      <c r="D1274" s="42">
        <v>14</v>
      </c>
      <c r="E1274" s="42">
        <v>5</v>
      </c>
      <c r="F1274" s="42">
        <v>40</v>
      </c>
      <c r="G1274" s="42" t="s">
        <v>252</v>
      </c>
      <c r="H1274" s="42" t="s">
        <v>2288</v>
      </c>
      <c r="I1274" s="42">
        <v>1</v>
      </c>
      <c r="J1274" s="1" t="s">
        <v>2356</v>
      </c>
      <c r="L1274" s="42">
        <v>1</v>
      </c>
      <c r="M1274" s="42">
        <v>0</v>
      </c>
      <c r="N1274" s="42">
        <v>0</v>
      </c>
      <c r="O1274" s="42" t="s">
        <v>737</v>
      </c>
    </row>
    <row r="1275" spans="2:15" x14ac:dyDescent="0.2">
      <c r="B1275" s="42">
        <v>40439</v>
      </c>
      <c r="C1275" s="42" t="s">
        <v>2421</v>
      </c>
      <c r="D1275" s="42">
        <v>14</v>
      </c>
      <c r="E1275" s="42">
        <v>5</v>
      </c>
      <c r="F1275" s="42">
        <v>40</v>
      </c>
      <c r="G1275" s="42" t="s">
        <v>255</v>
      </c>
      <c r="H1275" s="42" t="s">
        <v>2136</v>
      </c>
      <c r="I1275" s="42">
        <v>1</v>
      </c>
      <c r="J1275" s="1" t="s">
        <v>2356</v>
      </c>
      <c r="L1275" s="42">
        <v>1</v>
      </c>
      <c r="M1275" s="42">
        <v>0</v>
      </c>
      <c r="N1275" s="42">
        <v>0</v>
      </c>
      <c r="O1275" s="42" t="s">
        <v>737</v>
      </c>
    </row>
    <row r="1276" spans="2:15" x14ac:dyDescent="0.2">
      <c r="B1276" s="42">
        <v>40440</v>
      </c>
      <c r="C1276" s="42" t="s">
        <v>2604</v>
      </c>
      <c r="D1276" s="42">
        <v>14</v>
      </c>
      <c r="E1276" s="42">
        <v>5</v>
      </c>
      <c r="F1276" s="42">
        <v>40</v>
      </c>
      <c r="G1276" s="42" t="s">
        <v>258</v>
      </c>
      <c r="H1276" s="42" t="s">
        <v>2289</v>
      </c>
      <c r="I1276" s="42">
        <v>1</v>
      </c>
      <c r="J1276" s="1" t="s">
        <v>2356</v>
      </c>
      <c r="L1276" s="42">
        <v>1</v>
      </c>
      <c r="M1276" s="42">
        <v>0</v>
      </c>
      <c r="N1276" s="42">
        <v>0</v>
      </c>
      <c r="O1276" s="42" t="s">
        <v>737</v>
      </c>
    </row>
    <row r="1277" spans="2:15" x14ac:dyDescent="0.2">
      <c r="B1277" s="42">
        <v>40441</v>
      </c>
      <c r="C1277" s="42" t="s">
        <v>2602</v>
      </c>
      <c r="D1277" s="42">
        <v>14</v>
      </c>
      <c r="E1277" s="42">
        <v>5</v>
      </c>
      <c r="F1277" s="42">
        <v>40</v>
      </c>
      <c r="G1277" s="42" t="s">
        <v>261</v>
      </c>
      <c r="H1277" s="42" t="s">
        <v>2290</v>
      </c>
      <c r="I1277" s="42">
        <v>1</v>
      </c>
      <c r="J1277" s="1" t="s">
        <v>2356</v>
      </c>
      <c r="L1277" s="42">
        <v>1</v>
      </c>
      <c r="M1277" s="42">
        <v>0</v>
      </c>
      <c r="N1277" s="42">
        <v>0</v>
      </c>
      <c r="O1277" s="42" t="s">
        <v>737</v>
      </c>
    </row>
    <row r="1278" spans="2:15" x14ac:dyDescent="0.2">
      <c r="B1278" s="42">
        <v>40442</v>
      </c>
      <c r="C1278" s="42" t="s">
        <v>2420</v>
      </c>
      <c r="D1278" s="42">
        <v>14</v>
      </c>
      <c r="E1278" s="42">
        <v>5</v>
      </c>
      <c r="F1278" s="42">
        <v>40</v>
      </c>
      <c r="G1278" s="42" t="s">
        <v>2351</v>
      </c>
      <c r="H1278" s="42" t="s">
        <v>2291</v>
      </c>
      <c r="I1278" s="42">
        <v>1</v>
      </c>
      <c r="J1278" s="1" t="s">
        <v>2356</v>
      </c>
      <c r="L1278" s="42">
        <v>1</v>
      </c>
      <c r="M1278" s="42">
        <v>0</v>
      </c>
      <c r="N1278" s="42">
        <v>0</v>
      </c>
      <c r="O1278" s="42" t="s">
        <v>737</v>
      </c>
    </row>
    <row r="1279" spans="2:15" x14ac:dyDescent="0.2">
      <c r="B1279" s="42">
        <v>40443</v>
      </c>
      <c r="C1279" s="42" t="s">
        <v>2607</v>
      </c>
      <c r="D1279" s="42">
        <v>14</v>
      </c>
      <c r="E1279" s="42">
        <v>5</v>
      </c>
      <c r="F1279" s="42">
        <v>40</v>
      </c>
      <c r="G1279" s="42" t="s">
        <v>264</v>
      </c>
      <c r="H1279" s="42" t="s">
        <v>2292</v>
      </c>
      <c r="I1279" s="42">
        <v>1</v>
      </c>
      <c r="J1279" s="1" t="s">
        <v>2356</v>
      </c>
      <c r="L1279" s="42">
        <v>1</v>
      </c>
      <c r="M1279" s="42">
        <v>0</v>
      </c>
      <c r="N1279" s="42">
        <v>0</v>
      </c>
      <c r="O1279" s="42" t="s">
        <v>737</v>
      </c>
    </row>
    <row r="1280" spans="2:15" x14ac:dyDescent="0.2">
      <c r="B1280" s="42">
        <v>40444</v>
      </c>
      <c r="C1280" s="42" t="s">
        <v>2600</v>
      </c>
      <c r="D1280" s="42">
        <v>14</v>
      </c>
      <c r="E1280" s="42">
        <v>5</v>
      </c>
      <c r="F1280" s="42">
        <v>40</v>
      </c>
      <c r="G1280" s="42" t="s">
        <v>267</v>
      </c>
      <c r="H1280" s="42" t="s">
        <v>2293</v>
      </c>
      <c r="I1280" s="42">
        <v>1</v>
      </c>
      <c r="J1280" s="1" t="s">
        <v>2356</v>
      </c>
      <c r="L1280" s="42">
        <v>1</v>
      </c>
      <c r="M1280" s="42">
        <v>0</v>
      </c>
      <c r="N1280" s="42">
        <v>0</v>
      </c>
      <c r="O1280" s="42" t="s">
        <v>737</v>
      </c>
    </row>
    <row r="1281" spans="2:15" x14ac:dyDescent="0.2">
      <c r="B1281" s="42">
        <v>40445</v>
      </c>
      <c r="C1281" s="42" t="s">
        <v>2723</v>
      </c>
      <c r="D1281" s="42">
        <v>14</v>
      </c>
      <c r="E1281" s="42">
        <v>5</v>
      </c>
      <c r="F1281" s="42">
        <v>40</v>
      </c>
      <c r="G1281" s="42" t="s">
        <v>268</v>
      </c>
      <c r="H1281" s="42" t="s">
        <v>2294</v>
      </c>
      <c r="I1281" s="42">
        <v>1</v>
      </c>
      <c r="J1281" s="1" t="s">
        <v>2356</v>
      </c>
      <c r="L1281" s="42">
        <v>1</v>
      </c>
      <c r="M1281" s="42">
        <v>0</v>
      </c>
      <c r="N1281" s="42">
        <v>0</v>
      </c>
      <c r="O1281" s="42" t="s">
        <v>737</v>
      </c>
    </row>
    <row r="1282" spans="2:15" x14ac:dyDescent="0.2">
      <c r="B1282" s="42">
        <v>40446</v>
      </c>
      <c r="C1282" s="42" t="s">
        <v>2415</v>
      </c>
      <c r="D1282" s="42">
        <v>14</v>
      </c>
      <c r="E1282" s="42">
        <v>5</v>
      </c>
      <c r="F1282" s="42">
        <v>40</v>
      </c>
      <c r="G1282" s="42" t="s">
        <v>269</v>
      </c>
      <c r="H1282" s="42" t="s">
        <v>2295</v>
      </c>
      <c r="I1282" s="42">
        <v>1</v>
      </c>
      <c r="J1282" s="1" t="s">
        <v>2356</v>
      </c>
      <c r="L1282" s="42">
        <v>1</v>
      </c>
      <c r="M1282" s="42">
        <v>0</v>
      </c>
      <c r="N1282" s="42">
        <v>0</v>
      </c>
      <c r="O1282" s="42" t="s">
        <v>737</v>
      </c>
    </row>
    <row r="1283" spans="2:15" x14ac:dyDescent="0.2">
      <c r="B1283" s="42">
        <v>40447</v>
      </c>
      <c r="C1283" s="42" t="s">
        <v>2597</v>
      </c>
      <c r="D1283" s="42">
        <v>14</v>
      </c>
      <c r="E1283" s="42">
        <v>5</v>
      </c>
      <c r="F1283" s="42">
        <v>40</v>
      </c>
      <c r="G1283" s="42" t="s">
        <v>270</v>
      </c>
      <c r="H1283" s="42" t="s">
        <v>2296</v>
      </c>
      <c r="I1283" s="42">
        <v>1</v>
      </c>
      <c r="J1283" s="1" t="s">
        <v>2356</v>
      </c>
      <c r="L1283" s="42">
        <v>1</v>
      </c>
      <c r="M1283" s="42">
        <v>0</v>
      </c>
      <c r="N1283" s="42">
        <v>0</v>
      </c>
      <c r="O1283" s="42" t="s">
        <v>737</v>
      </c>
    </row>
    <row r="1284" spans="2:15" x14ac:dyDescent="0.2">
      <c r="B1284" s="42">
        <v>40448</v>
      </c>
      <c r="C1284" s="42" t="s">
        <v>2612</v>
      </c>
      <c r="D1284" s="42">
        <v>14</v>
      </c>
      <c r="E1284" s="42">
        <v>5</v>
      </c>
      <c r="F1284" s="42">
        <v>40</v>
      </c>
      <c r="G1284" s="42" t="s">
        <v>271</v>
      </c>
      <c r="H1284" s="42" t="s">
        <v>2297</v>
      </c>
      <c r="I1284" s="42">
        <v>1</v>
      </c>
      <c r="J1284" s="1" t="s">
        <v>2356</v>
      </c>
      <c r="L1284" s="42">
        <v>1</v>
      </c>
      <c r="M1284" s="42">
        <v>0</v>
      </c>
      <c r="N1284" s="42">
        <v>0</v>
      </c>
      <c r="O1284" s="42" t="s">
        <v>737</v>
      </c>
    </row>
    <row r="1285" spans="2:15" x14ac:dyDescent="0.2">
      <c r="B1285" s="42">
        <v>40449</v>
      </c>
      <c r="C1285" s="42" t="s">
        <v>2724</v>
      </c>
      <c r="D1285" s="42">
        <v>14</v>
      </c>
      <c r="E1285" s="42">
        <v>5</v>
      </c>
      <c r="F1285" s="42">
        <v>40</v>
      </c>
      <c r="G1285" s="42" t="s">
        <v>272</v>
      </c>
      <c r="H1285" s="42" t="s">
        <v>2298</v>
      </c>
      <c r="I1285" s="42">
        <v>1</v>
      </c>
      <c r="J1285" s="1" t="s">
        <v>2356</v>
      </c>
      <c r="L1285" s="42">
        <v>1</v>
      </c>
      <c r="M1285" s="42">
        <v>0</v>
      </c>
      <c r="N1285" s="42">
        <v>0</v>
      </c>
      <c r="O1285" s="42" t="s">
        <v>737</v>
      </c>
    </row>
    <row r="1286" spans="2:15" x14ac:dyDescent="0.2">
      <c r="B1286" s="42">
        <v>40450</v>
      </c>
      <c r="C1286" s="42" t="s">
        <v>2716</v>
      </c>
      <c r="D1286" s="42">
        <v>14</v>
      </c>
      <c r="E1286" s="42">
        <v>5</v>
      </c>
      <c r="F1286" s="42">
        <v>40</v>
      </c>
      <c r="G1286" s="42" t="s">
        <v>273</v>
      </c>
      <c r="H1286" s="42" t="s">
        <v>2299</v>
      </c>
      <c r="I1286" s="42">
        <v>1</v>
      </c>
      <c r="J1286" s="1" t="s">
        <v>2356</v>
      </c>
      <c r="L1286" s="42">
        <v>1</v>
      </c>
      <c r="M1286" s="42">
        <v>0</v>
      </c>
      <c r="N1286" s="42">
        <v>0</v>
      </c>
      <c r="O1286" s="42" t="s">
        <v>737</v>
      </c>
    </row>
    <row r="1287" spans="2:15" x14ac:dyDescent="0.2">
      <c r="B1287" s="42">
        <v>40451</v>
      </c>
      <c r="C1287" s="42" t="s">
        <v>2414</v>
      </c>
      <c r="D1287" s="42">
        <v>14</v>
      </c>
      <c r="E1287" s="42">
        <v>5</v>
      </c>
      <c r="F1287" s="42">
        <v>40</v>
      </c>
      <c r="G1287" s="42" t="s">
        <v>274</v>
      </c>
      <c r="H1287" s="42" t="s">
        <v>2300</v>
      </c>
      <c r="I1287" s="42">
        <v>1</v>
      </c>
      <c r="J1287" s="1" t="s">
        <v>2356</v>
      </c>
      <c r="L1287" s="42">
        <v>1</v>
      </c>
      <c r="M1287" s="42">
        <v>0</v>
      </c>
      <c r="N1287" s="42">
        <v>0</v>
      </c>
      <c r="O1287" s="42" t="s">
        <v>737</v>
      </c>
    </row>
    <row r="1288" spans="2:15" x14ac:dyDescent="0.2">
      <c r="B1288" s="42">
        <v>40452</v>
      </c>
      <c r="C1288" s="42" t="s">
        <v>2596</v>
      </c>
      <c r="D1288" s="42">
        <v>14</v>
      </c>
      <c r="E1288" s="42">
        <v>5</v>
      </c>
      <c r="F1288" s="42">
        <v>40</v>
      </c>
      <c r="G1288" s="42" t="s">
        <v>275</v>
      </c>
      <c r="H1288" s="42" t="s">
        <v>2301</v>
      </c>
      <c r="I1288" s="42">
        <v>1</v>
      </c>
      <c r="J1288" s="1" t="s">
        <v>2356</v>
      </c>
      <c r="L1288" s="42">
        <v>1</v>
      </c>
      <c r="M1288" s="42">
        <v>0</v>
      </c>
      <c r="N1288" s="42">
        <v>0</v>
      </c>
      <c r="O1288" s="42" t="s">
        <v>737</v>
      </c>
    </row>
    <row r="1289" spans="2:15" x14ac:dyDescent="0.2">
      <c r="B1289" s="42">
        <v>40453</v>
      </c>
      <c r="C1289" s="42" t="s">
        <v>2413</v>
      </c>
      <c r="D1289" s="42">
        <v>14</v>
      </c>
      <c r="E1289" s="42">
        <v>5</v>
      </c>
      <c r="F1289" s="42">
        <v>40</v>
      </c>
      <c r="G1289" s="42" t="s">
        <v>276</v>
      </c>
      <c r="H1289" s="42" t="s">
        <v>2302</v>
      </c>
      <c r="I1289" s="42">
        <v>1</v>
      </c>
      <c r="J1289" s="1" t="s">
        <v>2356</v>
      </c>
      <c r="L1289" s="42">
        <v>1</v>
      </c>
      <c r="M1289" s="42">
        <v>0</v>
      </c>
      <c r="N1289" s="42">
        <v>0</v>
      </c>
      <c r="O1289" s="42" t="s">
        <v>737</v>
      </c>
    </row>
    <row r="1290" spans="2:15" x14ac:dyDescent="0.2">
      <c r="B1290" s="42">
        <v>40454</v>
      </c>
      <c r="C1290" s="42" t="s">
        <v>2617</v>
      </c>
      <c r="D1290" s="42">
        <v>14</v>
      </c>
      <c r="E1290" s="42">
        <v>5</v>
      </c>
      <c r="F1290" s="42">
        <v>40</v>
      </c>
      <c r="G1290" s="42" t="s">
        <v>277</v>
      </c>
      <c r="H1290" s="42" t="s">
        <v>2303</v>
      </c>
      <c r="I1290" s="42">
        <v>1</v>
      </c>
      <c r="J1290" s="1" t="s">
        <v>2356</v>
      </c>
      <c r="L1290" s="42">
        <v>1</v>
      </c>
      <c r="M1290" s="42">
        <v>0</v>
      </c>
      <c r="N1290" s="42">
        <v>0</v>
      </c>
      <c r="O1290" s="42" t="s">
        <v>737</v>
      </c>
    </row>
    <row r="1291" spans="2:15" x14ac:dyDescent="0.2">
      <c r="B1291" s="42">
        <v>40455</v>
      </c>
      <c r="C1291" s="42" t="s">
        <v>2610</v>
      </c>
      <c r="D1291" s="42">
        <v>14</v>
      </c>
      <c r="E1291" s="42">
        <v>5</v>
      </c>
      <c r="F1291" s="42">
        <v>40</v>
      </c>
      <c r="G1291" s="42" t="s">
        <v>279</v>
      </c>
      <c r="H1291" s="42" t="s">
        <v>2304</v>
      </c>
      <c r="I1291" s="42">
        <v>1</v>
      </c>
      <c r="J1291" s="1" t="s">
        <v>2356</v>
      </c>
      <c r="L1291" s="42">
        <v>1</v>
      </c>
      <c r="M1291" s="42">
        <v>0</v>
      </c>
      <c r="N1291" s="42">
        <v>0</v>
      </c>
      <c r="O1291" s="42" t="s">
        <v>737</v>
      </c>
    </row>
    <row r="1292" spans="2:15" x14ac:dyDescent="0.2">
      <c r="B1292" s="42">
        <v>40456</v>
      </c>
      <c r="C1292" s="42" t="s">
        <v>2725</v>
      </c>
      <c r="D1292" s="42">
        <v>14</v>
      </c>
      <c r="E1292" s="42">
        <v>5</v>
      </c>
      <c r="F1292" s="42">
        <v>10</v>
      </c>
      <c r="G1292" s="42" t="s">
        <v>283</v>
      </c>
      <c r="H1292" s="42" t="s">
        <v>2305</v>
      </c>
      <c r="I1292" s="42">
        <v>1</v>
      </c>
      <c r="J1292" s="1" t="s">
        <v>478</v>
      </c>
      <c r="L1292" s="42">
        <v>1</v>
      </c>
      <c r="M1292" s="42">
        <v>0</v>
      </c>
      <c r="N1292" s="42">
        <v>0</v>
      </c>
      <c r="O1292" s="42" t="s">
        <v>737</v>
      </c>
    </row>
    <row r="1293" spans="2:15" x14ac:dyDescent="0.2">
      <c r="B1293" s="42">
        <v>40457</v>
      </c>
      <c r="C1293" s="42" t="s">
        <v>2726</v>
      </c>
      <c r="D1293" s="42">
        <v>14</v>
      </c>
      <c r="E1293" s="42">
        <v>5</v>
      </c>
      <c r="F1293" s="42">
        <v>10</v>
      </c>
      <c r="G1293" s="42" t="s">
        <v>286</v>
      </c>
      <c r="H1293" s="42" t="s">
        <v>2306</v>
      </c>
      <c r="I1293" s="42">
        <v>1</v>
      </c>
      <c r="J1293" s="1" t="s">
        <v>478</v>
      </c>
      <c r="L1293" s="42">
        <v>1</v>
      </c>
      <c r="M1293" s="42">
        <v>0</v>
      </c>
      <c r="N1293" s="42">
        <v>0</v>
      </c>
      <c r="O1293" s="42" t="s">
        <v>737</v>
      </c>
    </row>
    <row r="1294" spans="2:15" x14ac:dyDescent="0.2">
      <c r="B1294" s="42">
        <v>40458</v>
      </c>
      <c r="C1294" s="42" t="s">
        <v>2618</v>
      </c>
      <c r="D1294" s="42">
        <v>14</v>
      </c>
      <c r="E1294" s="42">
        <v>5</v>
      </c>
      <c r="F1294" s="42">
        <v>10</v>
      </c>
      <c r="G1294" s="42" t="s">
        <v>289</v>
      </c>
      <c r="H1294" s="42" t="s">
        <v>2307</v>
      </c>
      <c r="I1294" s="42">
        <v>1</v>
      </c>
      <c r="J1294" s="1" t="s">
        <v>478</v>
      </c>
      <c r="L1294" s="42">
        <v>1</v>
      </c>
      <c r="M1294" s="42">
        <v>0</v>
      </c>
      <c r="N1294" s="42">
        <v>0</v>
      </c>
      <c r="O1294" s="42" t="s">
        <v>737</v>
      </c>
    </row>
    <row r="1295" spans="2:15" x14ac:dyDescent="0.2">
      <c r="B1295" s="42">
        <v>40459</v>
      </c>
      <c r="C1295" s="42" t="s">
        <v>2593</v>
      </c>
      <c r="D1295" s="42">
        <v>14</v>
      </c>
      <c r="E1295" s="42">
        <v>5</v>
      </c>
      <c r="F1295" s="42">
        <v>10</v>
      </c>
      <c r="G1295" s="42" t="s">
        <v>292</v>
      </c>
      <c r="H1295" s="42" t="s">
        <v>2308</v>
      </c>
      <c r="I1295" s="42">
        <v>1</v>
      </c>
      <c r="J1295" s="1" t="s">
        <v>478</v>
      </c>
      <c r="L1295" s="42">
        <v>1</v>
      </c>
      <c r="M1295" s="42">
        <v>0</v>
      </c>
      <c r="N1295" s="42">
        <v>0</v>
      </c>
      <c r="O1295" s="42" t="s">
        <v>737</v>
      </c>
    </row>
    <row r="1296" spans="2:15" x14ac:dyDescent="0.2">
      <c r="B1296" s="42">
        <v>40460</v>
      </c>
      <c r="C1296" s="42" t="s">
        <v>2440</v>
      </c>
      <c r="D1296" s="42">
        <v>14</v>
      </c>
      <c r="E1296" s="42">
        <v>5</v>
      </c>
      <c r="F1296" s="42">
        <v>10</v>
      </c>
      <c r="G1296" s="42" t="s">
        <v>295</v>
      </c>
      <c r="H1296" s="42" t="s">
        <v>2309</v>
      </c>
      <c r="I1296" s="42">
        <v>1</v>
      </c>
      <c r="J1296" s="1" t="s">
        <v>478</v>
      </c>
      <c r="L1296" s="42">
        <v>1</v>
      </c>
      <c r="M1296" s="42">
        <v>0</v>
      </c>
      <c r="N1296" s="42">
        <v>0</v>
      </c>
      <c r="O1296" s="42" t="s">
        <v>737</v>
      </c>
    </row>
    <row r="1297" spans="2:15" x14ac:dyDescent="0.2">
      <c r="B1297" s="42">
        <v>40461</v>
      </c>
      <c r="C1297" s="42" t="s">
        <v>2441</v>
      </c>
      <c r="D1297" s="42">
        <v>14</v>
      </c>
      <c r="E1297" s="42">
        <v>5</v>
      </c>
      <c r="F1297" s="42">
        <v>10</v>
      </c>
      <c r="G1297" s="42" t="s">
        <v>298</v>
      </c>
      <c r="H1297" s="42" t="s">
        <v>2310</v>
      </c>
      <c r="I1297" s="42">
        <v>1</v>
      </c>
      <c r="J1297" s="1" t="s">
        <v>478</v>
      </c>
      <c r="L1297" s="42">
        <v>1</v>
      </c>
      <c r="M1297" s="42">
        <v>0</v>
      </c>
      <c r="N1297" s="42">
        <v>0</v>
      </c>
      <c r="O1297" s="42" t="s">
        <v>737</v>
      </c>
    </row>
    <row r="1298" spans="2:15" x14ac:dyDescent="0.2">
      <c r="B1298" s="42">
        <v>40462</v>
      </c>
      <c r="C1298" s="42" t="s">
        <v>2619</v>
      </c>
      <c r="D1298" s="42">
        <v>14</v>
      </c>
      <c r="E1298" s="42">
        <v>5</v>
      </c>
      <c r="F1298" s="42">
        <v>10</v>
      </c>
      <c r="G1298" s="42" t="s">
        <v>301</v>
      </c>
      <c r="H1298" s="42" t="s">
        <v>2311</v>
      </c>
      <c r="I1298" s="42">
        <v>1</v>
      </c>
      <c r="J1298" s="1" t="s">
        <v>478</v>
      </c>
      <c r="L1298" s="42">
        <v>1</v>
      </c>
      <c r="M1298" s="42">
        <v>0</v>
      </c>
      <c r="N1298" s="42">
        <v>0</v>
      </c>
      <c r="O1298" s="42" t="s">
        <v>737</v>
      </c>
    </row>
    <row r="1299" spans="2:15" x14ac:dyDescent="0.2">
      <c r="B1299" s="42">
        <v>40463</v>
      </c>
      <c r="C1299" s="42" t="s">
        <v>2423</v>
      </c>
      <c r="D1299" s="42">
        <v>14</v>
      </c>
      <c r="E1299" s="42">
        <v>5</v>
      </c>
      <c r="F1299" s="42">
        <v>10</v>
      </c>
      <c r="G1299" s="42" t="s">
        <v>304</v>
      </c>
      <c r="H1299" s="42" t="s">
        <v>2312</v>
      </c>
      <c r="I1299" s="42">
        <v>1</v>
      </c>
      <c r="J1299" s="1" t="s">
        <v>478</v>
      </c>
      <c r="L1299" s="42">
        <v>1</v>
      </c>
      <c r="M1299" s="42">
        <v>0</v>
      </c>
      <c r="N1299" s="42">
        <v>0</v>
      </c>
      <c r="O1299" s="42" t="s">
        <v>737</v>
      </c>
    </row>
    <row r="1300" spans="2:15" x14ac:dyDescent="0.2">
      <c r="B1300" s="42">
        <v>40464</v>
      </c>
      <c r="C1300" s="42" t="s">
        <v>2424</v>
      </c>
      <c r="D1300" s="42">
        <v>14</v>
      </c>
      <c r="E1300" s="42">
        <v>5</v>
      </c>
      <c r="F1300" s="42">
        <v>10</v>
      </c>
      <c r="G1300" s="42" t="s">
        <v>307</v>
      </c>
      <c r="H1300" s="42" t="s">
        <v>2313</v>
      </c>
      <c r="I1300" s="42">
        <v>1</v>
      </c>
      <c r="J1300" s="1" t="s">
        <v>478</v>
      </c>
      <c r="L1300" s="42">
        <v>1</v>
      </c>
      <c r="M1300" s="42">
        <v>0</v>
      </c>
      <c r="N1300" s="42">
        <v>0</v>
      </c>
      <c r="O1300" s="42" t="s">
        <v>737</v>
      </c>
    </row>
    <row r="1301" spans="2:15" x14ac:dyDescent="0.2">
      <c r="B1301" s="42">
        <v>40465</v>
      </c>
      <c r="C1301" s="42" t="s">
        <v>2727</v>
      </c>
      <c r="D1301" s="42">
        <v>14</v>
      </c>
      <c r="E1301" s="42">
        <v>5</v>
      </c>
      <c r="F1301" s="42">
        <v>10</v>
      </c>
      <c r="G1301" s="42" t="s">
        <v>310</v>
      </c>
      <c r="H1301" s="42" t="s">
        <v>2314</v>
      </c>
      <c r="I1301" s="42">
        <v>1</v>
      </c>
      <c r="J1301" s="1" t="s">
        <v>478</v>
      </c>
      <c r="L1301" s="42">
        <v>1</v>
      </c>
      <c r="M1301" s="42">
        <v>0</v>
      </c>
      <c r="N1301" s="42">
        <v>0</v>
      </c>
      <c r="O1301" s="42" t="s">
        <v>737</v>
      </c>
    </row>
    <row r="1302" spans="2:15" x14ac:dyDescent="0.2">
      <c r="B1302" s="42">
        <v>40466</v>
      </c>
      <c r="C1302" s="42" t="s">
        <v>2425</v>
      </c>
      <c r="D1302" s="42">
        <v>14</v>
      </c>
      <c r="E1302" s="42">
        <v>5</v>
      </c>
      <c r="F1302" s="42">
        <v>10</v>
      </c>
      <c r="G1302" s="42" t="s">
        <v>313</v>
      </c>
      <c r="H1302" s="42" t="s">
        <v>2315</v>
      </c>
      <c r="I1302" s="42">
        <v>1</v>
      </c>
      <c r="J1302" s="1" t="s">
        <v>478</v>
      </c>
      <c r="L1302" s="42">
        <v>1</v>
      </c>
      <c r="M1302" s="42">
        <v>0</v>
      </c>
      <c r="N1302" s="42">
        <v>0</v>
      </c>
      <c r="O1302" s="42" t="s">
        <v>737</v>
      </c>
    </row>
    <row r="1303" spans="2:15" x14ac:dyDescent="0.2">
      <c r="B1303" s="42">
        <v>40467</v>
      </c>
      <c r="C1303" s="42" t="s">
        <v>2426</v>
      </c>
      <c r="D1303" s="42">
        <v>14</v>
      </c>
      <c r="E1303" s="42">
        <v>5</v>
      </c>
      <c r="F1303" s="42">
        <v>10</v>
      </c>
      <c r="G1303" s="42" t="s">
        <v>315</v>
      </c>
      <c r="H1303" s="42" t="s">
        <v>2316</v>
      </c>
      <c r="I1303" s="42">
        <v>1</v>
      </c>
      <c r="J1303" s="1" t="s">
        <v>478</v>
      </c>
      <c r="L1303" s="42">
        <v>1</v>
      </c>
      <c r="M1303" s="42">
        <v>0</v>
      </c>
      <c r="N1303" s="42">
        <v>0</v>
      </c>
      <c r="O1303" s="42" t="s">
        <v>737</v>
      </c>
    </row>
    <row r="1304" spans="2:15" x14ac:dyDescent="0.2">
      <c r="B1304" s="42">
        <v>40468</v>
      </c>
      <c r="C1304" s="42" t="s">
        <v>2427</v>
      </c>
      <c r="D1304" s="42">
        <v>14</v>
      </c>
      <c r="E1304" s="42">
        <v>5</v>
      </c>
      <c r="F1304" s="42">
        <v>10</v>
      </c>
      <c r="G1304" s="42" t="s">
        <v>316</v>
      </c>
      <c r="H1304" s="42" t="s">
        <v>2317</v>
      </c>
      <c r="I1304" s="42">
        <v>1</v>
      </c>
      <c r="J1304" s="1" t="s">
        <v>478</v>
      </c>
      <c r="L1304" s="42">
        <v>1</v>
      </c>
      <c r="M1304" s="42">
        <v>0</v>
      </c>
      <c r="N1304" s="42">
        <v>0</v>
      </c>
      <c r="O1304" s="42" t="s">
        <v>737</v>
      </c>
    </row>
    <row r="1305" spans="2:15" x14ac:dyDescent="0.2">
      <c r="B1305" s="42">
        <v>40469</v>
      </c>
      <c r="C1305" s="42" t="s">
        <v>2428</v>
      </c>
      <c r="D1305" s="42">
        <v>14</v>
      </c>
      <c r="E1305" s="42">
        <v>5</v>
      </c>
      <c r="F1305" s="42">
        <v>10</v>
      </c>
      <c r="G1305" s="42" t="s">
        <v>317</v>
      </c>
      <c r="H1305" s="42" t="s">
        <v>2318</v>
      </c>
      <c r="I1305" s="42">
        <v>1</v>
      </c>
      <c r="J1305" s="1" t="s">
        <v>478</v>
      </c>
      <c r="L1305" s="42">
        <v>1</v>
      </c>
      <c r="M1305" s="42">
        <v>0</v>
      </c>
      <c r="N1305" s="42">
        <v>0</v>
      </c>
      <c r="O1305" s="42" t="s">
        <v>737</v>
      </c>
    </row>
    <row r="1306" spans="2:15" x14ac:dyDescent="0.2">
      <c r="B1306" s="42">
        <v>40470</v>
      </c>
      <c r="C1306" s="42" t="s">
        <v>2429</v>
      </c>
      <c r="D1306" s="42">
        <v>14</v>
      </c>
      <c r="E1306" s="42">
        <v>5</v>
      </c>
      <c r="F1306" s="42">
        <v>10</v>
      </c>
      <c r="G1306" s="42" t="s">
        <v>318</v>
      </c>
      <c r="H1306" s="42" t="s">
        <v>2319</v>
      </c>
      <c r="I1306" s="42">
        <v>1</v>
      </c>
      <c r="J1306" s="1" t="s">
        <v>478</v>
      </c>
      <c r="L1306" s="42">
        <v>1</v>
      </c>
      <c r="M1306" s="42">
        <v>0</v>
      </c>
      <c r="N1306" s="42">
        <v>0</v>
      </c>
      <c r="O1306" s="42" t="s">
        <v>737</v>
      </c>
    </row>
    <row r="1307" spans="2:15" x14ac:dyDescent="0.2">
      <c r="B1307" s="42">
        <v>40471</v>
      </c>
      <c r="C1307" s="42" t="s">
        <v>2590</v>
      </c>
      <c r="D1307" s="42">
        <v>14</v>
      </c>
      <c r="E1307" s="42">
        <v>6</v>
      </c>
      <c r="F1307" s="42">
        <v>80</v>
      </c>
      <c r="G1307" s="42" t="s">
        <v>182</v>
      </c>
      <c r="H1307" s="42" t="s">
        <v>2274</v>
      </c>
      <c r="I1307" s="42">
        <v>1</v>
      </c>
      <c r="J1307" s="1" t="s">
        <v>2352</v>
      </c>
      <c r="L1307" s="42">
        <v>1</v>
      </c>
      <c r="M1307" s="42">
        <v>0</v>
      </c>
      <c r="N1307" s="42">
        <v>0</v>
      </c>
      <c r="O1307" s="42" t="s">
        <v>737</v>
      </c>
    </row>
    <row r="1308" spans="2:15" x14ac:dyDescent="0.2">
      <c r="B1308" s="42">
        <v>40472</v>
      </c>
      <c r="C1308" s="42" t="s">
        <v>2438</v>
      </c>
      <c r="D1308" s="42">
        <v>14</v>
      </c>
      <c r="E1308" s="42">
        <v>6</v>
      </c>
      <c r="F1308" s="42">
        <v>80</v>
      </c>
      <c r="G1308" s="42" t="s">
        <v>182</v>
      </c>
      <c r="H1308" s="42" t="s">
        <v>2275</v>
      </c>
      <c r="I1308" s="42">
        <v>1</v>
      </c>
      <c r="J1308" s="1" t="s">
        <v>2352</v>
      </c>
      <c r="L1308" s="42">
        <v>1</v>
      </c>
      <c r="M1308" s="42">
        <v>0</v>
      </c>
      <c r="N1308" s="42">
        <v>0</v>
      </c>
      <c r="O1308" s="42" t="s">
        <v>737</v>
      </c>
    </row>
    <row r="1309" spans="2:15" x14ac:dyDescent="0.2">
      <c r="B1309" s="42">
        <v>40473</v>
      </c>
      <c r="C1309" s="42" t="s">
        <v>2591</v>
      </c>
      <c r="D1309" s="42">
        <v>14</v>
      </c>
      <c r="E1309" s="42">
        <v>6</v>
      </c>
      <c r="F1309" s="42">
        <v>80</v>
      </c>
      <c r="G1309" s="42" t="s">
        <v>182</v>
      </c>
      <c r="H1309" s="42" t="s">
        <v>2276</v>
      </c>
      <c r="I1309" s="42">
        <v>1</v>
      </c>
      <c r="J1309" s="1" t="s">
        <v>2352</v>
      </c>
      <c r="L1309" s="42">
        <v>1</v>
      </c>
      <c r="M1309" s="42">
        <v>0</v>
      </c>
      <c r="N1309" s="42">
        <v>0</v>
      </c>
      <c r="O1309" s="42" t="s">
        <v>737</v>
      </c>
    </row>
    <row r="1310" spans="2:15" x14ac:dyDescent="0.2">
      <c r="B1310" s="42">
        <v>40474</v>
      </c>
      <c r="C1310" s="42" t="s">
        <v>2719</v>
      </c>
      <c r="D1310" s="42">
        <v>14</v>
      </c>
      <c r="E1310" s="42">
        <v>6</v>
      </c>
      <c r="F1310" s="42">
        <v>80</v>
      </c>
      <c r="G1310" s="42" t="s">
        <v>182</v>
      </c>
      <c r="H1310" s="42" t="s">
        <v>2277</v>
      </c>
      <c r="I1310" s="42">
        <v>1</v>
      </c>
      <c r="J1310" s="1" t="s">
        <v>2352</v>
      </c>
      <c r="L1310" s="42">
        <v>1</v>
      </c>
      <c r="M1310" s="42">
        <v>0</v>
      </c>
      <c r="N1310" s="42">
        <v>0</v>
      </c>
      <c r="O1310" s="42" t="s">
        <v>737</v>
      </c>
    </row>
    <row r="1311" spans="2:15" x14ac:dyDescent="0.2">
      <c r="B1311" s="42">
        <v>40475</v>
      </c>
      <c r="C1311" s="42" t="s">
        <v>2687</v>
      </c>
      <c r="D1311" s="42">
        <v>14</v>
      </c>
      <c r="E1311" s="42">
        <v>6</v>
      </c>
      <c r="F1311" s="42">
        <v>80</v>
      </c>
      <c r="G1311" s="42" t="s">
        <v>182</v>
      </c>
      <c r="H1311" s="42" t="s">
        <v>2278</v>
      </c>
      <c r="I1311" s="42">
        <v>1</v>
      </c>
      <c r="J1311" s="1" t="s">
        <v>2352</v>
      </c>
      <c r="L1311" s="42">
        <v>1</v>
      </c>
      <c r="M1311" s="42">
        <v>0</v>
      </c>
      <c r="N1311" s="42">
        <v>0</v>
      </c>
      <c r="O1311" s="42" t="s">
        <v>737</v>
      </c>
    </row>
    <row r="1312" spans="2:15" x14ac:dyDescent="0.2">
      <c r="B1312" s="42">
        <v>40476</v>
      </c>
      <c r="C1312" s="42" t="s">
        <v>2416</v>
      </c>
      <c r="D1312" s="42">
        <v>14</v>
      </c>
      <c r="E1312" s="42">
        <v>6</v>
      </c>
      <c r="F1312" s="42">
        <v>80</v>
      </c>
      <c r="G1312" s="42" t="s">
        <v>182</v>
      </c>
      <c r="H1312" s="42" t="s">
        <v>2279</v>
      </c>
      <c r="I1312" s="42">
        <v>1</v>
      </c>
      <c r="J1312" s="1" t="s">
        <v>2352</v>
      </c>
      <c r="L1312" s="42">
        <v>1</v>
      </c>
      <c r="M1312" s="42">
        <v>0</v>
      </c>
      <c r="N1312" s="42">
        <v>0</v>
      </c>
      <c r="O1312" s="42" t="s">
        <v>737</v>
      </c>
    </row>
    <row r="1313" spans="2:15" x14ac:dyDescent="0.2">
      <c r="B1313" s="42">
        <v>40477</v>
      </c>
      <c r="C1313" s="42" t="s">
        <v>2688</v>
      </c>
      <c r="D1313" s="42">
        <v>14</v>
      </c>
      <c r="E1313" s="42">
        <v>6</v>
      </c>
      <c r="F1313" s="42">
        <v>80</v>
      </c>
      <c r="G1313" s="42" t="s">
        <v>182</v>
      </c>
      <c r="H1313" s="42" t="s">
        <v>2280</v>
      </c>
      <c r="I1313" s="42">
        <v>1</v>
      </c>
      <c r="J1313" s="1" t="s">
        <v>2352</v>
      </c>
      <c r="L1313" s="42">
        <v>1</v>
      </c>
      <c r="M1313" s="42">
        <v>0</v>
      </c>
      <c r="N1313" s="42">
        <v>0</v>
      </c>
      <c r="O1313" s="42" t="s">
        <v>737</v>
      </c>
    </row>
    <row r="1314" spans="2:15" x14ac:dyDescent="0.2">
      <c r="B1314" s="42">
        <v>40478</v>
      </c>
      <c r="C1314" s="42" t="s">
        <v>2417</v>
      </c>
      <c r="D1314" s="42">
        <v>14</v>
      </c>
      <c r="E1314" s="42">
        <v>6</v>
      </c>
      <c r="F1314" s="42">
        <v>80</v>
      </c>
      <c r="G1314" s="42" t="s">
        <v>182</v>
      </c>
      <c r="H1314" s="42" t="s">
        <v>2281</v>
      </c>
      <c r="I1314" s="42">
        <v>1</v>
      </c>
      <c r="J1314" s="1" t="s">
        <v>2352</v>
      </c>
      <c r="L1314" s="42">
        <v>1</v>
      </c>
      <c r="M1314" s="42">
        <v>0</v>
      </c>
      <c r="N1314" s="42">
        <v>0</v>
      </c>
      <c r="O1314" s="42" t="s">
        <v>737</v>
      </c>
    </row>
    <row r="1315" spans="2:15" x14ac:dyDescent="0.2">
      <c r="B1315" s="42">
        <v>40479</v>
      </c>
      <c r="C1315" s="42" t="s">
        <v>2614</v>
      </c>
      <c r="D1315" s="42">
        <v>14</v>
      </c>
      <c r="E1315" s="42">
        <v>6</v>
      </c>
      <c r="F1315" s="42">
        <v>20</v>
      </c>
      <c r="G1315" s="42" t="s">
        <v>182</v>
      </c>
      <c r="H1315" s="42" t="s">
        <v>2282</v>
      </c>
      <c r="I1315" s="42">
        <v>1</v>
      </c>
      <c r="J1315" s="1" t="s">
        <v>2353</v>
      </c>
      <c r="L1315" s="42">
        <v>1</v>
      </c>
      <c r="M1315" s="42">
        <v>0</v>
      </c>
      <c r="N1315" s="42">
        <v>0</v>
      </c>
      <c r="O1315" s="42" t="s">
        <v>737</v>
      </c>
    </row>
    <row r="1316" spans="2:15" x14ac:dyDescent="0.2">
      <c r="B1316" s="42">
        <v>40480</v>
      </c>
      <c r="C1316" s="42" t="s">
        <v>2422</v>
      </c>
      <c r="D1316" s="42">
        <v>14</v>
      </c>
      <c r="E1316" s="42">
        <v>6</v>
      </c>
      <c r="F1316" s="42">
        <v>20</v>
      </c>
      <c r="G1316" s="42" t="s">
        <v>182</v>
      </c>
      <c r="H1316" s="42" t="s">
        <v>2283</v>
      </c>
      <c r="I1316" s="42">
        <v>1</v>
      </c>
      <c r="J1316" s="1" t="s">
        <v>2353</v>
      </c>
      <c r="L1316" s="42">
        <v>1</v>
      </c>
      <c r="M1316" s="42">
        <v>0</v>
      </c>
      <c r="N1316" s="42">
        <v>0</v>
      </c>
      <c r="O1316" s="42" t="s">
        <v>737</v>
      </c>
    </row>
    <row r="1317" spans="2:15" x14ac:dyDescent="0.2">
      <c r="B1317" s="42">
        <v>40481</v>
      </c>
      <c r="C1317" s="42" t="s">
        <v>2418</v>
      </c>
      <c r="D1317" s="42">
        <v>14</v>
      </c>
      <c r="E1317" s="42">
        <v>6</v>
      </c>
      <c r="F1317" s="42">
        <v>20</v>
      </c>
      <c r="G1317" s="42" t="s">
        <v>182</v>
      </c>
      <c r="H1317" s="42" t="s">
        <v>2284</v>
      </c>
      <c r="I1317" s="42">
        <v>1</v>
      </c>
      <c r="J1317" s="1" t="s">
        <v>2353</v>
      </c>
      <c r="L1317" s="42">
        <v>1</v>
      </c>
      <c r="M1317" s="42">
        <v>0</v>
      </c>
      <c r="N1317" s="42">
        <v>0</v>
      </c>
      <c r="O1317" s="42" t="s">
        <v>737</v>
      </c>
    </row>
    <row r="1318" spans="2:15" x14ac:dyDescent="0.2">
      <c r="B1318" s="42">
        <v>40482</v>
      </c>
      <c r="C1318" s="42" t="s">
        <v>2419</v>
      </c>
      <c r="D1318" s="42">
        <v>14</v>
      </c>
      <c r="E1318" s="42">
        <v>6</v>
      </c>
      <c r="F1318" s="42">
        <v>20</v>
      </c>
      <c r="G1318" s="42" t="s">
        <v>182</v>
      </c>
      <c r="H1318" s="42" t="s">
        <v>2285</v>
      </c>
      <c r="I1318" s="42">
        <v>1</v>
      </c>
      <c r="J1318" s="1" t="s">
        <v>2353</v>
      </c>
      <c r="L1318" s="42">
        <v>1</v>
      </c>
      <c r="M1318" s="42">
        <v>0</v>
      </c>
      <c r="N1318" s="42">
        <v>0</v>
      </c>
      <c r="O1318" s="42" t="s">
        <v>737</v>
      </c>
    </row>
    <row r="1319" spans="2:15" x14ac:dyDescent="0.2">
      <c r="B1319" s="42">
        <v>40483</v>
      </c>
      <c r="C1319" s="42" t="s">
        <v>2615</v>
      </c>
      <c r="D1319" s="42">
        <v>14</v>
      </c>
      <c r="E1319" s="42">
        <v>6</v>
      </c>
      <c r="F1319" s="42">
        <v>20</v>
      </c>
      <c r="G1319" s="42" t="s">
        <v>184</v>
      </c>
      <c r="H1319" s="42" t="s">
        <v>2286</v>
      </c>
      <c r="I1319" s="42">
        <v>1</v>
      </c>
      <c r="J1319" s="1" t="s">
        <v>2353</v>
      </c>
      <c r="L1319" s="42">
        <v>1</v>
      </c>
      <c r="M1319" s="42">
        <v>0</v>
      </c>
      <c r="N1319" s="42">
        <v>0</v>
      </c>
      <c r="O1319" s="42" t="s">
        <v>737</v>
      </c>
    </row>
    <row r="1320" spans="2:15" x14ac:dyDescent="0.2">
      <c r="B1320" s="42">
        <v>40484</v>
      </c>
      <c r="C1320" s="42" t="s">
        <v>2616</v>
      </c>
      <c r="D1320" s="42">
        <v>14</v>
      </c>
      <c r="E1320" s="42">
        <v>6</v>
      </c>
      <c r="F1320" s="42">
        <v>20</v>
      </c>
      <c r="G1320" s="42" t="s">
        <v>2320</v>
      </c>
      <c r="H1320" s="42" t="s">
        <v>2287</v>
      </c>
      <c r="I1320" s="42">
        <v>1</v>
      </c>
      <c r="J1320" s="1" t="s">
        <v>2353</v>
      </c>
      <c r="L1320" s="42">
        <v>1</v>
      </c>
      <c r="M1320" s="42">
        <v>0</v>
      </c>
      <c r="N1320" s="42">
        <v>0</v>
      </c>
      <c r="O1320" s="42" t="s">
        <v>737</v>
      </c>
    </row>
    <row r="1321" spans="2:15" x14ac:dyDescent="0.2">
      <c r="B1321" s="42">
        <v>40485</v>
      </c>
      <c r="C1321" s="42" t="s">
        <v>2439</v>
      </c>
      <c r="D1321" s="42">
        <v>14</v>
      </c>
      <c r="E1321" s="42">
        <v>6</v>
      </c>
      <c r="F1321" s="42">
        <v>20</v>
      </c>
      <c r="G1321" s="42" t="s">
        <v>2321</v>
      </c>
      <c r="H1321" s="42" t="s">
        <v>2288</v>
      </c>
      <c r="I1321" s="42">
        <v>1</v>
      </c>
      <c r="J1321" s="1" t="s">
        <v>2353</v>
      </c>
      <c r="L1321" s="42">
        <v>1</v>
      </c>
      <c r="M1321" s="42">
        <v>0</v>
      </c>
      <c r="N1321" s="42">
        <v>0</v>
      </c>
      <c r="O1321" s="42" t="s">
        <v>737</v>
      </c>
    </row>
    <row r="1322" spans="2:15" x14ac:dyDescent="0.2">
      <c r="B1322" s="42">
        <v>40486</v>
      </c>
      <c r="C1322" s="42" t="s">
        <v>2421</v>
      </c>
      <c r="D1322" s="42">
        <v>14</v>
      </c>
      <c r="E1322" s="42">
        <v>6</v>
      </c>
      <c r="F1322" s="42">
        <v>20</v>
      </c>
      <c r="G1322" s="42" t="s">
        <v>2322</v>
      </c>
      <c r="H1322" s="42" t="s">
        <v>2136</v>
      </c>
      <c r="I1322" s="42">
        <v>1</v>
      </c>
      <c r="J1322" s="1" t="s">
        <v>2353</v>
      </c>
      <c r="L1322" s="42">
        <v>1</v>
      </c>
      <c r="M1322" s="42">
        <v>0</v>
      </c>
      <c r="N1322" s="42">
        <v>0</v>
      </c>
      <c r="O1322" s="42" t="s">
        <v>737</v>
      </c>
    </row>
    <row r="1323" spans="2:15" x14ac:dyDescent="0.2">
      <c r="B1323" s="42">
        <v>40487</v>
      </c>
      <c r="C1323" s="42" t="s">
        <v>2604</v>
      </c>
      <c r="D1323" s="42">
        <v>14</v>
      </c>
      <c r="E1323" s="42">
        <v>6</v>
      </c>
      <c r="F1323" s="42">
        <v>20</v>
      </c>
      <c r="G1323" s="42" t="s">
        <v>2323</v>
      </c>
      <c r="H1323" s="42" t="s">
        <v>2289</v>
      </c>
      <c r="I1323" s="42">
        <v>1</v>
      </c>
      <c r="J1323" s="1" t="s">
        <v>2353</v>
      </c>
      <c r="L1323" s="42">
        <v>1</v>
      </c>
      <c r="M1323" s="42">
        <v>0</v>
      </c>
      <c r="N1323" s="42">
        <v>0</v>
      </c>
      <c r="O1323" s="42" t="s">
        <v>737</v>
      </c>
    </row>
    <row r="1324" spans="2:15" x14ac:dyDescent="0.2">
      <c r="B1324" s="42">
        <v>40488</v>
      </c>
      <c r="C1324" s="42" t="s">
        <v>2602</v>
      </c>
      <c r="D1324" s="42">
        <v>14</v>
      </c>
      <c r="E1324" s="42">
        <v>6</v>
      </c>
      <c r="F1324" s="42">
        <v>20</v>
      </c>
      <c r="G1324" s="42" t="s">
        <v>2324</v>
      </c>
      <c r="H1324" s="42" t="s">
        <v>2290</v>
      </c>
      <c r="I1324" s="42">
        <v>1</v>
      </c>
      <c r="J1324" s="1" t="s">
        <v>2353</v>
      </c>
      <c r="L1324" s="42">
        <v>1</v>
      </c>
      <c r="M1324" s="42">
        <v>0</v>
      </c>
      <c r="N1324" s="42">
        <v>0</v>
      </c>
      <c r="O1324" s="42" t="s">
        <v>737</v>
      </c>
    </row>
    <row r="1325" spans="2:15" x14ac:dyDescent="0.2">
      <c r="B1325" s="42">
        <v>40489</v>
      </c>
      <c r="C1325" s="42" t="s">
        <v>2420</v>
      </c>
      <c r="D1325" s="42">
        <v>14</v>
      </c>
      <c r="E1325" s="42">
        <v>6</v>
      </c>
      <c r="F1325" s="42">
        <v>20</v>
      </c>
      <c r="G1325" s="42" t="s">
        <v>2325</v>
      </c>
      <c r="H1325" s="42" t="s">
        <v>2291</v>
      </c>
      <c r="I1325" s="42">
        <v>1</v>
      </c>
      <c r="J1325" s="1" t="s">
        <v>2353</v>
      </c>
      <c r="L1325" s="42">
        <v>1</v>
      </c>
      <c r="M1325" s="42">
        <v>0</v>
      </c>
      <c r="N1325" s="42">
        <v>0</v>
      </c>
      <c r="O1325" s="42" t="s">
        <v>737</v>
      </c>
    </row>
    <row r="1326" spans="2:15" x14ac:dyDescent="0.2">
      <c r="B1326" s="42">
        <v>40490</v>
      </c>
      <c r="C1326" s="42" t="s">
        <v>2607</v>
      </c>
      <c r="D1326" s="42">
        <v>14</v>
      </c>
      <c r="E1326" s="42">
        <v>6</v>
      </c>
      <c r="F1326" s="42">
        <v>20</v>
      </c>
      <c r="G1326" s="42" t="s">
        <v>2326</v>
      </c>
      <c r="H1326" s="42" t="s">
        <v>2292</v>
      </c>
      <c r="I1326" s="42">
        <v>1</v>
      </c>
      <c r="J1326" s="1" t="s">
        <v>2353</v>
      </c>
      <c r="L1326" s="42">
        <v>1</v>
      </c>
      <c r="M1326" s="42">
        <v>0</v>
      </c>
      <c r="N1326" s="42">
        <v>0</v>
      </c>
      <c r="O1326" s="42" t="s">
        <v>737</v>
      </c>
    </row>
    <row r="1327" spans="2:15" x14ac:dyDescent="0.2">
      <c r="B1327" s="42">
        <v>40491</v>
      </c>
      <c r="C1327" s="42" t="s">
        <v>2600</v>
      </c>
      <c r="D1327" s="42">
        <v>14</v>
      </c>
      <c r="E1327" s="42">
        <v>6</v>
      </c>
      <c r="F1327" s="42">
        <v>20</v>
      </c>
      <c r="G1327" s="42" t="s">
        <v>2327</v>
      </c>
      <c r="H1327" s="42" t="s">
        <v>2293</v>
      </c>
      <c r="I1327" s="42">
        <v>1</v>
      </c>
      <c r="J1327" s="1" t="s">
        <v>2353</v>
      </c>
      <c r="L1327" s="42">
        <v>1</v>
      </c>
      <c r="M1327" s="42">
        <v>0</v>
      </c>
      <c r="N1327" s="42">
        <v>0</v>
      </c>
      <c r="O1327" s="42" t="s">
        <v>737</v>
      </c>
    </row>
    <row r="1328" spans="2:15" x14ac:dyDescent="0.2">
      <c r="B1328" s="42">
        <v>40492</v>
      </c>
      <c r="C1328" s="42" t="s">
        <v>2723</v>
      </c>
      <c r="D1328" s="42">
        <v>14</v>
      </c>
      <c r="E1328" s="42">
        <v>6</v>
      </c>
      <c r="F1328" s="42">
        <v>20</v>
      </c>
      <c r="G1328" s="42" t="s">
        <v>2328</v>
      </c>
      <c r="H1328" s="42" t="s">
        <v>2294</v>
      </c>
      <c r="I1328" s="42">
        <v>1</v>
      </c>
      <c r="J1328" s="1" t="s">
        <v>2353</v>
      </c>
      <c r="L1328" s="42">
        <v>1</v>
      </c>
      <c r="M1328" s="42">
        <v>0</v>
      </c>
      <c r="N1328" s="42">
        <v>0</v>
      </c>
      <c r="O1328" s="42" t="s">
        <v>737</v>
      </c>
    </row>
    <row r="1329" spans="2:15" x14ac:dyDescent="0.2">
      <c r="B1329" s="42">
        <v>40493</v>
      </c>
      <c r="C1329" s="42" t="s">
        <v>2415</v>
      </c>
      <c r="D1329" s="42">
        <v>14</v>
      </c>
      <c r="E1329" s="42">
        <v>6</v>
      </c>
      <c r="F1329" s="42">
        <v>20</v>
      </c>
      <c r="G1329" s="42" t="s">
        <v>2329</v>
      </c>
      <c r="H1329" s="42" t="s">
        <v>2295</v>
      </c>
      <c r="I1329" s="42">
        <v>1</v>
      </c>
      <c r="J1329" s="1" t="s">
        <v>2353</v>
      </c>
      <c r="L1329" s="42">
        <v>1</v>
      </c>
      <c r="M1329" s="42">
        <v>0</v>
      </c>
      <c r="N1329" s="42">
        <v>0</v>
      </c>
      <c r="O1329" s="42" t="s">
        <v>737</v>
      </c>
    </row>
    <row r="1330" spans="2:15" x14ac:dyDescent="0.2">
      <c r="B1330" s="42">
        <v>40494</v>
      </c>
      <c r="C1330" s="42" t="s">
        <v>2597</v>
      </c>
      <c r="D1330" s="42">
        <v>14</v>
      </c>
      <c r="E1330" s="42">
        <v>6</v>
      </c>
      <c r="F1330" s="42">
        <v>20</v>
      </c>
      <c r="G1330" s="42" t="s">
        <v>2330</v>
      </c>
      <c r="H1330" s="42" t="s">
        <v>2296</v>
      </c>
      <c r="I1330" s="42">
        <v>1</v>
      </c>
      <c r="J1330" s="1" t="s">
        <v>2353</v>
      </c>
      <c r="L1330" s="42">
        <v>1</v>
      </c>
      <c r="M1330" s="42">
        <v>0</v>
      </c>
      <c r="N1330" s="42">
        <v>0</v>
      </c>
      <c r="O1330" s="42" t="s">
        <v>737</v>
      </c>
    </row>
    <row r="1331" spans="2:15" x14ac:dyDescent="0.2">
      <c r="B1331" s="42">
        <v>40495</v>
      </c>
      <c r="C1331" s="42" t="s">
        <v>2612</v>
      </c>
      <c r="D1331" s="42">
        <v>14</v>
      </c>
      <c r="E1331" s="42">
        <v>6</v>
      </c>
      <c r="F1331" s="42">
        <v>20</v>
      </c>
      <c r="G1331" s="42" t="s">
        <v>2331</v>
      </c>
      <c r="H1331" s="42" t="s">
        <v>2297</v>
      </c>
      <c r="I1331" s="42">
        <v>1</v>
      </c>
      <c r="J1331" s="1" t="s">
        <v>2353</v>
      </c>
      <c r="L1331" s="42">
        <v>1</v>
      </c>
      <c r="M1331" s="42">
        <v>0</v>
      </c>
      <c r="N1331" s="42">
        <v>0</v>
      </c>
      <c r="O1331" s="42" t="s">
        <v>737</v>
      </c>
    </row>
    <row r="1332" spans="2:15" x14ac:dyDescent="0.2">
      <c r="B1332" s="42">
        <v>40496</v>
      </c>
      <c r="C1332" s="42" t="s">
        <v>2724</v>
      </c>
      <c r="D1332" s="42">
        <v>14</v>
      </c>
      <c r="E1332" s="42">
        <v>6</v>
      </c>
      <c r="F1332" s="42">
        <v>20</v>
      </c>
      <c r="G1332" s="42" t="s">
        <v>2332</v>
      </c>
      <c r="H1332" s="42" t="s">
        <v>2298</v>
      </c>
      <c r="I1332" s="42">
        <v>1</v>
      </c>
      <c r="J1332" s="1" t="s">
        <v>2353</v>
      </c>
      <c r="L1332" s="42">
        <v>1</v>
      </c>
      <c r="M1332" s="42">
        <v>0</v>
      </c>
      <c r="N1332" s="42">
        <v>0</v>
      </c>
      <c r="O1332" s="42" t="s">
        <v>737</v>
      </c>
    </row>
    <row r="1333" spans="2:15" x14ac:dyDescent="0.2">
      <c r="B1333" s="42">
        <v>40497</v>
      </c>
      <c r="C1333" s="42" t="s">
        <v>2716</v>
      </c>
      <c r="D1333" s="42">
        <v>14</v>
      </c>
      <c r="E1333" s="42">
        <v>6</v>
      </c>
      <c r="F1333" s="42">
        <v>20</v>
      </c>
      <c r="G1333" s="42" t="s">
        <v>2333</v>
      </c>
      <c r="H1333" s="42" t="s">
        <v>2299</v>
      </c>
      <c r="I1333" s="42">
        <v>1</v>
      </c>
      <c r="J1333" s="1" t="s">
        <v>2353</v>
      </c>
      <c r="L1333" s="42">
        <v>1</v>
      </c>
      <c r="M1333" s="42">
        <v>0</v>
      </c>
      <c r="N1333" s="42">
        <v>0</v>
      </c>
      <c r="O1333" s="42" t="s">
        <v>737</v>
      </c>
    </row>
    <row r="1334" spans="2:15" x14ac:dyDescent="0.2">
      <c r="B1334" s="42">
        <v>40498</v>
      </c>
      <c r="C1334" s="42" t="s">
        <v>2414</v>
      </c>
      <c r="D1334" s="42">
        <v>14</v>
      </c>
      <c r="E1334" s="42">
        <v>6</v>
      </c>
      <c r="F1334" s="42">
        <v>20</v>
      </c>
      <c r="G1334" s="42" t="s">
        <v>2334</v>
      </c>
      <c r="H1334" s="42" t="s">
        <v>2300</v>
      </c>
      <c r="I1334" s="42">
        <v>1</v>
      </c>
      <c r="J1334" s="1" t="s">
        <v>2353</v>
      </c>
      <c r="L1334" s="42">
        <v>1</v>
      </c>
      <c r="M1334" s="42">
        <v>0</v>
      </c>
      <c r="N1334" s="42">
        <v>0</v>
      </c>
      <c r="O1334" s="42" t="s">
        <v>737</v>
      </c>
    </row>
    <row r="1335" spans="2:15" x14ac:dyDescent="0.2">
      <c r="B1335" s="42">
        <v>40499</v>
      </c>
      <c r="C1335" s="42" t="s">
        <v>2596</v>
      </c>
      <c r="D1335" s="42">
        <v>14</v>
      </c>
      <c r="E1335" s="42">
        <v>6</v>
      </c>
      <c r="F1335" s="42">
        <v>20</v>
      </c>
      <c r="G1335" s="42" t="s">
        <v>2335</v>
      </c>
      <c r="H1335" s="42" t="s">
        <v>2301</v>
      </c>
      <c r="I1335" s="42">
        <v>1</v>
      </c>
      <c r="J1335" s="1" t="s">
        <v>2353</v>
      </c>
      <c r="L1335" s="42">
        <v>1</v>
      </c>
      <c r="M1335" s="42">
        <v>0</v>
      </c>
      <c r="N1335" s="42">
        <v>0</v>
      </c>
      <c r="O1335" s="42" t="s">
        <v>737</v>
      </c>
    </row>
    <row r="1336" spans="2:15" x14ac:dyDescent="0.2">
      <c r="B1336" s="42">
        <v>40500</v>
      </c>
      <c r="C1336" s="42" t="s">
        <v>2413</v>
      </c>
      <c r="D1336" s="42">
        <v>14</v>
      </c>
      <c r="E1336" s="42">
        <v>6</v>
      </c>
      <c r="F1336" s="42">
        <v>20</v>
      </c>
      <c r="G1336" s="42" t="s">
        <v>2336</v>
      </c>
      <c r="H1336" s="42" t="s">
        <v>2302</v>
      </c>
      <c r="I1336" s="42">
        <v>1</v>
      </c>
      <c r="J1336" s="1" t="s">
        <v>2353</v>
      </c>
      <c r="L1336" s="42">
        <v>1</v>
      </c>
      <c r="M1336" s="42">
        <v>0</v>
      </c>
      <c r="N1336" s="42">
        <v>0</v>
      </c>
      <c r="O1336" s="42" t="s">
        <v>737</v>
      </c>
    </row>
    <row r="1337" spans="2:15" x14ac:dyDescent="0.2">
      <c r="B1337" s="42">
        <v>40501</v>
      </c>
      <c r="C1337" s="42" t="s">
        <v>2617</v>
      </c>
      <c r="D1337" s="42">
        <v>14</v>
      </c>
      <c r="E1337" s="42">
        <v>6</v>
      </c>
      <c r="F1337" s="42">
        <v>20</v>
      </c>
      <c r="G1337" s="42" t="s">
        <v>2337</v>
      </c>
      <c r="H1337" s="42" t="s">
        <v>2303</v>
      </c>
      <c r="I1337" s="42">
        <v>1</v>
      </c>
      <c r="J1337" s="1" t="s">
        <v>2353</v>
      </c>
      <c r="L1337" s="42">
        <v>1</v>
      </c>
      <c r="M1337" s="42">
        <v>0</v>
      </c>
      <c r="N1337" s="42">
        <v>0</v>
      </c>
      <c r="O1337" s="42" t="s">
        <v>737</v>
      </c>
    </row>
    <row r="1338" spans="2:15" x14ac:dyDescent="0.2">
      <c r="B1338" s="42">
        <v>40502</v>
      </c>
      <c r="C1338" s="42" t="s">
        <v>2610</v>
      </c>
      <c r="D1338" s="42">
        <v>14</v>
      </c>
      <c r="E1338" s="42">
        <v>6</v>
      </c>
      <c r="F1338" s="42">
        <v>20</v>
      </c>
      <c r="G1338" s="42" t="s">
        <v>2338</v>
      </c>
      <c r="H1338" s="42" t="s">
        <v>2304</v>
      </c>
      <c r="I1338" s="42">
        <v>1</v>
      </c>
      <c r="J1338" s="1" t="s">
        <v>2353</v>
      </c>
      <c r="L1338" s="42">
        <v>1</v>
      </c>
      <c r="M1338" s="42">
        <v>0</v>
      </c>
      <c r="N1338" s="42">
        <v>0</v>
      </c>
      <c r="O1338" s="42" t="s">
        <v>737</v>
      </c>
    </row>
    <row r="1339" spans="2:15" x14ac:dyDescent="0.2">
      <c r="B1339" s="42">
        <v>40503</v>
      </c>
      <c r="C1339" s="42" t="s">
        <v>2725</v>
      </c>
      <c r="D1339" s="42">
        <v>14</v>
      </c>
      <c r="E1339" s="42">
        <v>6</v>
      </c>
      <c r="F1339" s="42">
        <v>5</v>
      </c>
      <c r="G1339" s="42" t="s">
        <v>2339</v>
      </c>
      <c r="H1339" s="42" t="s">
        <v>2305</v>
      </c>
      <c r="I1339" s="42">
        <v>1</v>
      </c>
      <c r="J1339" s="1" t="s">
        <v>2354</v>
      </c>
      <c r="L1339" s="42">
        <v>1</v>
      </c>
      <c r="M1339" s="42">
        <v>0</v>
      </c>
      <c r="N1339" s="42">
        <v>0</v>
      </c>
      <c r="O1339" s="42" t="s">
        <v>737</v>
      </c>
    </row>
    <row r="1340" spans="2:15" x14ac:dyDescent="0.2">
      <c r="B1340" s="42">
        <v>40504</v>
      </c>
      <c r="C1340" s="42" t="s">
        <v>2726</v>
      </c>
      <c r="D1340" s="42">
        <v>14</v>
      </c>
      <c r="E1340" s="42">
        <v>6</v>
      </c>
      <c r="F1340" s="42">
        <v>5</v>
      </c>
      <c r="G1340" s="42" t="s">
        <v>2340</v>
      </c>
      <c r="H1340" s="42" t="s">
        <v>2306</v>
      </c>
      <c r="I1340" s="42">
        <v>1</v>
      </c>
      <c r="J1340" s="1" t="s">
        <v>2354</v>
      </c>
      <c r="L1340" s="42">
        <v>1</v>
      </c>
      <c r="M1340" s="42">
        <v>0</v>
      </c>
      <c r="N1340" s="42">
        <v>0</v>
      </c>
      <c r="O1340" s="42" t="s">
        <v>737</v>
      </c>
    </row>
    <row r="1341" spans="2:15" x14ac:dyDescent="0.2">
      <c r="B1341" s="42">
        <v>40505</v>
      </c>
      <c r="C1341" s="42" t="s">
        <v>2618</v>
      </c>
      <c r="D1341" s="42">
        <v>14</v>
      </c>
      <c r="E1341" s="42">
        <v>6</v>
      </c>
      <c r="F1341" s="42">
        <v>5</v>
      </c>
      <c r="G1341" s="42" t="s">
        <v>2341</v>
      </c>
      <c r="H1341" s="42" t="s">
        <v>2307</v>
      </c>
      <c r="I1341" s="42">
        <v>1</v>
      </c>
      <c r="J1341" s="1" t="s">
        <v>2354</v>
      </c>
      <c r="L1341" s="42">
        <v>1</v>
      </c>
      <c r="M1341" s="42">
        <v>0</v>
      </c>
      <c r="N1341" s="42">
        <v>0</v>
      </c>
      <c r="O1341" s="42" t="s">
        <v>737</v>
      </c>
    </row>
    <row r="1342" spans="2:15" x14ac:dyDescent="0.2">
      <c r="B1342" s="42">
        <v>40506</v>
      </c>
      <c r="C1342" s="42" t="s">
        <v>2593</v>
      </c>
      <c r="D1342" s="42">
        <v>14</v>
      </c>
      <c r="E1342" s="42">
        <v>6</v>
      </c>
      <c r="F1342" s="42">
        <v>5</v>
      </c>
      <c r="G1342" s="42" t="s">
        <v>2342</v>
      </c>
      <c r="H1342" s="42" t="s">
        <v>2308</v>
      </c>
      <c r="I1342" s="42">
        <v>1</v>
      </c>
      <c r="J1342" s="1" t="s">
        <v>2354</v>
      </c>
      <c r="L1342" s="42">
        <v>1</v>
      </c>
      <c r="M1342" s="42">
        <v>0</v>
      </c>
      <c r="N1342" s="42">
        <v>0</v>
      </c>
      <c r="O1342" s="42" t="s">
        <v>737</v>
      </c>
    </row>
    <row r="1343" spans="2:15" x14ac:dyDescent="0.2">
      <c r="B1343" s="42">
        <v>40507</v>
      </c>
      <c r="C1343" s="42" t="s">
        <v>2440</v>
      </c>
      <c r="D1343" s="42">
        <v>14</v>
      </c>
      <c r="E1343" s="42">
        <v>6</v>
      </c>
      <c r="F1343" s="42">
        <v>5</v>
      </c>
      <c r="G1343" s="42" t="s">
        <v>2343</v>
      </c>
      <c r="H1343" s="42" t="s">
        <v>2309</v>
      </c>
      <c r="I1343" s="42">
        <v>1</v>
      </c>
      <c r="J1343" s="1" t="s">
        <v>2354</v>
      </c>
      <c r="L1343" s="42">
        <v>1</v>
      </c>
      <c r="M1343" s="42">
        <v>0</v>
      </c>
      <c r="N1343" s="42">
        <v>0</v>
      </c>
      <c r="O1343" s="42" t="s">
        <v>737</v>
      </c>
    </row>
    <row r="1344" spans="2:15" x14ac:dyDescent="0.2">
      <c r="B1344" s="42">
        <v>40508</v>
      </c>
      <c r="C1344" s="42" t="s">
        <v>2441</v>
      </c>
      <c r="D1344" s="42">
        <v>14</v>
      </c>
      <c r="E1344" s="42">
        <v>6</v>
      </c>
      <c r="F1344" s="42">
        <v>5</v>
      </c>
      <c r="G1344" s="42" t="s">
        <v>2344</v>
      </c>
      <c r="H1344" s="42" t="s">
        <v>2310</v>
      </c>
      <c r="I1344" s="42">
        <v>1</v>
      </c>
      <c r="J1344" s="1" t="s">
        <v>2354</v>
      </c>
      <c r="L1344" s="42">
        <v>1</v>
      </c>
      <c r="M1344" s="42">
        <v>0</v>
      </c>
      <c r="N1344" s="42">
        <v>0</v>
      </c>
      <c r="O1344" s="42" t="s">
        <v>737</v>
      </c>
    </row>
    <row r="1345" spans="2:15" x14ac:dyDescent="0.2">
      <c r="B1345" s="42">
        <v>40509</v>
      </c>
      <c r="C1345" s="42" t="s">
        <v>2619</v>
      </c>
      <c r="D1345" s="42">
        <v>14</v>
      </c>
      <c r="E1345" s="42">
        <v>6</v>
      </c>
      <c r="F1345" s="42">
        <v>5</v>
      </c>
      <c r="G1345" s="42" t="s">
        <v>2345</v>
      </c>
      <c r="H1345" s="42" t="s">
        <v>2311</v>
      </c>
      <c r="I1345" s="42">
        <v>1</v>
      </c>
      <c r="J1345" s="1" t="s">
        <v>2354</v>
      </c>
      <c r="L1345" s="42">
        <v>1</v>
      </c>
      <c r="M1345" s="42">
        <v>0</v>
      </c>
      <c r="N1345" s="42">
        <v>0</v>
      </c>
      <c r="O1345" s="42" t="s">
        <v>737</v>
      </c>
    </row>
    <row r="1346" spans="2:15" x14ac:dyDescent="0.2">
      <c r="B1346" s="42">
        <v>40510</v>
      </c>
      <c r="C1346" s="42" t="s">
        <v>2423</v>
      </c>
      <c r="D1346" s="42">
        <v>14</v>
      </c>
      <c r="E1346" s="42">
        <v>6</v>
      </c>
      <c r="F1346" s="42">
        <v>5</v>
      </c>
      <c r="G1346" s="42" t="s">
        <v>2346</v>
      </c>
      <c r="H1346" s="42" t="s">
        <v>2312</v>
      </c>
      <c r="I1346" s="42">
        <v>1</v>
      </c>
      <c r="J1346" s="1" t="s">
        <v>2354</v>
      </c>
      <c r="L1346" s="42">
        <v>1</v>
      </c>
      <c r="M1346" s="42">
        <v>0</v>
      </c>
      <c r="N1346" s="42">
        <v>0</v>
      </c>
      <c r="O1346" s="42" t="s">
        <v>737</v>
      </c>
    </row>
    <row r="1347" spans="2:15" x14ac:dyDescent="0.2">
      <c r="B1347" s="42">
        <v>40511</v>
      </c>
      <c r="C1347" s="42" t="s">
        <v>2424</v>
      </c>
      <c r="D1347" s="42">
        <v>14</v>
      </c>
      <c r="E1347" s="42">
        <v>6</v>
      </c>
      <c r="F1347" s="42">
        <v>5</v>
      </c>
      <c r="G1347" s="42" t="s">
        <v>2347</v>
      </c>
      <c r="H1347" s="42" t="s">
        <v>2313</v>
      </c>
      <c r="I1347" s="42">
        <v>1</v>
      </c>
      <c r="J1347" s="1" t="s">
        <v>2354</v>
      </c>
      <c r="L1347" s="42">
        <v>1</v>
      </c>
      <c r="M1347" s="42">
        <v>0</v>
      </c>
      <c r="N1347" s="42">
        <v>0</v>
      </c>
      <c r="O1347" s="42" t="s">
        <v>737</v>
      </c>
    </row>
    <row r="1348" spans="2:15" x14ac:dyDescent="0.2">
      <c r="B1348" s="42">
        <v>40512</v>
      </c>
      <c r="C1348" s="42" t="s">
        <v>2727</v>
      </c>
      <c r="D1348" s="42">
        <v>14</v>
      </c>
      <c r="E1348" s="42">
        <v>6</v>
      </c>
      <c r="F1348" s="42">
        <v>5</v>
      </c>
      <c r="G1348" s="42" t="s">
        <v>2348</v>
      </c>
      <c r="H1348" s="42" t="s">
        <v>2314</v>
      </c>
      <c r="I1348" s="42">
        <v>1</v>
      </c>
      <c r="J1348" s="1" t="s">
        <v>2354</v>
      </c>
      <c r="L1348" s="42">
        <v>1</v>
      </c>
      <c r="M1348" s="42">
        <v>0</v>
      </c>
      <c r="N1348" s="42">
        <v>0</v>
      </c>
      <c r="O1348" s="42" t="s">
        <v>737</v>
      </c>
    </row>
    <row r="1349" spans="2:15" x14ac:dyDescent="0.2">
      <c r="B1349" s="42">
        <v>40513</v>
      </c>
      <c r="C1349" s="42" t="s">
        <v>2425</v>
      </c>
      <c r="D1349" s="42">
        <v>14</v>
      </c>
      <c r="E1349" s="42">
        <v>6</v>
      </c>
      <c r="F1349" s="42">
        <v>5</v>
      </c>
      <c r="G1349" s="42" t="s">
        <v>2349</v>
      </c>
      <c r="H1349" s="42" t="s">
        <v>2315</v>
      </c>
      <c r="I1349" s="42">
        <v>1</v>
      </c>
      <c r="J1349" s="1" t="s">
        <v>2354</v>
      </c>
      <c r="L1349" s="42">
        <v>1</v>
      </c>
      <c r="M1349" s="42">
        <v>0</v>
      </c>
      <c r="N1349" s="42">
        <v>0</v>
      </c>
      <c r="O1349" s="42" t="s">
        <v>737</v>
      </c>
    </row>
    <row r="1350" spans="2:15" x14ac:dyDescent="0.2">
      <c r="B1350" s="42">
        <v>40514</v>
      </c>
      <c r="C1350" s="42" t="s">
        <v>2426</v>
      </c>
      <c r="D1350" s="42">
        <v>14</v>
      </c>
      <c r="E1350" s="42">
        <v>6</v>
      </c>
      <c r="F1350" s="42">
        <v>5</v>
      </c>
      <c r="G1350" s="42" t="s">
        <v>2350</v>
      </c>
      <c r="H1350" s="42" t="s">
        <v>2316</v>
      </c>
      <c r="I1350" s="42">
        <v>1</v>
      </c>
      <c r="J1350" s="1" t="s">
        <v>2354</v>
      </c>
      <c r="L1350" s="42">
        <v>1</v>
      </c>
      <c r="M1350" s="42">
        <v>0</v>
      </c>
      <c r="N1350" s="42">
        <v>0</v>
      </c>
      <c r="O1350" s="42" t="s">
        <v>737</v>
      </c>
    </row>
    <row r="1351" spans="2:15" x14ac:dyDescent="0.2">
      <c r="B1351" s="42">
        <v>40515</v>
      </c>
      <c r="C1351" s="42" t="s">
        <v>2427</v>
      </c>
      <c r="D1351" s="42">
        <v>14</v>
      </c>
      <c r="E1351" s="42">
        <v>6</v>
      </c>
      <c r="F1351" s="42">
        <v>5</v>
      </c>
      <c r="G1351" s="42" t="s">
        <v>198</v>
      </c>
      <c r="H1351" s="42" t="s">
        <v>2317</v>
      </c>
      <c r="I1351" s="42">
        <v>1</v>
      </c>
      <c r="J1351" s="1" t="s">
        <v>2354</v>
      </c>
      <c r="L1351" s="42">
        <v>1</v>
      </c>
      <c r="M1351" s="42">
        <v>0</v>
      </c>
      <c r="N1351" s="42">
        <v>0</v>
      </c>
      <c r="O1351" s="42" t="s">
        <v>737</v>
      </c>
    </row>
    <row r="1352" spans="2:15" x14ac:dyDescent="0.2">
      <c r="B1352" s="42">
        <v>40516</v>
      </c>
      <c r="C1352" s="42" t="s">
        <v>2428</v>
      </c>
      <c r="D1352" s="42">
        <v>14</v>
      </c>
      <c r="E1352" s="42">
        <v>6</v>
      </c>
      <c r="F1352" s="42">
        <v>5</v>
      </c>
      <c r="G1352" s="42" t="s">
        <v>203</v>
      </c>
      <c r="H1352" s="42" t="s">
        <v>2318</v>
      </c>
      <c r="I1352" s="42">
        <v>1</v>
      </c>
      <c r="J1352" s="1" t="s">
        <v>2354</v>
      </c>
      <c r="L1352" s="42">
        <v>1</v>
      </c>
      <c r="M1352" s="42">
        <v>0</v>
      </c>
      <c r="N1352" s="42">
        <v>0</v>
      </c>
      <c r="O1352" s="42" t="s">
        <v>737</v>
      </c>
    </row>
    <row r="1353" spans="2:15" x14ac:dyDescent="0.2">
      <c r="B1353" s="42">
        <v>40517</v>
      </c>
      <c r="C1353" s="42" t="s">
        <v>2429</v>
      </c>
      <c r="D1353" s="42">
        <v>14</v>
      </c>
      <c r="E1353" s="42">
        <v>6</v>
      </c>
      <c r="F1353" s="42">
        <v>5</v>
      </c>
      <c r="G1353" s="42" t="s">
        <v>206</v>
      </c>
      <c r="H1353" s="42" t="s">
        <v>2319</v>
      </c>
      <c r="I1353" s="42">
        <v>1</v>
      </c>
      <c r="J1353" s="1" t="s">
        <v>2354</v>
      </c>
      <c r="L1353" s="42">
        <v>1</v>
      </c>
      <c r="M1353" s="42">
        <v>0</v>
      </c>
      <c r="N1353" s="42">
        <v>0</v>
      </c>
      <c r="O1353" s="42" t="s">
        <v>737</v>
      </c>
    </row>
    <row r="1354" spans="2:15" x14ac:dyDescent="0.2">
      <c r="B1354" s="42">
        <v>40518</v>
      </c>
      <c r="C1354" s="42" t="s">
        <v>2590</v>
      </c>
      <c r="D1354" s="42">
        <v>14</v>
      </c>
      <c r="E1354" s="42">
        <v>6</v>
      </c>
      <c r="F1354" s="42">
        <v>100</v>
      </c>
      <c r="G1354" s="42" t="s">
        <v>209</v>
      </c>
      <c r="H1354" s="42" t="s">
        <v>2274</v>
      </c>
      <c r="I1354" s="42">
        <v>1</v>
      </c>
      <c r="J1354" s="1" t="s">
        <v>2355</v>
      </c>
      <c r="L1354" s="42">
        <v>1</v>
      </c>
      <c r="M1354" s="42">
        <v>0</v>
      </c>
      <c r="N1354" s="42">
        <v>0</v>
      </c>
      <c r="O1354" s="42" t="s">
        <v>737</v>
      </c>
    </row>
    <row r="1355" spans="2:15" x14ac:dyDescent="0.2">
      <c r="B1355" s="42">
        <v>40519</v>
      </c>
      <c r="C1355" s="42" t="s">
        <v>2438</v>
      </c>
      <c r="D1355" s="42">
        <v>14</v>
      </c>
      <c r="E1355" s="42">
        <v>6</v>
      </c>
      <c r="F1355" s="42">
        <v>100</v>
      </c>
      <c r="G1355" s="42" t="s">
        <v>212</v>
      </c>
      <c r="H1355" s="42" t="s">
        <v>2275</v>
      </c>
      <c r="I1355" s="42">
        <v>1</v>
      </c>
      <c r="J1355" s="1" t="s">
        <v>2355</v>
      </c>
      <c r="L1355" s="42">
        <v>1</v>
      </c>
      <c r="M1355" s="42">
        <v>0</v>
      </c>
      <c r="N1355" s="42">
        <v>0</v>
      </c>
      <c r="O1355" s="42" t="s">
        <v>737</v>
      </c>
    </row>
    <row r="1356" spans="2:15" x14ac:dyDescent="0.2">
      <c r="B1356" s="42">
        <v>40520</v>
      </c>
      <c r="C1356" s="42" t="s">
        <v>2591</v>
      </c>
      <c r="D1356" s="42">
        <v>14</v>
      </c>
      <c r="E1356" s="42">
        <v>6</v>
      </c>
      <c r="F1356" s="42">
        <v>100</v>
      </c>
      <c r="G1356" s="42" t="s">
        <v>215</v>
      </c>
      <c r="H1356" s="42" t="s">
        <v>2276</v>
      </c>
      <c r="I1356" s="42">
        <v>1</v>
      </c>
      <c r="J1356" s="1" t="s">
        <v>2355</v>
      </c>
      <c r="L1356" s="42">
        <v>1</v>
      </c>
      <c r="M1356" s="42">
        <v>0</v>
      </c>
      <c r="N1356" s="42">
        <v>0</v>
      </c>
      <c r="O1356" s="42" t="s">
        <v>737</v>
      </c>
    </row>
    <row r="1357" spans="2:15" x14ac:dyDescent="0.2">
      <c r="B1357" s="42">
        <v>40521</v>
      </c>
      <c r="C1357" s="42" t="s">
        <v>2719</v>
      </c>
      <c r="D1357" s="42">
        <v>14</v>
      </c>
      <c r="E1357" s="42">
        <v>6</v>
      </c>
      <c r="F1357" s="42">
        <v>100</v>
      </c>
      <c r="G1357" s="42" t="s">
        <v>218</v>
      </c>
      <c r="H1357" s="42" t="s">
        <v>2277</v>
      </c>
      <c r="I1357" s="42">
        <v>1</v>
      </c>
      <c r="J1357" s="1" t="s">
        <v>2355</v>
      </c>
      <c r="L1357" s="42">
        <v>1</v>
      </c>
      <c r="M1357" s="42">
        <v>0</v>
      </c>
      <c r="N1357" s="42">
        <v>0</v>
      </c>
      <c r="O1357" s="42" t="s">
        <v>737</v>
      </c>
    </row>
    <row r="1358" spans="2:15" x14ac:dyDescent="0.2">
      <c r="B1358" s="42">
        <v>40522</v>
      </c>
      <c r="C1358" s="42" t="s">
        <v>2687</v>
      </c>
      <c r="D1358" s="42">
        <v>14</v>
      </c>
      <c r="E1358" s="42">
        <v>6</v>
      </c>
      <c r="F1358" s="42">
        <v>100</v>
      </c>
      <c r="G1358" s="42" t="s">
        <v>221</v>
      </c>
      <c r="H1358" s="42" t="s">
        <v>2278</v>
      </c>
      <c r="I1358" s="42">
        <v>1</v>
      </c>
      <c r="J1358" s="1" t="s">
        <v>2355</v>
      </c>
      <c r="L1358" s="42">
        <v>1</v>
      </c>
      <c r="M1358" s="42">
        <v>0</v>
      </c>
      <c r="N1358" s="42">
        <v>0</v>
      </c>
      <c r="O1358" s="42" t="s">
        <v>737</v>
      </c>
    </row>
    <row r="1359" spans="2:15" x14ac:dyDescent="0.2">
      <c r="B1359" s="42">
        <v>40523</v>
      </c>
      <c r="C1359" s="42" t="s">
        <v>2416</v>
      </c>
      <c r="D1359" s="42">
        <v>14</v>
      </c>
      <c r="E1359" s="42">
        <v>6</v>
      </c>
      <c r="F1359" s="42">
        <v>100</v>
      </c>
      <c r="G1359" s="42" t="s">
        <v>224</v>
      </c>
      <c r="H1359" s="42" t="s">
        <v>2279</v>
      </c>
      <c r="I1359" s="42">
        <v>1</v>
      </c>
      <c r="J1359" s="1" t="s">
        <v>2355</v>
      </c>
      <c r="L1359" s="42">
        <v>1</v>
      </c>
      <c r="M1359" s="42">
        <v>0</v>
      </c>
      <c r="N1359" s="42">
        <v>0</v>
      </c>
      <c r="O1359" s="42" t="s">
        <v>737</v>
      </c>
    </row>
    <row r="1360" spans="2:15" x14ac:dyDescent="0.2">
      <c r="B1360" s="42">
        <v>40524</v>
      </c>
      <c r="C1360" s="42" t="s">
        <v>2688</v>
      </c>
      <c r="D1360" s="42">
        <v>14</v>
      </c>
      <c r="E1360" s="42">
        <v>6</v>
      </c>
      <c r="F1360" s="42">
        <v>100</v>
      </c>
      <c r="G1360" s="42" t="s">
        <v>227</v>
      </c>
      <c r="H1360" s="42" t="s">
        <v>2280</v>
      </c>
      <c r="I1360" s="42">
        <v>1</v>
      </c>
      <c r="J1360" s="1" t="s">
        <v>2355</v>
      </c>
      <c r="L1360" s="42">
        <v>1</v>
      </c>
      <c r="M1360" s="42">
        <v>0</v>
      </c>
      <c r="N1360" s="42">
        <v>0</v>
      </c>
      <c r="O1360" s="42" t="s">
        <v>737</v>
      </c>
    </row>
    <row r="1361" spans="2:15" x14ac:dyDescent="0.2">
      <c r="B1361" s="42">
        <v>40525</v>
      </c>
      <c r="C1361" s="42" t="s">
        <v>2417</v>
      </c>
      <c r="D1361" s="42">
        <v>14</v>
      </c>
      <c r="E1361" s="42">
        <v>6</v>
      </c>
      <c r="F1361" s="42">
        <v>100</v>
      </c>
      <c r="G1361" s="42" t="s">
        <v>230</v>
      </c>
      <c r="H1361" s="42" t="s">
        <v>2281</v>
      </c>
      <c r="I1361" s="42">
        <v>1</v>
      </c>
      <c r="J1361" s="1" t="s">
        <v>2355</v>
      </c>
      <c r="L1361" s="42">
        <v>1</v>
      </c>
      <c r="M1361" s="42">
        <v>0</v>
      </c>
      <c r="N1361" s="42">
        <v>0</v>
      </c>
      <c r="O1361" s="42" t="s">
        <v>737</v>
      </c>
    </row>
    <row r="1362" spans="2:15" x14ac:dyDescent="0.2">
      <c r="B1362" s="42">
        <v>40526</v>
      </c>
      <c r="C1362" s="42" t="s">
        <v>2614</v>
      </c>
      <c r="D1362" s="42">
        <v>14</v>
      </c>
      <c r="E1362" s="42">
        <v>6</v>
      </c>
      <c r="F1362" s="42">
        <v>40</v>
      </c>
      <c r="G1362" s="42" t="s">
        <v>233</v>
      </c>
      <c r="H1362" s="42" t="s">
        <v>2282</v>
      </c>
      <c r="I1362" s="42">
        <v>1</v>
      </c>
      <c r="J1362" s="1" t="s">
        <v>2356</v>
      </c>
      <c r="L1362" s="42">
        <v>1</v>
      </c>
      <c r="M1362" s="42">
        <v>0</v>
      </c>
      <c r="N1362" s="42">
        <v>0</v>
      </c>
      <c r="O1362" s="42" t="s">
        <v>737</v>
      </c>
    </row>
    <row r="1363" spans="2:15" x14ac:dyDescent="0.2">
      <c r="B1363" s="42">
        <v>40527</v>
      </c>
      <c r="C1363" s="42" t="s">
        <v>2422</v>
      </c>
      <c r="D1363" s="42">
        <v>14</v>
      </c>
      <c r="E1363" s="42">
        <v>6</v>
      </c>
      <c r="F1363" s="42">
        <v>40</v>
      </c>
      <c r="G1363" s="42" t="s">
        <v>236</v>
      </c>
      <c r="H1363" s="42" t="s">
        <v>2283</v>
      </c>
      <c r="I1363" s="42">
        <v>1</v>
      </c>
      <c r="J1363" s="1" t="s">
        <v>2356</v>
      </c>
      <c r="L1363" s="42">
        <v>1</v>
      </c>
      <c r="M1363" s="42">
        <v>0</v>
      </c>
      <c r="N1363" s="42">
        <v>0</v>
      </c>
      <c r="O1363" s="42" t="s">
        <v>737</v>
      </c>
    </row>
    <row r="1364" spans="2:15" x14ac:dyDescent="0.2">
      <c r="B1364" s="42">
        <v>40528</v>
      </c>
      <c r="C1364" s="42" t="s">
        <v>2418</v>
      </c>
      <c r="D1364" s="42">
        <v>14</v>
      </c>
      <c r="E1364" s="42">
        <v>6</v>
      </c>
      <c r="F1364" s="42">
        <v>40</v>
      </c>
      <c r="G1364" s="42" t="s">
        <v>240</v>
      </c>
      <c r="H1364" s="42" t="s">
        <v>2284</v>
      </c>
      <c r="I1364" s="42">
        <v>1</v>
      </c>
      <c r="J1364" s="1" t="s">
        <v>2356</v>
      </c>
      <c r="L1364" s="42">
        <v>1</v>
      </c>
      <c r="M1364" s="42">
        <v>0</v>
      </c>
      <c r="N1364" s="42">
        <v>0</v>
      </c>
      <c r="O1364" s="42" t="s">
        <v>737</v>
      </c>
    </row>
    <row r="1365" spans="2:15" x14ac:dyDescent="0.2">
      <c r="B1365" s="42">
        <v>40529</v>
      </c>
      <c r="C1365" s="42" t="s">
        <v>2419</v>
      </c>
      <c r="D1365" s="42">
        <v>14</v>
      </c>
      <c r="E1365" s="42">
        <v>6</v>
      </c>
      <c r="F1365" s="42">
        <v>40</v>
      </c>
      <c r="G1365" s="42" t="s">
        <v>243</v>
      </c>
      <c r="H1365" s="42" t="s">
        <v>2285</v>
      </c>
      <c r="I1365" s="42">
        <v>1</v>
      </c>
      <c r="J1365" s="1" t="s">
        <v>2356</v>
      </c>
      <c r="L1365" s="42">
        <v>1</v>
      </c>
      <c r="M1365" s="42">
        <v>0</v>
      </c>
      <c r="N1365" s="42">
        <v>0</v>
      </c>
      <c r="O1365" s="42" t="s">
        <v>737</v>
      </c>
    </row>
    <row r="1366" spans="2:15" x14ac:dyDescent="0.2">
      <c r="B1366" s="42">
        <v>40530</v>
      </c>
      <c r="C1366" s="42" t="s">
        <v>2615</v>
      </c>
      <c r="D1366" s="42">
        <v>14</v>
      </c>
      <c r="E1366" s="42">
        <v>6</v>
      </c>
      <c r="F1366" s="42">
        <v>40</v>
      </c>
      <c r="G1366" s="42" t="s">
        <v>246</v>
      </c>
      <c r="H1366" s="42" t="s">
        <v>2286</v>
      </c>
      <c r="I1366" s="42">
        <v>1</v>
      </c>
      <c r="J1366" s="1" t="s">
        <v>2356</v>
      </c>
      <c r="L1366" s="42">
        <v>1</v>
      </c>
      <c r="M1366" s="42">
        <v>0</v>
      </c>
      <c r="N1366" s="42">
        <v>0</v>
      </c>
      <c r="O1366" s="42" t="s">
        <v>737</v>
      </c>
    </row>
    <row r="1367" spans="2:15" x14ac:dyDescent="0.2">
      <c r="B1367" s="42">
        <v>40531</v>
      </c>
      <c r="C1367" s="42" t="s">
        <v>2616</v>
      </c>
      <c r="D1367" s="42">
        <v>14</v>
      </c>
      <c r="E1367" s="42">
        <v>6</v>
      </c>
      <c r="F1367" s="42">
        <v>40</v>
      </c>
      <c r="G1367" s="42" t="s">
        <v>249</v>
      </c>
      <c r="H1367" s="42" t="s">
        <v>2287</v>
      </c>
      <c r="I1367" s="42">
        <v>1</v>
      </c>
      <c r="J1367" s="1" t="s">
        <v>2356</v>
      </c>
      <c r="L1367" s="42">
        <v>1</v>
      </c>
      <c r="M1367" s="42">
        <v>0</v>
      </c>
      <c r="N1367" s="42">
        <v>0</v>
      </c>
      <c r="O1367" s="42" t="s">
        <v>737</v>
      </c>
    </row>
    <row r="1368" spans="2:15" x14ac:dyDescent="0.2">
      <c r="B1368" s="42">
        <v>40532</v>
      </c>
      <c r="C1368" s="42" t="s">
        <v>2439</v>
      </c>
      <c r="D1368" s="42">
        <v>14</v>
      </c>
      <c r="E1368" s="42">
        <v>6</v>
      </c>
      <c r="F1368" s="42">
        <v>40</v>
      </c>
      <c r="G1368" s="42" t="s">
        <v>252</v>
      </c>
      <c r="H1368" s="42" t="s">
        <v>2288</v>
      </c>
      <c r="I1368" s="42">
        <v>1</v>
      </c>
      <c r="J1368" s="1" t="s">
        <v>2356</v>
      </c>
      <c r="L1368" s="42">
        <v>1</v>
      </c>
      <c r="M1368" s="42">
        <v>0</v>
      </c>
      <c r="N1368" s="42">
        <v>0</v>
      </c>
      <c r="O1368" s="42" t="s">
        <v>737</v>
      </c>
    </row>
    <row r="1369" spans="2:15" x14ac:dyDescent="0.2">
      <c r="B1369" s="42">
        <v>40533</v>
      </c>
      <c r="C1369" s="42" t="s">
        <v>2421</v>
      </c>
      <c r="D1369" s="42">
        <v>14</v>
      </c>
      <c r="E1369" s="42">
        <v>6</v>
      </c>
      <c r="F1369" s="42">
        <v>40</v>
      </c>
      <c r="G1369" s="42" t="s">
        <v>255</v>
      </c>
      <c r="H1369" s="42" t="s">
        <v>2136</v>
      </c>
      <c r="I1369" s="42">
        <v>1</v>
      </c>
      <c r="J1369" s="1" t="s">
        <v>2356</v>
      </c>
      <c r="L1369" s="42">
        <v>1</v>
      </c>
      <c r="M1369" s="42">
        <v>0</v>
      </c>
      <c r="N1369" s="42">
        <v>0</v>
      </c>
      <c r="O1369" s="42" t="s">
        <v>737</v>
      </c>
    </row>
    <row r="1370" spans="2:15" x14ac:dyDescent="0.2">
      <c r="B1370" s="42">
        <v>40534</v>
      </c>
      <c r="C1370" s="42" t="s">
        <v>2604</v>
      </c>
      <c r="D1370" s="42">
        <v>14</v>
      </c>
      <c r="E1370" s="42">
        <v>6</v>
      </c>
      <c r="F1370" s="42">
        <v>40</v>
      </c>
      <c r="G1370" s="42" t="s">
        <v>258</v>
      </c>
      <c r="H1370" s="42" t="s">
        <v>2289</v>
      </c>
      <c r="I1370" s="42">
        <v>1</v>
      </c>
      <c r="J1370" s="1" t="s">
        <v>2356</v>
      </c>
      <c r="L1370" s="42">
        <v>1</v>
      </c>
      <c r="M1370" s="42">
        <v>0</v>
      </c>
      <c r="N1370" s="42">
        <v>0</v>
      </c>
      <c r="O1370" s="42" t="s">
        <v>737</v>
      </c>
    </row>
    <row r="1371" spans="2:15" x14ac:dyDescent="0.2">
      <c r="B1371" s="42">
        <v>40535</v>
      </c>
      <c r="C1371" s="42" t="s">
        <v>2602</v>
      </c>
      <c r="D1371" s="42">
        <v>14</v>
      </c>
      <c r="E1371" s="42">
        <v>6</v>
      </c>
      <c r="F1371" s="42">
        <v>40</v>
      </c>
      <c r="G1371" s="42" t="s">
        <v>261</v>
      </c>
      <c r="H1371" s="42" t="s">
        <v>2290</v>
      </c>
      <c r="I1371" s="42">
        <v>1</v>
      </c>
      <c r="J1371" s="1" t="s">
        <v>2356</v>
      </c>
      <c r="L1371" s="42">
        <v>1</v>
      </c>
      <c r="M1371" s="42">
        <v>0</v>
      </c>
      <c r="N1371" s="42">
        <v>0</v>
      </c>
      <c r="O1371" s="42" t="s">
        <v>737</v>
      </c>
    </row>
    <row r="1372" spans="2:15" x14ac:dyDescent="0.2">
      <c r="B1372" s="42">
        <v>40536</v>
      </c>
      <c r="C1372" s="42" t="s">
        <v>2420</v>
      </c>
      <c r="D1372" s="42">
        <v>14</v>
      </c>
      <c r="E1372" s="42">
        <v>6</v>
      </c>
      <c r="F1372" s="42">
        <v>40</v>
      </c>
      <c r="G1372" s="42" t="s">
        <v>2351</v>
      </c>
      <c r="H1372" s="42" t="s">
        <v>2291</v>
      </c>
      <c r="I1372" s="42">
        <v>1</v>
      </c>
      <c r="J1372" s="1" t="s">
        <v>2356</v>
      </c>
      <c r="L1372" s="42">
        <v>1</v>
      </c>
      <c r="M1372" s="42">
        <v>0</v>
      </c>
      <c r="N1372" s="42">
        <v>0</v>
      </c>
      <c r="O1372" s="42" t="s">
        <v>737</v>
      </c>
    </row>
    <row r="1373" spans="2:15" x14ac:dyDescent="0.2">
      <c r="B1373" s="42">
        <v>40537</v>
      </c>
      <c r="C1373" s="42" t="s">
        <v>2607</v>
      </c>
      <c r="D1373" s="42">
        <v>14</v>
      </c>
      <c r="E1373" s="42">
        <v>6</v>
      </c>
      <c r="F1373" s="42">
        <v>40</v>
      </c>
      <c r="G1373" s="42" t="s">
        <v>264</v>
      </c>
      <c r="H1373" s="42" t="s">
        <v>2292</v>
      </c>
      <c r="I1373" s="42">
        <v>1</v>
      </c>
      <c r="J1373" s="1" t="s">
        <v>2356</v>
      </c>
      <c r="L1373" s="42">
        <v>1</v>
      </c>
      <c r="M1373" s="42">
        <v>0</v>
      </c>
      <c r="N1373" s="42">
        <v>0</v>
      </c>
      <c r="O1373" s="42" t="s">
        <v>737</v>
      </c>
    </row>
    <row r="1374" spans="2:15" x14ac:dyDescent="0.2">
      <c r="B1374" s="42">
        <v>40538</v>
      </c>
      <c r="C1374" s="42" t="s">
        <v>2600</v>
      </c>
      <c r="D1374" s="42">
        <v>14</v>
      </c>
      <c r="E1374" s="42">
        <v>6</v>
      </c>
      <c r="F1374" s="42">
        <v>40</v>
      </c>
      <c r="G1374" s="42" t="s">
        <v>267</v>
      </c>
      <c r="H1374" s="42" t="s">
        <v>2293</v>
      </c>
      <c r="I1374" s="42">
        <v>1</v>
      </c>
      <c r="J1374" s="1" t="s">
        <v>2356</v>
      </c>
      <c r="L1374" s="42">
        <v>1</v>
      </c>
      <c r="M1374" s="42">
        <v>0</v>
      </c>
      <c r="N1374" s="42">
        <v>0</v>
      </c>
      <c r="O1374" s="42" t="s">
        <v>737</v>
      </c>
    </row>
    <row r="1375" spans="2:15" x14ac:dyDescent="0.2">
      <c r="B1375" s="42">
        <v>40539</v>
      </c>
      <c r="C1375" s="42" t="s">
        <v>2723</v>
      </c>
      <c r="D1375" s="42">
        <v>14</v>
      </c>
      <c r="E1375" s="42">
        <v>6</v>
      </c>
      <c r="F1375" s="42">
        <v>40</v>
      </c>
      <c r="G1375" s="42" t="s">
        <v>268</v>
      </c>
      <c r="H1375" s="42" t="s">
        <v>2294</v>
      </c>
      <c r="I1375" s="42">
        <v>1</v>
      </c>
      <c r="J1375" s="1" t="s">
        <v>2356</v>
      </c>
      <c r="L1375" s="42">
        <v>1</v>
      </c>
      <c r="M1375" s="42">
        <v>0</v>
      </c>
      <c r="N1375" s="42">
        <v>0</v>
      </c>
      <c r="O1375" s="42" t="s">
        <v>737</v>
      </c>
    </row>
    <row r="1376" spans="2:15" x14ac:dyDescent="0.2">
      <c r="B1376" s="42">
        <v>40540</v>
      </c>
      <c r="C1376" s="42" t="s">
        <v>2415</v>
      </c>
      <c r="D1376" s="42">
        <v>14</v>
      </c>
      <c r="E1376" s="42">
        <v>6</v>
      </c>
      <c r="F1376" s="42">
        <v>40</v>
      </c>
      <c r="G1376" s="42" t="s">
        <v>269</v>
      </c>
      <c r="H1376" s="42" t="s">
        <v>2295</v>
      </c>
      <c r="I1376" s="42">
        <v>1</v>
      </c>
      <c r="J1376" s="1" t="s">
        <v>2356</v>
      </c>
      <c r="L1376" s="42">
        <v>1</v>
      </c>
      <c r="M1376" s="42">
        <v>0</v>
      </c>
      <c r="N1376" s="42">
        <v>0</v>
      </c>
      <c r="O1376" s="42" t="s">
        <v>737</v>
      </c>
    </row>
    <row r="1377" spans="2:15" x14ac:dyDescent="0.2">
      <c r="B1377" s="42">
        <v>40541</v>
      </c>
      <c r="C1377" s="42" t="s">
        <v>2597</v>
      </c>
      <c r="D1377" s="42">
        <v>14</v>
      </c>
      <c r="E1377" s="42">
        <v>6</v>
      </c>
      <c r="F1377" s="42">
        <v>40</v>
      </c>
      <c r="G1377" s="42" t="s">
        <v>270</v>
      </c>
      <c r="H1377" s="42" t="s">
        <v>2296</v>
      </c>
      <c r="I1377" s="42">
        <v>1</v>
      </c>
      <c r="J1377" s="1" t="s">
        <v>2356</v>
      </c>
      <c r="L1377" s="42">
        <v>1</v>
      </c>
      <c r="M1377" s="42">
        <v>0</v>
      </c>
      <c r="N1377" s="42">
        <v>0</v>
      </c>
      <c r="O1377" s="42" t="s">
        <v>737</v>
      </c>
    </row>
    <row r="1378" spans="2:15" x14ac:dyDescent="0.2">
      <c r="B1378" s="42">
        <v>40542</v>
      </c>
      <c r="C1378" s="42" t="s">
        <v>2612</v>
      </c>
      <c r="D1378" s="42">
        <v>14</v>
      </c>
      <c r="E1378" s="42">
        <v>6</v>
      </c>
      <c r="F1378" s="42">
        <v>40</v>
      </c>
      <c r="G1378" s="42" t="s">
        <v>271</v>
      </c>
      <c r="H1378" s="42" t="s">
        <v>2297</v>
      </c>
      <c r="I1378" s="42">
        <v>1</v>
      </c>
      <c r="J1378" s="1" t="s">
        <v>2356</v>
      </c>
      <c r="L1378" s="42">
        <v>1</v>
      </c>
      <c r="M1378" s="42">
        <v>0</v>
      </c>
      <c r="N1378" s="42">
        <v>0</v>
      </c>
      <c r="O1378" s="42" t="s">
        <v>737</v>
      </c>
    </row>
    <row r="1379" spans="2:15" x14ac:dyDescent="0.2">
      <c r="B1379" s="42">
        <v>40543</v>
      </c>
      <c r="C1379" s="42" t="s">
        <v>2724</v>
      </c>
      <c r="D1379" s="42">
        <v>14</v>
      </c>
      <c r="E1379" s="42">
        <v>6</v>
      </c>
      <c r="F1379" s="42">
        <v>40</v>
      </c>
      <c r="G1379" s="42" t="s">
        <v>272</v>
      </c>
      <c r="H1379" s="42" t="s">
        <v>2298</v>
      </c>
      <c r="I1379" s="42">
        <v>1</v>
      </c>
      <c r="J1379" s="1" t="s">
        <v>2356</v>
      </c>
      <c r="L1379" s="42">
        <v>1</v>
      </c>
      <c r="M1379" s="42">
        <v>0</v>
      </c>
      <c r="N1379" s="42">
        <v>0</v>
      </c>
      <c r="O1379" s="42" t="s">
        <v>737</v>
      </c>
    </row>
    <row r="1380" spans="2:15" x14ac:dyDescent="0.2">
      <c r="B1380" s="42">
        <v>40544</v>
      </c>
      <c r="C1380" s="42" t="s">
        <v>2716</v>
      </c>
      <c r="D1380" s="42">
        <v>14</v>
      </c>
      <c r="E1380" s="42">
        <v>6</v>
      </c>
      <c r="F1380" s="42">
        <v>40</v>
      </c>
      <c r="G1380" s="42" t="s">
        <v>273</v>
      </c>
      <c r="H1380" s="42" t="s">
        <v>2299</v>
      </c>
      <c r="I1380" s="42">
        <v>1</v>
      </c>
      <c r="J1380" s="1" t="s">
        <v>2356</v>
      </c>
      <c r="L1380" s="42">
        <v>1</v>
      </c>
      <c r="M1380" s="42">
        <v>0</v>
      </c>
      <c r="N1380" s="42">
        <v>0</v>
      </c>
      <c r="O1380" s="42" t="s">
        <v>737</v>
      </c>
    </row>
    <row r="1381" spans="2:15" x14ac:dyDescent="0.2">
      <c r="B1381" s="42">
        <v>40545</v>
      </c>
      <c r="C1381" s="42" t="s">
        <v>2414</v>
      </c>
      <c r="D1381" s="42">
        <v>14</v>
      </c>
      <c r="E1381" s="42">
        <v>6</v>
      </c>
      <c r="F1381" s="42">
        <v>40</v>
      </c>
      <c r="G1381" s="42" t="s">
        <v>274</v>
      </c>
      <c r="H1381" s="42" t="s">
        <v>2300</v>
      </c>
      <c r="I1381" s="42">
        <v>1</v>
      </c>
      <c r="J1381" s="1" t="s">
        <v>2356</v>
      </c>
      <c r="L1381" s="42">
        <v>1</v>
      </c>
      <c r="M1381" s="42">
        <v>0</v>
      </c>
      <c r="N1381" s="42">
        <v>0</v>
      </c>
      <c r="O1381" s="42" t="s">
        <v>737</v>
      </c>
    </row>
    <row r="1382" spans="2:15" x14ac:dyDescent="0.2">
      <c r="B1382" s="42">
        <v>40546</v>
      </c>
      <c r="C1382" s="42" t="s">
        <v>2596</v>
      </c>
      <c r="D1382" s="42">
        <v>14</v>
      </c>
      <c r="E1382" s="42">
        <v>6</v>
      </c>
      <c r="F1382" s="42">
        <v>40</v>
      </c>
      <c r="G1382" s="42" t="s">
        <v>275</v>
      </c>
      <c r="H1382" s="42" t="s">
        <v>2301</v>
      </c>
      <c r="I1382" s="42">
        <v>1</v>
      </c>
      <c r="J1382" s="1" t="s">
        <v>2356</v>
      </c>
      <c r="L1382" s="42">
        <v>1</v>
      </c>
      <c r="M1382" s="42">
        <v>0</v>
      </c>
      <c r="N1382" s="42">
        <v>0</v>
      </c>
      <c r="O1382" s="42" t="s">
        <v>737</v>
      </c>
    </row>
    <row r="1383" spans="2:15" x14ac:dyDescent="0.2">
      <c r="B1383" s="42">
        <v>40547</v>
      </c>
      <c r="C1383" s="42" t="s">
        <v>2413</v>
      </c>
      <c r="D1383" s="42">
        <v>14</v>
      </c>
      <c r="E1383" s="42">
        <v>6</v>
      </c>
      <c r="F1383" s="42">
        <v>40</v>
      </c>
      <c r="G1383" s="42" t="s">
        <v>276</v>
      </c>
      <c r="H1383" s="42" t="s">
        <v>2302</v>
      </c>
      <c r="I1383" s="42">
        <v>1</v>
      </c>
      <c r="J1383" s="1" t="s">
        <v>2356</v>
      </c>
      <c r="L1383" s="42">
        <v>1</v>
      </c>
      <c r="M1383" s="42">
        <v>0</v>
      </c>
      <c r="N1383" s="42">
        <v>0</v>
      </c>
      <c r="O1383" s="42" t="s">
        <v>737</v>
      </c>
    </row>
    <row r="1384" spans="2:15" x14ac:dyDescent="0.2">
      <c r="B1384" s="42">
        <v>40548</v>
      </c>
      <c r="C1384" s="42" t="s">
        <v>2617</v>
      </c>
      <c r="D1384" s="42">
        <v>14</v>
      </c>
      <c r="E1384" s="42">
        <v>6</v>
      </c>
      <c r="F1384" s="42">
        <v>40</v>
      </c>
      <c r="G1384" s="42" t="s">
        <v>277</v>
      </c>
      <c r="H1384" s="42" t="s">
        <v>2303</v>
      </c>
      <c r="I1384" s="42">
        <v>1</v>
      </c>
      <c r="J1384" s="1" t="s">
        <v>2356</v>
      </c>
      <c r="L1384" s="42">
        <v>1</v>
      </c>
      <c r="M1384" s="42">
        <v>0</v>
      </c>
      <c r="N1384" s="42">
        <v>0</v>
      </c>
      <c r="O1384" s="42" t="s">
        <v>737</v>
      </c>
    </row>
    <row r="1385" spans="2:15" x14ac:dyDescent="0.2">
      <c r="B1385" s="42">
        <v>40549</v>
      </c>
      <c r="C1385" s="42" t="s">
        <v>2610</v>
      </c>
      <c r="D1385" s="42">
        <v>14</v>
      </c>
      <c r="E1385" s="42">
        <v>6</v>
      </c>
      <c r="F1385" s="42">
        <v>40</v>
      </c>
      <c r="G1385" s="42" t="s">
        <v>279</v>
      </c>
      <c r="H1385" s="42" t="s">
        <v>2304</v>
      </c>
      <c r="I1385" s="42">
        <v>1</v>
      </c>
      <c r="J1385" s="1" t="s">
        <v>2356</v>
      </c>
      <c r="L1385" s="42">
        <v>1</v>
      </c>
      <c r="M1385" s="42">
        <v>0</v>
      </c>
      <c r="N1385" s="42">
        <v>0</v>
      </c>
      <c r="O1385" s="42" t="s">
        <v>737</v>
      </c>
    </row>
    <row r="1386" spans="2:15" x14ac:dyDescent="0.2">
      <c r="B1386" s="42">
        <v>40550</v>
      </c>
      <c r="C1386" s="42" t="s">
        <v>2725</v>
      </c>
      <c r="D1386" s="42">
        <v>14</v>
      </c>
      <c r="E1386" s="42">
        <v>6</v>
      </c>
      <c r="F1386" s="42">
        <v>10</v>
      </c>
      <c r="G1386" s="42" t="s">
        <v>283</v>
      </c>
      <c r="H1386" s="42" t="s">
        <v>2305</v>
      </c>
      <c r="I1386" s="42">
        <v>1</v>
      </c>
      <c r="J1386" s="1" t="s">
        <v>478</v>
      </c>
      <c r="L1386" s="42">
        <v>1</v>
      </c>
      <c r="M1386" s="42">
        <v>0</v>
      </c>
      <c r="N1386" s="42">
        <v>0</v>
      </c>
      <c r="O1386" s="42" t="s">
        <v>737</v>
      </c>
    </row>
    <row r="1387" spans="2:15" x14ac:dyDescent="0.2">
      <c r="B1387" s="42">
        <v>40551</v>
      </c>
      <c r="C1387" s="42" t="s">
        <v>2726</v>
      </c>
      <c r="D1387" s="42">
        <v>14</v>
      </c>
      <c r="E1387" s="42">
        <v>6</v>
      </c>
      <c r="F1387" s="42">
        <v>10</v>
      </c>
      <c r="G1387" s="42" t="s">
        <v>286</v>
      </c>
      <c r="H1387" s="42" t="s">
        <v>2306</v>
      </c>
      <c r="I1387" s="42">
        <v>1</v>
      </c>
      <c r="J1387" s="1" t="s">
        <v>478</v>
      </c>
      <c r="L1387" s="42">
        <v>1</v>
      </c>
      <c r="M1387" s="42">
        <v>0</v>
      </c>
      <c r="N1387" s="42">
        <v>0</v>
      </c>
      <c r="O1387" s="42" t="s">
        <v>737</v>
      </c>
    </row>
    <row r="1388" spans="2:15" x14ac:dyDescent="0.2">
      <c r="B1388" s="42">
        <v>40552</v>
      </c>
      <c r="C1388" s="42" t="s">
        <v>2618</v>
      </c>
      <c r="D1388" s="42">
        <v>14</v>
      </c>
      <c r="E1388" s="42">
        <v>6</v>
      </c>
      <c r="F1388" s="42">
        <v>10</v>
      </c>
      <c r="G1388" s="42" t="s">
        <v>289</v>
      </c>
      <c r="H1388" s="42" t="s">
        <v>2307</v>
      </c>
      <c r="I1388" s="42">
        <v>1</v>
      </c>
      <c r="J1388" s="1" t="s">
        <v>478</v>
      </c>
      <c r="L1388" s="42">
        <v>1</v>
      </c>
      <c r="M1388" s="42">
        <v>0</v>
      </c>
      <c r="N1388" s="42">
        <v>0</v>
      </c>
      <c r="O1388" s="42" t="s">
        <v>737</v>
      </c>
    </row>
    <row r="1389" spans="2:15" x14ac:dyDescent="0.2">
      <c r="B1389" s="42">
        <v>40553</v>
      </c>
      <c r="C1389" s="42" t="s">
        <v>2593</v>
      </c>
      <c r="D1389" s="42">
        <v>14</v>
      </c>
      <c r="E1389" s="42">
        <v>6</v>
      </c>
      <c r="F1389" s="42">
        <v>10</v>
      </c>
      <c r="G1389" s="42" t="s">
        <v>292</v>
      </c>
      <c r="H1389" s="42" t="s">
        <v>2308</v>
      </c>
      <c r="I1389" s="42">
        <v>1</v>
      </c>
      <c r="J1389" s="1" t="s">
        <v>478</v>
      </c>
      <c r="L1389" s="42">
        <v>1</v>
      </c>
      <c r="M1389" s="42">
        <v>0</v>
      </c>
      <c r="N1389" s="42">
        <v>0</v>
      </c>
      <c r="O1389" s="42" t="s">
        <v>737</v>
      </c>
    </row>
    <row r="1390" spans="2:15" x14ac:dyDescent="0.2">
      <c r="B1390" s="42">
        <v>40554</v>
      </c>
      <c r="C1390" s="42" t="s">
        <v>2440</v>
      </c>
      <c r="D1390" s="42">
        <v>14</v>
      </c>
      <c r="E1390" s="42">
        <v>6</v>
      </c>
      <c r="F1390" s="42">
        <v>10</v>
      </c>
      <c r="G1390" s="42" t="s">
        <v>295</v>
      </c>
      <c r="H1390" s="42" t="s">
        <v>2309</v>
      </c>
      <c r="I1390" s="42">
        <v>1</v>
      </c>
      <c r="J1390" s="1" t="s">
        <v>478</v>
      </c>
      <c r="L1390" s="42">
        <v>1</v>
      </c>
      <c r="M1390" s="42">
        <v>0</v>
      </c>
      <c r="N1390" s="42">
        <v>0</v>
      </c>
      <c r="O1390" s="42" t="s">
        <v>737</v>
      </c>
    </row>
    <row r="1391" spans="2:15" x14ac:dyDescent="0.2">
      <c r="B1391" s="42">
        <v>40555</v>
      </c>
      <c r="C1391" s="42" t="s">
        <v>2441</v>
      </c>
      <c r="D1391" s="42">
        <v>14</v>
      </c>
      <c r="E1391" s="42">
        <v>6</v>
      </c>
      <c r="F1391" s="42">
        <v>10</v>
      </c>
      <c r="G1391" s="42" t="s">
        <v>298</v>
      </c>
      <c r="H1391" s="42" t="s">
        <v>2310</v>
      </c>
      <c r="I1391" s="42">
        <v>1</v>
      </c>
      <c r="J1391" s="1" t="s">
        <v>478</v>
      </c>
      <c r="L1391" s="42">
        <v>1</v>
      </c>
      <c r="M1391" s="42">
        <v>0</v>
      </c>
      <c r="N1391" s="42">
        <v>0</v>
      </c>
      <c r="O1391" s="42" t="s">
        <v>737</v>
      </c>
    </row>
    <row r="1392" spans="2:15" x14ac:dyDescent="0.2">
      <c r="B1392" s="42">
        <v>40556</v>
      </c>
      <c r="C1392" s="42" t="s">
        <v>2619</v>
      </c>
      <c r="D1392" s="42">
        <v>14</v>
      </c>
      <c r="E1392" s="42">
        <v>6</v>
      </c>
      <c r="F1392" s="42">
        <v>10</v>
      </c>
      <c r="G1392" s="42" t="s">
        <v>301</v>
      </c>
      <c r="H1392" s="42" t="s">
        <v>2311</v>
      </c>
      <c r="I1392" s="42">
        <v>1</v>
      </c>
      <c r="J1392" s="1" t="s">
        <v>478</v>
      </c>
      <c r="L1392" s="42">
        <v>1</v>
      </c>
      <c r="M1392" s="42">
        <v>0</v>
      </c>
      <c r="N1392" s="42">
        <v>0</v>
      </c>
      <c r="O1392" s="42" t="s">
        <v>737</v>
      </c>
    </row>
    <row r="1393" spans="2:15" x14ac:dyDescent="0.2">
      <c r="B1393" s="42">
        <v>40557</v>
      </c>
      <c r="C1393" s="42" t="s">
        <v>2423</v>
      </c>
      <c r="D1393" s="42">
        <v>14</v>
      </c>
      <c r="E1393" s="42">
        <v>6</v>
      </c>
      <c r="F1393" s="42">
        <v>10</v>
      </c>
      <c r="G1393" s="42" t="s">
        <v>304</v>
      </c>
      <c r="H1393" s="42" t="s">
        <v>2312</v>
      </c>
      <c r="I1393" s="42">
        <v>1</v>
      </c>
      <c r="J1393" s="1" t="s">
        <v>478</v>
      </c>
      <c r="L1393" s="42">
        <v>1</v>
      </c>
      <c r="M1393" s="42">
        <v>0</v>
      </c>
      <c r="N1393" s="42">
        <v>0</v>
      </c>
      <c r="O1393" s="42" t="s">
        <v>737</v>
      </c>
    </row>
    <row r="1394" spans="2:15" x14ac:dyDescent="0.2">
      <c r="B1394" s="42">
        <v>40558</v>
      </c>
      <c r="C1394" s="42" t="s">
        <v>2424</v>
      </c>
      <c r="D1394" s="42">
        <v>14</v>
      </c>
      <c r="E1394" s="42">
        <v>6</v>
      </c>
      <c r="F1394" s="42">
        <v>10</v>
      </c>
      <c r="G1394" s="42" t="s">
        <v>307</v>
      </c>
      <c r="H1394" s="42" t="s">
        <v>2313</v>
      </c>
      <c r="I1394" s="42">
        <v>1</v>
      </c>
      <c r="J1394" s="1" t="s">
        <v>478</v>
      </c>
      <c r="L1394" s="42">
        <v>1</v>
      </c>
      <c r="M1394" s="42">
        <v>0</v>
      </c>
      <c r="N1394" s="42">
        <v>0</v>
      </c>
      <c r="O1394" s="42" t="s">
        <v>737</v>
      </c>
    </row>
    <row r="1395" spans="2:15" x14ac:dyDescent="0.2">
      <c r="B1395" s="42">
        <v>40559</v>
      </c>
      <c r="C1395" s="42" t="s">
        <v>2727</v>
      </c>
      <c r="D1395" s="42">
        <v>14</v>
      </c>
      <c r="E1395" s="42">
        <v>6</v>
      </c>
      <c r="F1395" s="42">
        <v>10</v>
      </c>
      <c r="G1395" s="42" t="s">
        <v>310</v>
      </c>
      <c r="H1395" s="42" t="s">
        <v>2314</v>
      </c>
      <c r="I1395" s="42">
        <v>1</v>
      </c>
      <c r="J1395" s="1" t="s">
        <v>478</v>
      </c>
      <c r="L1395" s="42">
        <v>1</v>
      </c>
      <c r="M1395" s="42">
        <v>0</v>
      </c>
      <c r="N1395" s="42">
        <v>0</v>
      </c>
      <c r="O1395" s="42" t="s">
        <v>737</v>
      </c>
    </row>
    <row r="1396" spans="2:15" x14ac:dyDescent="0.2">
      <c r="B1396" s="42">
        <v>40560</v>
      </c>
      <c r="C1396" s="42" t="s">
        <v>2425</v>
      </c>
      <c r="D1396" s="42">
        <v>14</v>
      </c>
      <c r="E1396" s="42">
        <v>6</v>
      </c>
      <c r="F1396" s="42">
        <v>10</v>
      </c>
      <c r="G1396" s="42" t="s">
        <v>313</v>
      </c>
      <c r="H1396" s="42" t="s">
        <v>2315</v>
      </c>
      <c r="I1396" s="42">
        <v>1</v>
      </c>
      <c r="J1396" s="1" t="s">
        <v>478</v>
      </c>
      <c r="L1396" s="42">
        <v>1</v>
      </c>
      <c r="M1396" s="42">
        <v>0</v>
      </c>
      <c r="N1396" s="42">
        <v>0</v>
      </c>
      <c r="O1396" s="42" t="s">
        <v>737</v>
      </c>
    </row>
    <row r="1397" spans="2:15" x14ac:dyDescent="0.2">
      <c r="B1397" s="42">
        <v>40561</v>
      </c>
      <c r="C1397" s="42" t="s">
        <v>2426</v>
      </c>
      <c r="D1397" s="42">
        <v>14</v>
      </c>
      <c r="E1397" s="42">
        <v>6</v>
      </c>
      <c r="F1397" s="42">
        <v>10</v>
      </c>
      <c r="G1397" s="42" t="s">
        <v>315</v>
      </c>
      <c r="H1397" s="42" t="s">
        <v>2316</v>
      </c>
      <c r="I1397" s="42">
        <v>1</v>
      </c>
      <c r="J1397" s="1" t="s">
        <v>478</v>
      </c>
      <c r="L1397" s="42">
        <v>1</v>
      </c>
      <c r="M1397" s="42">
        <v>0</v>
      </c>
      <c r="N1397" s="42">
        <v>0</v>
      </c>
      <c r="O1397" s="42" t="s">
        <v>737</v>
      </c>
    </row>
    <row r="1398" spans="2:15" x14ac:dyDescent="0.2">
      <c r="B1398" s="42">
        <v>40562</v>
      </c>
      <c r="C1398" s="42" t="s">
        <v>2427</v>
      </c>
      <c r="D1398" s="42">
        <v>14</v>
      </c>
      <c r="E1398" s="42">
        <v>6</v>
      </c>
      <c r="F1398" s="42">
        <v>10</v>
      </c>
      <c r="G1398" s="42" t="s">
        <v>316</v>
      </c>
      <c r="H1398" s="42" t="s">
        <v>2317</v>
      </c>
      <c r="I1398" s="42">
        <v>1</v>
      </c>
      <c r="J1398" s="1" t="s">
        <v>478</v>
      </c>
      <c r="L1398" s="42">
        <v>1</v>
      </c>
      <c r="M1398" s="42">
        <v>0</v>
      </c>
      <c r="N1398" s="42">
        <v>0</v>
      </c>
      <c r="O1398" s="42" t="s">
        <v>737</v>
      </c>
    </row>
    <row r="1399" spans="2:15" x14ac:dyDescent="0.2">
      <c r="B1399" s="42">
        <v>40563</v>
      </c>
      <c r="C1399" s="42" t="s">
        <v>2428</v>
      </c>
      <c r="D1399" s="42">
        <v>14</v>
      </c>
      <c r="E1399" s="42">
        <v>6</v>
      </c>
      <c r="F1399" s="42">
        <v>10</v>
      </c>
      <c r="G1399" s="42" t="s">
        <v>317</v>
      </c>
      <c r="H1399" s="42" t="s">
        <v>2318</v>
      </c>
      <c r="I1399" s="42">
        <v>1</v>
      </c>
      <c r="J1399" s="1" t="s">
        <v>478</v>
      </c>
      <c r="L1399" s="42">
        <v>1</v>
      </c>
      <c r="M1399" s="42">
        <v>0</v>
      </c>
      <c r="N1399" s="42">
        <v>0</v>
      </c>
      <c r="O1399" s="42" t="s">
        <v>737</v>
      </c>
    </row>
    <row r="1400" spans="2:15" x14ac:dyDescent="0.2">
      <c r="B1400" s="42">
        <v>40564</v>
      </c>
      <c r="C1400" s="42" t="s">
        <v>2429</v>
      </c>
      <c r="D1400" s="42">
        <v>14</v>
      </c>
      <c r="E1400" s="42">
        <v>6</v>
      </c>
      <c r="F1400" s="42">
        <v>10</v>
      </c>
      <c r="G1400" s="42" t="s">
        <v>318</v>
      </c>
      <c r="H1400" s="42" t="s">
        <v>2319</v>
      </c>
      <c r="I1400" s="42">
        <v>1</v>
      </c>
      <c r="J1400" s="1" t="s">
        <v>478</v>
      </c>
      <c r="L1400" s="42">
        <v>1</v>
      </c>
      <c r="M1400" s="42">
        <v>0</v>
      </c>
      <c r="N1400" s="42">
        <v>0</v>
      </c>
      <c r="O1400" s="42" t="s">
        <v>737</v>
      </c>
    </row>
    <row r="1401" spans="2:15" x14ac:dyDescent="0.2">
      <c r="B1401" s="42">
        <v>50001</v>
      </c>
      <c r="C1401" s="42" t="s">
        <v>682</v>
      </c>
      <c r="D1401" s="42">
        <v>19</v>
      </c>
      <c r="E1401" s="42">
        <v>1</v>
      </c>
      <c r="F1401" s="42">
        <v>100</v>
      </c>
      <c r="G1401" s="42" t="s">
        <v>182</v>
      </c>
      <c r="H1401" s="42" t="s">
        <v>771</v>
      </c>
      <c r="I1401" s="42">
        <v>1</v>
      </c>
      <c r="J1401" s="1" t="s">
        <v>2381</v>
      </c>
      <c r="K1401" s="42">
        <v>0</v>
      </c>
      <c r="L1401" s="42">
        <v>0</v>
      </c>
      <c r="M1401" s="42">
        <v>0</v>
      </c>
      <c r="N1401" s="42">
        <v>0</v>
      </c>
      <c r="O1401" s="42" t="s">
        <v>770</v>
      </c>
    </row>
    <row r="1402" spans="2:15" x14ac:dyDescent="0.2">
      <c r="B1402" s="42">
        <v>50002</v>
      </c>
      <c r="C1402" s="42" t="s">
        <v>75</v>
      </c>
      <c r="D1402" s="42">
        <v>19</v>
      </c>
      <c r="E1402" s="42">
        <v>2</v>
      </c>
      <c r="F1402" s="42">
        <v>100</v>
      </c>
      <c r="G1402" s="42" t="s">
        <v>182</v>
      </c>
      <c r="H1402" s="42" t="s">
        <v>52</v>
      </c>
      <c r="I1402" s="42">
        <v>1</v>
      </c>
      <c r="J1402" s="1" t="s">
        <v>2381</v>
      </c>
      <c r="K1402" s="42">
        <v>0</v>
      </c>
      <c r="L1402" s="42">
        <v>0</v>
      </c>
      <c r="M1402" s="42">
        <v>0</v>
      </c>
      <c r="N1402" s="42">
        <v>0</v>
      </c>
      <c r="O1402" s="42" t="s">
        <v>770</v>
      </c>
    </row>
    <row r="1403" spans="2:15" x14ac:dyDescent="0.2">
      <c r="B1403" s="42">
        <v>50003</v>
      </c>
      <c r="C1403" s="42" t="s">
        <v>2385</v>
      </c>
      <c r="D1403" s="42">
        <v>19</v>
      </c>
      <c r="E1403" s="42">
        <v>3</v>
      </c>
      <c r="F1403" s="42">
        <v>100</v>
      </c>
      <c r="G1403" s="42" t="s">
        <v>182</v>
      </c>
      <c r="H1403" s="42" t="s">
        <v>42</v>
      </c>
      <c r="I1403" s="42">
        <v>1</v>
      </c>
      <c r="J1403" s="1" t="s">
        <v>2381</v>
      </c>
      <c r="K1403" s="42">
        <v>0</v>
      </c>
      <c r="L1403" s="42">
        <v>0</v>
      </c>
      <c r="M1403" s="42">
        <v>0</v>
      </c>
      <c r="N1403" s="42">
        <v>0</v>
      </c>
      <c r="O1403" s="42" t="s">
        <v>770</v>
      </c>
    </row>
    <row r="1404" spans="2:15" x14ac:dyDescent="0.2">
      <c r="B1404" s="42">
        <v>50004</v>
      </c>
      <c r="C1404" s="42" t="s">
        <v>68</v>
      </c>
      <c r="D1404" s="42">
        <v>19</v>
      </c>
      <c r="E1404" s="42">
        <v>4</v>
      </c>
      <c r="F1404" s="42">
        <v>100</v>
      </c>
      <c r="G1404" s="42" t="s">
        <v>182</v>
      </c>
      <c r="H1404" s="42" t="s">
        <v>2358</v>
      </c>
      <c r="I1404" s="42">
        <v>1</v>
      </c>
      <c r="J1404" s="1" t="s">
        <v>2381</v>
      </c>
      <c r="K1404" s="42">
        <v>0</v>
      </c>
      <c r="L1404" s="42">
        <v>0</v>
      </c>
      <c r="M1404" s="42">
        <v>0</v>
      </c>
      <c r="N1404" s="42">
        <v>0</v>
      </c>
      <c r="O1404" s="42" t="s">
        <v>770</v>
      </c>
    </row>
    <row r="1405" spans="2:15" x14ac:dyDescent="0.2">
      <c r="B1405" s="42">
        <v>50005</v>
      </c>
      <c r="C1405" s="42" t="s">
        <v>2386</v>
      </c>
      <c r="D1405" s="42">
        <v>19</v>
      </c>
      <c r="E1405" s="42">
        <v>5</v>
      </c>
      <c r="F1405" s="42">
        <v>100</v>
      </c>
      <c r="G1405" s="42" t="s">
        <v>182</v>
      </c>
      <c r="H1405" s="42" t="s">
        <v>50</v>
      </c>
      <c r="I1405" s="42">
        <v>1</v>
      </c>
      <c r="J1405" s="1" t="s">
        <v>2382</v>
      </c>
      <c r="K1405" s="42">
        <v>0</v>
      </c>
      <c r="L1405" s="42">
        <v>0</v>
      </c>
      <c r="M1405" s="42">
        <v>0</v>
      </c>
      <c r="N1405" s="42">
        <v>0</v>
      </c>
      <c r="O1405" s="42" t="s">
        <v>770</v>
      </c>
    </row>
    <row r="1406" spans="2:15" x14ac:dyDescent="0.2">
      <c r="B1406" s="42">
        <v>50006</v>
      </c>
      <c r="C1406" s="42" t="s">
        <v>2397</v>
      </c>
      <c r="D1406" s="42">
        <v>19</v>
      </c>
      <c r="E1406" s="42">
        <v>6</v>
      </c>
      <c r="F1406" s="42">
        <v>100</v>
      </c>
      <c r="G1406" s="42" t="s">
        <v>182</v>
      </c>
      <c r="H1406" s="42" t="s">
        <v>74</v>
      </c>
      <c r="I1406" s="42">
        <v>1</v>
      </c>
      <c r="J1406" s="1" t="s">
        <v>2382</v>
      </c>
      <c r="K1406" s="42">
        <v>0</v>
      </c>
      <c r="L1406" s="42">
        <v>0</v>
      </c>
      <c r="M1406" s="42">
        <v>0</v>
      </c>
      <c r="N1406" s="42">
        <v>0</v>
      </c>
      <c r="O1406" s="42" t="s">
        <v>770</v>
      </c>
    </row>
    <row r="1407" spans="2:15" x14ac:dyDescent="0.2">
      <c r="B1407" s="42">
        <v>50007</v>
      </c>
      <c r="C1407" s="42" t="s">
        <v>2258</v>
      </c>
      <c r="D1407" s="42">
        <v>19</v>
      </c>
      <c r="E1407" s="42">
        <v>7</v>
      </c>
      <c r="F1407" s="42">
        <v>100</v>
      </c>
      <c r="G1407" s="42" t="s">
        <v>182</v>
      </c>
      <c r="H1407" s="42" t="s">
        <v>71</v>
      </c>
      <c r="I1407" s="42">
        <v>1</v>
      </c>
      <c r="J1407" s="1" t="s">
        <v>2382</v>
      </c>
      <c r="K1407" s="42">
        <v>0</v>
      </c>
      <c r="L1407" s="42">
        <v>0</v>
      </c>
      <c r="M1407" s="42">
        <v>0</v>
      </c>
      <c r="N1407" s="42">
        <v>0</v>
      </c>
      <c r="O1407" s="42" t="s">
        <v>770</v>
      </c>
    </row>
    <row r="1408" spans="2:15" x14ac:dyDescent="0.2">
      <c r="B1408" s="42">
        <v>50008</v>
      </c>
      <c r="C1408" s="42" t="s">
        <v>513</v>
      </c>
      <c r="D1408" s="42">
        <v>19</v>
      </c>
      <c r="E1408" s="42">
        <v>8</v>
      </c>
      <c r="F1408" s="42">
        <v>100</v>
      </c>
      <c r="G1408" s="42" t="s">
        <v>182</v>
      </c>
      <c r="H1408" s="42" t="s">
        <v>72</v>
      </c>
      <c r="I1408" s="42">
        <v>1</v>
      </c>
      <c r="J1408" s="1" t="s">
        <v>2382</v>
      </c>
      <c r="K1408" s="42">
        <v>0</v>
      </c>
      <c r="L1408" s="42">
        <v>0</v>
      </c>
      <c r="M1408" s="42">
        <v>0</v>
      </c>
      <c r="N1408" s="42">
        <v>0</v>
      </c>
      <c r="O1408" s="42" t="s">
        <v>770</v>
      </c>
    </row>
    <row r="1409" spans="2:15" x14ac:dyDescent="0.2">
      <c r="B1409" s="42">
        <v>50009</v>
      </c>
      <c r="C1409" s="42" t="s">
        <v>2594</v>
      </c>
      <c r="D1409" s="42">
        <v>19</v>
      </c>
      <c r="E1409" s="42">
        <v>9</v>
      </c>
      <c r="F1409" s="42">
        <v>100</v>
      </c>
      <c r="G1409" s="42" t="s">
        <v>182</v>
      </c>
      <c r="H1409" s="42" t="s">
        <v>48</v>
      </c>
      <c r="I1409" s="42">
        <v>1</v>
      </c>
      <c r="J1409" s="1" t="s">
        <v>2382</v>
      </c>
      <c r="K1409" s="42">
        <v>0</v>
      </c>
      <c r="L1409" s="42">
        <v>0</v>
      </c>
      <c r="M1409" s="42">
        <v>0</v>
      </c>
      <c r="N1409" s="42">
        <v>0</v>
      </c>
      <c r="O1409" s="42" t="s">
        <v>770</v>
      </c>
    </row>
    <row r="1410" spans="2:15" x14ac:dyDescent="0.2">
      <c r="B1410" s="42">
        <v>50010</v>
      </c>
      <c r="C1410" s="42" t="s">
        <v>2389</v>
      </c>
      <c r="D1410" s="42">
        <v>19</v>
      </c>
      <c r="E1410" s="42">
        <v>10</v>
      </c>
      <c r="F1410" s="42">
        <v>100</v>
      </c>
      <c r="G1410" s="42" t="s">
        <v>182</v>
      </c>
      <c r="H1410" s="42" t="s">
        <v>2359</v>
      </c>
      <c r="I1410" s="42">
        <v>1</v>
      </c>
      <c r="J1410" s="1" t="s">
        <v>2383</v>
      </c>
      <c r="K1410" s="42">
        <v>0</v>
      </c>
      <c r="L1410" s="42">
        <v>0</v>
      </c>
      <c r="M1410" s="42">
        <v>0</v>
      </c>
      <c r="N1410" s="42">
        <v>0</v>
      </c>
      <c r="O1410" s="42" t="s">
        <v>770</v>
      </c>
    </row>
    <row r="1411" spans="2:15" x14ac:dyDescent="0.2">
      <c r="B1411" s="42">
        <v>50011</v>
      </c>
      <c r="C1411" s="42" t="s">
        <v>2399</v>
      </c>
      <c r="D1411" s="42">
        <v>19</v>
      </c>
      <c r="E1411" s="42">
        <v>11</v>
      </c>
      <c r="F1411" s="42">
        <v>100</v>
      </c>
      <c r="G1411" s="42" t="s">
        <v>182</v>
      </c>
      <c r="H1411" s="42" t="s">
        <v>2360</v>
      </c>
      <c r="I1411" s="42">
        <v>1</v>
      </c>
      <c r="J1411" s="1" t="s">
        <v>2383</v>
      </c>
      <c r="K1411" s="42">
        <v>0</v>
      </c>
      <c r="L1411" s="42">
        <v>0</v>
      </c>
      <c r="M1411" s="42">
        <v>0</v>
      </c>
      <c r="N1411" s="42">
        <v>0</v>
      </c>
      <c r="O1411" s="42" t="s">
        <v>770</v>
      </c>
    </row>
    <row r="1412" spans="2:15" x14ac:dyDescent="0.2">
      <c r="B1412" s="42">
        <v>50012</v>
      </c>
      <c r="C1412" s="42" t="s">
        <v>2398</v>
      </c>
      <c r="D1412" s="42">
        <v>19</v>
      </c>
      <c r="E1412" s="42">
        <v>12</v>
      </c>
      <c r="F1412" s="42">
        <v>100</v>
      </c>
      <c r="G1412" s="42" t="s">
        <v>182</v>
      </c>
      <c r="H1412" s="42" t="s">
        <v>2361</v>
      </c>
      <c r="I1412" s="42">
        <v>1</v>
      </c>
      <c r="J1412" s="1" t="s">
        <v>2383</v>
      </c>
      <c r="K1412" s="42">
        <v>0</v>
      </c>
      <c r="L1412" s="42">
        <v>0</v>
      </c>
      <c r="M1412" s="42">
        <v>0</v>
      </c>
      <c r="N1412" s="42">
        <v>0</v>
      </c>
      <c r="O1412" s="42" t="s">
        <v>770</v>
      </c>
    </row>
    <row r="1413" spans="2:15" x14ac:dyDescent="0.2">
      <c r="B1413" s="42">
        <v>50013</v>
      </c>
      <c r="C1413" s="42" t="s">
        <v>2391</v>
      </c>
      <c r="D1413" s="42">
        <v>19</v>
      </c>
      <c r="E1413" s="42">
        <v>13</v>
      </c>
      <c r="F1413" s="42">
        <v>100</v>
      </c>
      <c r="G1413" s="42" t="s">
        <v>182</v>
      </c>
      <c r="H1413" s="42" t="s">
        <v>79</v>
      </c>
      <c r="I1413" s="42">
        <v>1</v>
      </c>
      <c r="J1413" s="1" t="s">
        <v>2383</v>
      </c>
      <c r="K1413" s="42">
        <v>0</v>
      </c>
      <c r="L1413" s="42">
        <v>0</v>
      </c>
      <c r="M1413" s="42">
        <v>0</v>
      </c>
      <c r="N1413" s="42">
        <v>0</v>
      </c>
      <c r="O1413" s="42" t="s">
        <v>770</v>
      </c>
    </row>
    <row r="1414" spans="2:15" x14ac:dyDescent="0.2">
      <c r="B1414" s="42">
        <v>50014</v>
      </c>
      <c r="C1414" s="122" t="s">
        <v>2433</v>
      </c>
      <c r="D1414" s="42">
        <v>19</v>
      </c>
      <c r="E1414" s="42">
        <v>14</v>
      </c>
      <c r="F1414" s="42">
        <v>100</v>
      </c>
      <c r="G1414" s="42" t="s">
        <v>182</v>
      </c>
      <c r="H1414" s="42" t="s">
        <v>2152</v>
      </c>
      <c r="I1414" s="42">
        <v>1</v>
      </c>
      <c r="J1414" s="1" t="s">
        <v>2384</v>
      </c>
      <c r="K1414" s="42">
        <v>0</v>
      </c>
      <c r="L1414" s="42">
        <v>0</v>
      </c>
      <c r="M1414" s="42">
        <v>0</v>
      </c>
      <c r="N1414" s="42">
        <v>0</v>
      </c>
      <c r="O1414" s="42" t="s">
        <v>770</v>
      </c>
    </row>
    <row r="1415" spans="2:15" x14ac:dyDescent="0.2">
      <c r="B1415" s="42">
        <v>50015</v>
      </c>
      <c r="C1415" s="42" t="s">
        <v>2432</v>
      </c>
      <c r="D1415" s="42">
        <v>19</v>
      </c>
      <c r="E1415" s="42">
        <v>15</v>
      </c>
      <c r="F1415" s="42">
        <v>100</v>
      </c>
      <c r="G1415" s="42" t="s">
        <v>182</v>
      </c>
      <c r="H1415" s="42" t="s">
        <v>2153</v>
      </c>
      <c r="I1415" s="42">
        <v>1</v>
      </c>
      <c r="J1415" s="1" t="s">
        <v>2384</v>
      </c>
      <c r="K1415" s="42">
        <v>0</v>
      </c>
      <c r="L1415" s="42">
        <v>0</v>
      </c>
      <c r="M1415" s="42">
        <v>0</v>
      </c>
      <c r="N1415" s="42">
        <v>0</v>
      </c>
      <c r="O1415" s="42" t="s">
        <v>770</v>
      </c>
    </row>
    <row r="1416" spans="2:15" x14ac:dyDescent="0.2">
      <c r="B1416" s="42">
        <v>50016</v>
      </c>
      <c r="C1416" s="42" t="s">
        <v>2434</v>
      </c>
      <c r="D1416" s="42">
        <v>19</v>
      </c>
      <c r="E1416" s="42">
        <v>16</v>
      </c>
      <c r="F1416" s="42">
        <v>100</v>
      </c>
      <c r="G1416" s="42" t="s">
        <v>182</v>
      </c>
      <c r="H1416" s="42" t="s">
        <v>2154</v>
      </c>
      <c r="I1416" s="42">
        <v>1</v>
      </c>
      <c r="J1416" s="1" t="s">
        <v>2384</v>
      </c>
      <c r="K1416" s="42">
        <v>0</v>
      </c>
      <c r="L1416" s="42">
        <v>0</v>
      </c>
      <c r="M1416" s="42">
        <v>0</v>
      </c>
      <c r="N1416" s="42">
        <v>0</v>
      </c>
      <c r="O1416" s="42" t="s">
        <v>770</v>
      </c>
    </row>
    <row r="1417" spans="2:15" x14ac:dyDescent="0.2">
      <c r="B1417" s="42">
        <v>50017</v>
      </c>
      <c r="C1417" s="42" t="s">
        <v>2718</v>
      </c>
      <c r="D1417" s="42">
        <v>19</v>
      </c>
      <c r="E1417" s="42">
        <v>17</v>
      </c>
      <c r="F1417" s="42">
        <v>100</v>
      </c>
      <c r="G1417" s="42" t="s">
        <v>182</v>
      </c>
      <c r="H1417" s="42" t="s">
        <v>2155</v>
      </c>
      <c r="I1417" s="42">
        <v>1</v>
      </c>
      <c r="J1417" s="1" t="s">
        <v>2384</v>
      </c>
      <c r="K1417" s="42">
        <v>0</v>
      </c>
      <c r="L1417" s="42">
        <v>0</v>
      </c>
      <c r="M1417" s="42">
        <v>0</v>
      </c>
      <c r="N1417" s="42">
        <v>0</v>
      </c>
      <c r="O1417" s="42" t="s">
        <v>770</v>
      </c>
    </row>
    <row r="1418" spans="2:15" x14ac:dyDescent="0.2">
      <c r="B1418" s="42">
        <v>50018</v>
      </c>
      <c r="C1418" s="42" t="s">
        <v>2392</v>
      </c>
      <c r="D1418" s="42">
        <v>19</v>
      </c>
      <c r="E1418" s="42">
        <v>18</v>
      </c>
      <c r="F1418" s="42">
        <v>100</v>
      </c>
      <c r="G1418" s="42" t="s">
        <v>182</v>
      </c>
      <c r="H1418" s="42" t="s">
        <v>70</v>
      </c>
      <c r="I1418" s="42">
        <v>1</v>
      </c>
      <c r="J1418" s="1" t="s">
        <v>2381</v>
      </c>
      <c r="K1418" s="42">
        <v>0</v>
      </c>
      <c r="L1418" s="42">
        <v>0</v>
      </c>
      <c r="M1418" s="42">
        <v>0</v>
      </c>
      <c r="N1418" s="42">
        <v>0</v>
      </c>
      <c r="O1418" s="42" t="s">
        <v>770</v>
      </c>
    </row>
    <row r="1419" spans="2:15" x14ac:dyDescent="0.2">
      <c r="B1419" s="42">
        <v>50019</v>
      </c>
      <c r="C1419" s="42" t="s">
        <v>2720</v>
      </c>
      <c r="D1419" s="42">
        <v>19</v>
      </c>
      <c r="E1419" s="42">
        <v>19</v>
      </c>
      <c r="F1419" s="42">
        <v>100</v>
      </c>
      <c r="G1419" s="42" t="s">
        <v>182</v>
      </c>
      <c r="H1419" s="42" t="s">
        <v>57</v>
      </c>
      <c r="I1419" s="42">
        <v>1</v>
      </c>
      <c r="J1419" s="1" t="s">
        <v>2381</v>
      </c>
      <c r="K1419" s="42">
        <v>0</v>
      </c>
      <c r="L1419" s="42">
        <v>0</v>
      </c>
      <c r="M1419" s="42">
        <v>0</v>
      </c>
      <c r="N1419" s="42">
        <v>0</v>
      </c>
      <c r="O1419" s="42" t="s">
        <v>770</v>
      </c>
    </row>
    <row r="1420" spans="2:15" x14ac:dyDescent="0.2">
      <c r="B1420" s="42">
        <v>50020</v>
      </c>
      <c r="C1420" s="42" t="s">
        <v>2403</v>
      </c>
      <c r="D1420" s="42">
        <v>19</v>
      </c>
      <c r="E1420" s="42">
        <v>20</v>
      </c>
      <c r="F1420" s="42">
        <v>100</v>
      </c>
      <c r="G1420" s="42" t="s">
        <v>182</v>
      </c>
      <c r="H1420" s="42" t="s">
        <v>2362</v>
      </c>
      <c r="I1420" s="42">
        <v>1</v>
      </c>
      <c r="J1420" s="1" t="s">
        <v>2381</v>
      </c>
      <c r="K1420" s="42">
        <v>0</v>
      </c>
      <c r="L1420" s="42">
        <v>0</v>
      </c>
      <c r="M1420" s="42">
        <v>0</v>
      </c>
      <c r="N1420" s="42">
        <v>0</v>
      </c>
      <c r="O1420" s="42" t="s">
        <v>770</v>
      </c>
    </row>
    <row r="1421" spans="2:15" x14ac:dyDescent="0.2">
      <c r="B1421" s="42">
        <v>50021</v>
      </c>
      <c r="C1421" s="42" t="s">
        <v>2393</v>
      </c>
      <c r="D1421" s="42">
        <v>19</v>
      </c>
      <c r="E1421" s="42">
        <v>21</v>
      </c>
      <c r="F1421" s="42">
        <v>100</v>
      </c>
      <c r="G1421" s="42" t="s">
        <v>182</v>
      </c>
      <c r="H1421" s="42" t="s">
        <v>2363</v>
      </c>
      <c r="I1421" s="42">
        <v>1</v>
      </c>
      <c r="J1421" s="1" t="s">
        <v>2381</v>
      </c>
      <c r="K1421" s="42">
        <v>0</v>
      </c>
      <c r="L1421" s="42">
        <v>0</v>
      </c>
      <c r="M1421" s="42">
        <v>0</v>
      </c>
      <c r="N1421" s="42">
        <v>0</v>
      </c>
      <c r="O1421" s="42" t="s">
        <v>770</v>
      </c>
    </row>
    <row r="1422" spans="2:15" x14ac:dyDescent="0.2">
      <c r="B1422" s="42">
        <v>50022</v>
      </c>
      <c r="C1422" s="42" t="s">
        <v>2394</v>
      </c>
      <c r="D1422" s="42">
        <v>19</v>
      </c>
      <c r="E1422" s="42">
        <v>22</v>
      </c>
      <c r="F1422" s="42">
        <v>100</v>
      </c>
      <c r="G1422" s="42" t="s">
        <v>182</v>
      </c>
      <c r="H1422" s="42" t="s">
        <v>62</v>
      </c>
      <c r="I1422" s="42">
        <v>1</v>
      </c>
      <c r="J1422" s="1" t="s">
        <v>2382</v>
      </c>
      <c r="K1422" s="42">
        <v>0</v>
      </c>
      <c r="L1422" s="42">
        <v>0</v>
      </c>
      <c r="M1422" s="42">
        <v>0</v>
      </c>
      <c r="N1422" s="42">
        <v>0</v>
      </c>
      <c r="O1422" s="42" t="s">
        <v>770</v>
      </c>
    </row>
    <row r="1423" spans="2:15" x14ac:dyDescent="0.2">
      <c r="B1423" s="42">
        <v>50023</v>
      </c>
      <c r="C1423" s="42" t="s">
        <v>2601</v>
      </c>
      <c r="D1423" s="42">
        <v>19</v>
      </c>
      <c r="E1423" s="42">
        <v>23</v>
      </c>
      <c r="F1423" s="42">
        <v>100</v>
      </c>
      <c r="G1423" s="42" t="s">
        <v>182</v>
      </c>
      <c r="H1423" s="42" t="s">
        <v>77</v>
      </c>
      <c r="I1423" s="42">
        <v>1</v>
      </c>
      <c r="J1423" s="1" t="s">
        <v>2382</v>
      </c>
      <c r="K1423" s="42">
        <v>0</v>
      </c>
      <c r="L1423" s="42">
        <v>0</v>
      </c>
      <c r="M1423" s="42">
        <v>0</v>
      </c>
      <c r="N1423" s="42">
        <v>0</v>
      </c>
      <c r="O1423" s="42" t="s">
        <v>770</v>
      </c>
    </row>
    <row r="1424" spans="2:15" x14ac:dyDescent="0.2">
      <c r="B1424" s="42">
        <v>50024</v>
      </c>
      <c r="C1424" s="95" t="s">
        <v>2678</v>
      </c>
      <c r="D1424" s="42">
        <v>19</v>
      </c>
      <c r="E1424" s="42">
        <v>24</v>
      </c>
      <c r="F1424" s="42">
        <v>100</v>
      </c>
      <c r="G1424" s="42" t="s">
        <v>182</v>
      </c>
      <c r="H1424" s="42" t="s">
        <v>2364</v>
      </c>
      <c r="I1424" s="42">
        <v>1</v>
      </c>
      <c r="J1424" s="1" t="s">
        <v>2382</v>
      </c>
      <c r="K1424" s="42">
        <v>0</v>
      </c>
      <c r="L1424" s="42">
        <v>0</v>
      </c>
      <c r="M1424" s="42">
        <v>0</v>
      </c>
      <c r="N1424" s="42">
        <v>0</v>
      </c>
      <c r="O1424" s="42" t="s">
        <v>770</v>
      </c>
    </row>
    <row r="1425" spans="2:15" x14ac:dyDescent="0.2">
      <c r="B1425" s="42">
        <v>50025</v>
      </c>
      <c r="C1425" s="42" t="s">
        <v>2605</v>
      </c>
      <c r="D1425" s="42">
        <v>19</v>
      </c>
      <c r="E1425" s="42">
        <v>25</v>
      </c>
      <c r="F1425" s="42">
        <v>100</v>
      </c>
      <c r="G1425" s="42" t="s">
        <v>182</v>
      </c>
      <c r="H1425" s="42" t="s">
        <v>516</v>
      </c>
      <c r="I1425" s="42">
        <v>1</v>
      </c>
      <c r="J1425" s="1" t="s">
        <v>2382</v>
      </c>
      <c r="K1425" s="42">
        <v>0</v>
      </c>
      <c r="L1425" s="42">
        <v>0</v>
      </c>
      <c r="M1425" s="42">
        <v>0</v>
      </c>
      <c r="N1425" s="42">
        <v>0</v>
      </c>
      <c r="O1425" s="42" t="s">
        <v>770</v>
      </c>
    </row>
    <row r="1426" spans="2:15" x14ac:dyDescent="0.2">
      <c r="B1426" s="42">
        <v>50026</v>
      </c>
      <c r="C1426" s="42" t="s">
        <v>2603</v>
      </c>
      <c r="D1426" s="42">
        <v>19</v>
      </c>
      <c r="E1426" s="42">
        <v>26</v>
      </c>
      <c r="F1426" s="42">
        <v>100</v>
      </c>
      <c r="G1426" s="42" t="s">
        <v>182</v>
      </c>
      <c r="H1426" s="42" t="s">
        <v>773</v>
      </c>
      <c r="I1426" s="42">
        <v>1</v>
      </c>
      <c r="J1426" s="1" t="s">
        <v>2382</v>
      </c>
      <c r="K1426" s="42">
        <v>0</v>
      </c>
      <c r="L1426" s="42">
        <v>0</v>
      </c>
      <c r="M1426" s="42">
        <v>0</v>
      </c>
      <c r="N1426" s="42">
        <v>0</v>
      </c>
      <c r="O1426" s="42" t="s">
        <v>770</v>
      </c>
    </row>
    <row r="1427" spans="2:15" x14ac:dyDescent="0.2">
      <c r="B1427" s="42">
        <v>50027</v>
      </c>
      <c r="C1427" s="42" t="s">
        <v>2611</v>
      </c>
      <c r="D1427" s="42">
        <v>19</v>
      </c>
      <c r="E1427" s="42">
        <v>27</v>
      </c>
      <c r="F1427" s="42">
        <v>100</v>
      </c>
      <c r="G1427" s="42" t="s">
        <v>182</v>
      </c>
      <c r="H1427" s="42" t="s">
        <v>2365</v>
      </c>
      <c r="I1427" s="42">
        <v>1</v>
      </c>
      <c r="J1427" s="1" t="s">
        <v>2383</v>
      </c>
      <c r="K1427" s="42">
        <v>0</v>
      </c>
      <c r="L1427" s="42">
        <v>0</v>
      </c>
      <c r="M1427" s="42">
        <v>0</v>
      </c>
      <c r="N1427" s="42">
        <v>0</v>
      </c>
      <c r="O1427" s="42" t="s">
        <v>770</v>
      </c>
    </row>
    <row r="1428" spans="2:15" x14ac:dyDescent="0.2">
      <c r="B1428" s="42">
        <v>50028</v>
      </c>
      <c r="C1428" s="42" t="s">
        <v>2592</v>
      </c>
      <c r="D1428" s="42">
        <v>19</v>
      </c>
      <c r="E1428" s="42">
        <v>28</v>
      </c>
      <c r="F1428" s="42">
        <v>100</v>
      </c>
      <c r="G1428" s="42" t="s">
        <v>182</v>
      </c>
      <c r="H1428" s="42" t="s">
        <v>2366</v>
      </c>
      <c r="I1428" s="42">
        <v>1</v>
      </c>
      <c r="J1428" s="1" t="s">
        <v>2383</v>
      </c>
      <c r="K1428" s="42">
        <v>0</v>
      </c>
      <c r="L1428" s="42">
        <v>0</v>
      </c>
      <c r="M1428" s="42">
        <v>0</v>
      </c>
      <c r="N1428" s="42">
        <v>0</v>
      </c>
      <c r="O1428" s="42" t="s">
        <v>770</v>
      </c>
    </row>
    <row r="1429" spans="2:15" x14ac:dyDescent="0.2">
      <c r="B1429" s="42">
        <v>50029</v>
      </c>
      <c r="C1429" s="42" t="s">
        <v>2608</v>
      </c>
      <c r="D1429" s="42">
        <v>19</v>
      </c>
      <c r="E1429" s="42">
        <v>29</v>
      </c>
      <c r="F1429" s="42">
        <v>100</v>
      </c>
      <c r="G1429" s="42" t="s">
        <v>182</v>
      </c>
      <c r="H1429" s="42" t="s">
        <v>2367</v>
      </c>
      <c r="I1429" s="42">
        <v>1</v>
      </c>
      <c r="J1429" s="1" t="s">
        <v>2383</v>
      </c>
      <c r="K1429" s="42">
        <v>0</v>
      </c>
      <c r="L1429" s="42">
        <v>0</v>
      </c>
      <c r="M1429" s="42">
        <v>0</v>
      </c>
      <c r="N1429" s="42">
        <v>0</v>
      </c>
      <c r="O1429" s="42" t="s">
        <v>770</v>
      </c>
    </row>
    <row r="1430" spans="2:15" x14ac:dyDescent="0.2">
      <c r="B1430" s="42">
        <v>50030</v>
      </c>
      <c r="C1430" s="42" t="s">
        <v>2609</v>
      </c>
      <c r="D1430" s="42">
        <v>19</v>
      </c>
      <c r="E1430" s="42">
        <v>30</v>
      </c>
      <c r="F1430" s="42">
        <v>100</v>
      </c>
      <c r="G1430" s="42" t="s">
        <v>182</v>
      </c>
      <c r="H1430" s="42" t="s">
        <v>2262</v>
      </c>
      <c r="I1430" s="42">
        <v>1</v>
      </c>
      <c r="J1430" s="1" t="s">
        <v>2383</v>
      </c>
      <c r="K1430" s="42">
        <v>0</v>
      </c>
      <c r="L1430" s="42">
        <v>0</v>
      </c>
      <c r="M1430" s="42">
        <v>0</v>
      </c>
      <c r="N1430" s="42">
        <v>0</v>
      </c>
      <c r="O1430" s="42" t="s">
        <v>770</v>
      </c>
    </row>
    <row r="1431" spans="2:15" x14ac:dyDescent="0.2">
      <c r="B1431" s="42">
        <v>50031</v>
      </c>
      <c r="C1431" s="42" t="s">
        <v>2430</v>
      </c>
      <c r="D1431" s="42">
        <v>19</v>
      </c>
      <c r="E1431" s="42">
        <v>31</v>
      </c>
      <c r="F1431" s="42">
        <v>100</v>
      </c>
      <c r="G1431" s="42" t="s">
        <v>182</v>
      </c>
      <c r="H1431" s="42" t="s">
        <v>2156</v>
      </c>
      <c r="I1431" s="42">
        <v>1</v>
      </c>
      <c r="J1431" s="1" t="s">
        <v>2384</v>
      </c>
      <c r="K1431" s="42">
        <v>0</v>
      </c>
      <c r="L1431" s="42">
        <v>0</v>
      </c>
      <c r="M1431" s="42">
        <v>0</v>
      </c>
      <c r="N1431" s="42">
        <v>0</v>
      </c>
      <c r="O1431" s="42" t="s">
        <v>770</v>
      </c>
    </row>
    <row r="1432" spans="2:15" x14ac:dyDescent="0.2">
      <c r="B1432" s="42">
        <v>50032</v>
      </c>
      <c r="C1432" s="42" t="s">
        <v>2627</v>
      </c>
      <c r="D1432" s="42">
        <v>19</v>
      </c>
      <c r="E1432" s="42">
        <v>32</v>
      </c>
      <c r="F1432" s="42">
        <v>100</v>
      </c>
      <c r="G1432" s="42" t="s">
        <v>182</v>
      </c>
      <c r="H1432" s="42" t="s">
        <v>2157</v>
      </c>
      <c r="I1432" s="42">
        <v>1</v>
      </c>
      <c r="J1432" s="1" t="s">
        <v>2384</v>
      </c>
      <c r="K1432" s="42">
        <v>0</v>
      </c>
      <c r="L1432" s="42">
        <v>0</v>
      </c>
      <c r="M1432" s="42">
        <v>0</v>
      </c>
      <c r="N1432" s="42">
        <v>0</v>
      </c>
      <c r="O1432" s="42" t="s">
        <v>770</v>
      </c>
    </row>
    <row r="1433" spans="2:15" x14ac:dyDescent="0.2">
      <c r="B1433" s="42">
        <v>50033</v>
      </c>
      <c r="C1433" s="42" t="s">
        <v>2622</v>
      </c>
      <c r="D1433" s="42">
        <v>19</v>
      </c>
      <c r="E1433" s="42">
        <v>33</v>
      </c>
      <c r="F1433" s="42">
        <v>100</v>
      </c>
      <c r="G1433" s="42" t="s">
        <v>182</v>
      </c>
      <c r="H1433" s="42" t="s">
        <v>2158</v>
      </c>
      <c r="I1433" s="42">
        <v>1</v>
      </c>
      <c r="J1433" s="1" t="s">
        <v>2384</v>
      </c>
      <c r="K1433" s="42">
        <v>0</v>
      </c>
      <c r="L1433" s="42">
        <v>0</v>
      </c>
      <c r="M1433" s="42">
        <v>0</v>
      </c>
      <c r="N1433" s="42">
        <v>0</v>
      </c>
      <c r="O1433" s="42" t="s">
        <v>770</v>
      </c>
    </row>
    <row r="1434" spans="2:15" x14ac:dyDescent="0.2">
      <c r="B1434" s="42">
        <v>50034</v>
      </c>
      <c r="C1434" s="42" t="s">
        <v>2628</v>
      </c>
      <c r="D1434" s="42">
        <v>19</v>
      </c>
      <c r="E1434" s="42">
        <v>34</v>
      </c>
      <c r="F1434" s="42">
        <v>100</v>
      </c>
      <c r="G1434" s="42" t="s">
        <v>182</v>
      </c>
      <c r="H1434" s="42" t="s">
        <v>2159</v>
      </c>
      <c r="I1434" s="42">
        <v>1</v>
      </c>
      <c r="J1434" s="1" t="s">
        <v>2384</v>
      </c>
      <c r="K1434" s="42">
        <v>0</v>
      </c>
      <c r="L1434" s="42">
        <v>0</v>
      </c>
      <c r="M1434" s="42">
        <v>0</v>
      </c>
      <c r="N1434" s="42">
        <v>0</v>
      </c>
      <c r="O1434" s="42" t="s">
        <v>770</v>
      </c>
    </row>
    <row r="1435" spans="2:15" x14ac:dyDescent="0.2">
      <c r="B1435" s="42">
        <v>50035</v>
      </c>
      <c r="C1435" s="42" t="s">
        <v>2396</v>
      </c>
      <c r="D1435" s="42">
        <v>19</v>
      </c>
      <c r="E1435" s="42">
        <v>35</v>
      </c>
      <c r="F1435" s="42">
        <v>100</v>
      </c>
      <c r="G1435" s="42" t="s">
        <v>182</v>
      </c>
      <c r="H1435" s="42" t="s">
        <v>59</v>
      </c>
      <c r="I1435" s="42">
        <v>1</v>
      </c>
      <c r="J1435" s="1" t="s">
        <v>2381</v>
      </c>
      <c r="K1435" s="42">
        <v>0</v>
      </c>
      <c r="L1435" s="42">
        <v>0</v>
      </c>
      <c r="M1435" s="42">
        <v>0</v>
      </c>
      <c r="N1435" s="42">
        <v>0</v>
      </c>
      <c r="O1435" s="42" t="s">
        <v>770</v>
      </c>
    </row>
    <row r="1436" spans="2:15" x14ac:dyDescent="0.2">
      <c r="B1436" s="42">
        <v>50036</v>
      </c>
      <c r="C1436" s="42" t="s">
        <v>772</v>
      </c>
      <c r="D1436" s="42">
        <v>19</v>
      </c>
      <c r="E1436" s="42">
        <v>36</v>
      </c>
      <c r="F1436" s="42">
        <v>100</v>
      </c>
      <c r="G1436" s="42" t="s">
        <v>182</v>
      </c>
      <c r="H1436" s="42" t="s">
        <v>774</v>
      </c>
      <c r="I1436" s="42">
        <v>1</v>
      </c>
      <c r="J1436" s="1" t="s">
        <v>2381</v>
      </c>
      <c r="K1436" s="42">
        <v>0</v>
      </c>
      <c r="L1436" s="42">
        <v>0</v>
      </c>
      <c r="M1436" s="42">
        <v>0</v>
      </c>
      <c r="N1436" s="42">
        <v>0</v>
      </c>
      <c r="O1436" s="42" t="s">
        <v>770</v>
      </c>
    </row>
    <row r="1437" spans="2:15" x14ac:dyDescent="0.2">
      <c r="B1437" s="42">
        <v>50037</v>
      </c>
      <c r="C1437" s="42" t="s">
        <v>2599</v>
      </c>
      <c r="D1437" s="42">
        <v>19</v>
      </c>
      <c r="E1437" s="42">
        <v>37</v>
      </c>
      <c r="F1437" s="42">
        <v>100</v>
      </c>
      <c r="G1437" s="42" t="s">
        <v>182</v>
      </c>
      <c r="H1437" s="42" t="s">
        <v>65</v>
      </c>
      <c r="I1437" s="42">
        <v>1</v>
      </c>
      <c r="J1437" s="1" t="s">
        <v>2381</v>
      </c>
      <c r="K1437" s="42">
        <v>0</v>
      </c>
      <c r="L1437" s="42">
        <v>0</v>
      </c>
      <c r="M1437" s="42">
        <v>0</v>
      </c>
      <c r="N1437" s="42">
        <v>0</v>
      </c>
      <c r="O1437" s="42" t="s">
        <v>770</v>
      </c>
    </row>
    <row r="1438" spans="2:15" x14ac:dyDescent="0.2">
      <c r="B1438" s="42">
        <v>50038</v>
      </c>
      <c r="C1438" s="98" t="s">
        <v>2437</v>
      </c>
      <c r="D1438" s="42">
        <v>19</v>
      </c>
      <c r="E1438" s="42">
        <v>38</v>
      </c>
      <c r="F1438" s="42">
        <v>100</v>
      </c>
      <c r="G1438" s="42" t="s">
        <v>182</v>
      </c>
      <c r="H1438" s="42" t="s">
        <v>2368</v>
      </c>
      <c r="I1438" s="42">
        <v>1</v>
      </c>
      <c r="J1438" s="1" t="s">
        <v>2381</v>
      </c>
      <c r="K1438" s="42">
        <v>0</v>
      </c>
      <c r="L1438" s="42">
        <v>0</v>
      </c>
      <c r="M1438" s="42">
        <v>0</v>
      </c>
      <c r="N1438" s="42">
        <v>0</v>
      </c>
      <c r="O1438" s="42" t="s">
        <v>770</v>
      </c>
    </row>
    <row r="1439" spans="2:15" x14ac:dyDescent="0.2">
      <c r="B1439" s="42">
        <v>50039</v>
      </c>
      <c r="C1439" s="42" t="s">
        <v>2589</v>
      </c>
      <c r="D1439" s="42">
        <v>19</v>
      </c>
      <c r="E1439" s="42">
        <v>39</v>
      </c>
      <c r="F1439" s="42">
        <v>100</v>
      </c>
      <c r="G1439" s="42" t="s">
        <v>182</v>
      </c>
      <c r="H1439" s="42" t="s">
        <v>514</v>
      </c>
      <c r="I1439" s="42">
        <v>1</v>
      </c>
      <c r="J1439" s="1" t="s">
        <v>2382</v>
      </c>
      <c r="K1439" s="42">
        <v>0</v>
      </c>
      <c r="L1439" s="42">
        <v>0</v>
      </c>
      <c r="M1439" s="42">
        <v>0</v>
      </c>
      <c r="N1439" s="42">
        <v>0</v>
      </c>
      <c r="O1439" s="42" t="s">
        <v>770</v>
      </c>
    </row>
    <row r="1440" spans="2:15" x14ac:dyDescent="0.2">
      <c r="B1440" s="42">
        <v>50040</v>
      </c>
      <c r="C1440" s="42" t="s">
        <v>2259</v>
      </c>
      <c r="D1440" s="42">
        <v>19</v>
      </c>
      <c r="E1440" s="42">
        <v>40</v>
      </c>
      <c r="F1440" s="42">
        <v>100</v>
      </c>
      <c r="G1440" s="42" t="s">
        <v>182</v>
      </c>
      <c r="H1440" s="42" t="s">
        <v>46</v>
      </c>
      <c r="I1440" s="42">
        <v>1</v>
      </c>
      <c r="J1440" s="1" t="s">
        <v>2382</v>
      </c>
      <c r="K1440" s="42">
        <v>0</v>
      </c>
      <c r="L1440" s="42">
        <v>0</v>
      </c>
      <c r="M1440" s="42">
        <v>0</v>
      </c>
      <c r="N1440" s="42">
        <v>0</v>
      </c>
      <c r="O1440" s="42" t="s">
        <v>770</v>
      </c>
    </row>
    <row r="1441" spans="2:15" x14ac:dyDescent="0.2">
      <c r="B1441" s="42">
        <v>50041</v>
      </c>
      <c r="C1441" s="42" t="s">
        <v>2606</v>
      </c>
      <c r="D1441" s="42">
        <v>19</v>
      </c>
      <c r="E1441" s="42">
        <v>41</v>
      </c>
      <c r="F1441" s="42">
        <v>100</v>
      </c>
      <c r="G1441" s="42" t="s">
        <v>182</v>
      </c>
      <c r="H1441" s="42" t="s">
        <v>76</v>
      </c>
      <c r="I1441" s="42">
        <v>1</v>
      </c>
      <c r="J1441" s="1" t="s">
        <v>2382</v>
      </c>
      <c r="K1441" s="42">
        <v>0</v>
      </c>
      <c r="L1441" s="42">
        <v>0</v>
      </c>
      <c r="M1441" s="42">
        <v>0</v>
      </c>
      <c r="N1441" s="42">
        <v>0</v>
      </c>
      <c r="O1441" s="42" t="s">
        <v>770</v>
      </c>
    </row>
    <row r="1442" spans="2:15" x14ac:dyDescent="0.2">
      <c r="B1442" s="42">
        <v>50042</v>
      </c>
      <c r="C1442" s="42" t="s">
        <v>2387</v>
      </c>
      <c r="D1442" s="42">
        <v>19</v>
      </c>
      <c r="E1442" s="42">
        <v>42</v>
      </c>
      <c r="F1442" s="42">
        <v>100</v>
      </c>
      <c r="G1442" s="42" t="s">
        <v>182</v>
      </c>
      <c r="H1442" s="42" t="s">
        <v>67</v>
      </c>
      <c r="I1442" s="42">
        <v>1</v>
      </c>
      <c r="J1442" s="1" t="s">
        <v>2382</v>
      </c>
      <c r="K1442" s="42">
        <v>0</v>
      </c>
      <c r="L1442" s="42">
        <v>0</v>
      </c>
      <c r="M1442" s="42">
        <v>0</v>
      </c>
      <c r="N1442" s="42">
        <v>0</v>
      </c>
      <c r="O1442" s="42" t="s">
        <v>770</v>
      </c>
    </row>
    <row r="1443" spans="2:15" x14ac:dyDescent="0.2">
      <c r="B1443" s="42">
        <v>50043</v>
      </c>
      <c r="C1443" s="42" t="s">
        <v>2613</v>
      </c>
      <c r="D1443" s="42">
        <v>19</v>
      </c>
      <c r="E1443" s="42">
        <v>43</v>
      </c>
      <c r="F1443" s="42">
        <v>100</v>
      </c>
      <c r="G1443" s="42" t="s">
        <v>182</v>
      </c>
      <c r="H1443" s="42" t="s">
        <v>2369</v>
      </c>
      <c r="I1443" s="42">
        <v>1</v>
      </c>
      <c r="J1443" s="1" t="s">
        <v>2382</v>
      </c>
      <c r="K1443" s="42">
        <v>0</v>
      </c>
      <c r="L1443" s="42">
        <v>0</v>
      </c>
      <c r="M1443" s="42">
        <v>0</v>
      </c>
      <c r="N1443" s="42">
        <v>0</v>
      </c>
      <c r="O1443" s="42" t="s">
        <v>770</v>
      </c>
    </row>
    <row r="1444" spans="2:15" x14ac:dyDescent="0.2">
      <c r="B1444" s="42">
        <v>50044</v>
      </c>
      <c r="C1444" s="42" t="s">
        <v>2395</v>
      </c>
      <c r="D1444" s="42">
        <v>19</v>
      </c>
      <c r="E1444" s="42">
        <v>44</v>
      </c>
      <c r="F1444" s="42">
        <v>100</v>
      </c>
      <c r="G1444" s="42" t="s">
        <v>182</v>
      </c>
      <c r="H1444" s="42" t="s">
        <v>2370</v>
      </c>
      <c r="I1444" s="42">
        <v>1</v>
      </c>
      <c r="J1444" s="1" t="s">
        <v>2383</v>
      </c>
      <c r="K1444" s="42">
        <v>0</v>
      </c>
      <c r="L1444" s="42">
        <v>0</v>
      </c>
      <c r="M1444" s="42">
        <v>0</v>
      </c>
      <c r="N1444" s="42">
        <v>0</v>
      </c>
      <c r="O1444" s="42" t="s">
        <v>770</v>
      </c>
    </row>
    <row r="1445" spans="2:15" x14ac:dyDescent="0.2">
      <c r="B1445" s="42">
        <v>50045</v>
      </c>
      <c r="C1445" s="42" t="s">
        <v>2404</v>
      </c>
      <c r="D1445" s="42">
        <v>19</v>
      </c>
      <c r="E1445" s="42">
        <v>45</v>
      </c>
      <c r="F1445" s="42">
        <v>100</v>
      </c>
      <c r="G1445" s="42" t="s">
        <v>182</v>
      </c>
      <c r="H1445" s="42" t="s">
        <v>2371</v>
      </c>
      <c r="I1445" s="42">
        <v>1</v>
      </c>
      <c r="J1445" s="1" t="s">
        <v>2383</v>
      </c>
      <c r="K1445" s="42">
        <v>0</v>
      </c>
      <c r="L1445" s="42">
        <v>0</v>
      </c>
      <c r="M1445" s="42">
        <v>0</v>
      </c>
      <c r="N1445" s="42">
        <v>0</v>
      </c>
      <c r="O1445" s="42" t="s">
        <v>770</v>
      </c>
    </row>
    <row r="1446" spans="2:15" x14ac:dyDescent="0.2">
      <c r="B1446" s="42">
        <v>50046</v>
      </c>
      <c r="C1446" s="42" t="s">
        <v>2598</v>
      </c>
      <c r="D1446" s="42">
        <v>19</v>
      </c>
      <c r="E1446" s="42">
        <v>46</v>
      </c>
      <c r="F1446" s="42">
        <v>100</v>
      </c>
      <c r="G1446" s="42" t="s">
        <v>182</v>
      </c>
      <c r="H1446" s="42" t="s">
        <v>2372</v>
      </c>
      <c r="I1446" s="42">
        <v>1</v>
      </c>
      <c r="J1446" s="1" t="s">
        <v>2383</v>
      </c>
      <c r="K1446" s="42">
        <v>0</v>
      </c>
      <c r="L1446" s="42">
        <v>0</v>
      </c>
      <c r="M1446" s="42">
        <v>0</v>
      </c>
      <c r="N1446" s="42">
        <v>0</v>
      </c>
      <c r="O1446" s="42" t="s">
        <v>770</v>
      </c>
    </row>
    <row r="1447" spans="2:15" x14ac:dyDescent="0.2">
      <c r="B1447" s="42">
        <v>50047</v>
      </c>
      <c r="C1447" s="42" t="s">
        <v>2400</v>
      </c>
      <c r="D1447" s="42">
        <v>19</v>
      </c>
      <c r="E1447" s="42">
        <v>47</v>
      </c>
      <c r="F1447" s="42">
        <v>100</v>
      </c>
      <c r="G1447" s="42" t="s">
        <v>182</v>
      </c>
      <c r="H1447" s="42" t="s">
        <v>2263</v>
      </c>
      <c r="I1447" s="42">
        <v>1</v>
      </c>
      <c r="J1447" s="1" t="s">
        <v>2383</v>
      </c>
      <c r="K1447" s="42">
        <v>0</v>
      </c>
      <c r="L1447" s="42">
        <v>0</v>
      </c>
      <c r="M1447" s="42">
        <v>0</v>
      </c>
      <c r="N1447" s="42">
        <v>0</v>
      </c>
      <c r="O1447" s="42" t="s">
        <v>770</v>
      </c>
    </row>
    <row r="1448" spans="2:15" x14ac:dyDescent="0.2">
      <c r="B1448" s="42">
        <v>50048</v>
      </c>
      <c r="C1448" s="42" t="s">
        <v>2621</v>
      </c>
      <c r="D1448" s="42">
        <v>19</v>
      </c>
      <c r="E1448" s="42">
        <v>48</v>
      </c>
      <c r="F1448" s="42">
        <v>100</v>
      </c>
      <c r="G1448" s="42" t="s">
        <v>182</v>
      </c>
      <c r="H1448" s="42" t="s">
        <v>2160</v>
      </c>
      <c r="I1448" s="42">
        <v>1</v>
      </c>
      <c r="J1448" s="1" t="s">
        <v>2384</v>
      </c>
      <c r="K1448" s="42">
        <v>0</v>
      </c>
      <c r="L1448" s="42">
        <v>0</v>
      </c>
      <c r="M1448" s="42">
        <v>0</v>
      </c>
      <c r="N1448" s="42">
        <v>0</v>
      </c>
      <c r="O1448" s="42" t="s">
        <v>770</v>
      </c>
    </row>
    <row r="1449" spans="2:15" x14ac:dyDescent="0.2">
      <c r="B1449" s="42">
        <v>50049</v>
      </c>
      <c r="C1449" s="42" t="s">
        <v>2626</v>
      </c>
      <c r="D1449" s="42">
        <v>19</v>
      </c>
      <c r="E1449" s="42">
        <v>49</v>
      </c>
      <c r="F1449" s="42">
        <v>100</v>
      </c>
      <c r="G1449" s="42" t="s">
        <v>182</v>
      </c>
      <c r="H1449" s="42" t="s">
        <v>2161</v>
      </c>
      <c r="I1449" s="42">
        <v>1</v>
      </c>
      <c r="J1449" s="1" t="s">
        <v>2384</v>
      </c>
      <c r="K1449" s="42">
        <v>0</v>
      </c>
      <c r="L1449" s="42">
        <v>0</v>
      </c>
      <c r="M1449" s="42">
        <v>0</v>
      </c>
      <c r="N1449" s="42">
        <v>0</v>
      </c>
      <c r="O1449" s="42" t="s">
        <v>770</v>
      </c>
    </row>
    <row r="1450" spans="2:15" x14ac:dyDescent="0.2">
      <c r="B1450" s="42">
        <v>50050</v>
      </c>
      <c r="C1450" s="42" t="s">
        <v>2623</v>
      </c>
      <c r="D1450" s="42">
        <v>19</v>
      </c>
      <c r="E1450" s="42">
        <v>50</v>
      </c>
      <c r="F1450" s="42">
        <v>100</v>
      </c>
      <c r="G1450" s="42" t="s">
        <v>182</v>
      </c>
      <c r="H1450" s="42" t="s">
        <v>2162</v>
      </c>
      <c r="I1450" s="42">
        <v>1</v>
      </c>
      <c r="J1450" s="1" t="s">
        <v>2384</v>
      </c>
      <c r="K1450" s="42">
        <v>0</v>
      </c>
      <c r="L1450" s="42">
        <v>0</v>
      </c>
      <c r="M1450" s="42">
        <v>0</v>
      </c>
      <c r="N1450" s="42">
        <v>0</v>
      </c>
      <c r="O1450" s="42" t="s">
        <v>770</v>
      </c>
    </row>
    <row r="1451" spans="2:15" x14ac:dyDescent="0.2">
      <c r="B1451" s="42">
        <v>50051</v>
      </c>
      <c r="C1451" s="42" t="s">
        <v>2717</v>
      </c>
      <c r="D1451" s="42">
        <v>19</v>
      </c>
      <c r="E1451" s="42">
        <v>51</v>
      </c>
      <c r="F1451" s="42">
        <v>100</v>
      </c>
      <c r="G1451" s="42" t="s">
        <v>182</v>
      </c>
      <c r="H1451" s="42" t="s">
        <v>2163</v>
      </c>
      <c r="I1451" s="42">
        <v>1</v>
      </c>
      <c r="J1451" s="1" t="s">
        <v>2384</v>
      </c>
      <c r="K1451" s="42">
        <v>0</v>
      </c>
      <c r="L1451" s="42">
        <v>0</v>
      </c>
      <c r="M1451" s="42">
        <v>0</v>
      </c>
      <c r="N1451" s="42">
        <v>0</v>
      </c>
      <c r="O1451" s="42" t="s">
        <v>770</v>
      </c>
    </row>
    <row r="1452" spans="2:15" x14ac:dyDescent="0.2">
      <c r="B1452" s="42">
        <v>50052</v>
      </c>
      <c r="C1452" s="42" t="s">
        <v>2401</v>
      </c>
      <c r="D1452" s="42">
        <v>19</v>
      </c>
      <c r="E1452" s="42">
        <v>52</v>
      </c>
      <c r="F1452" s="42">
        <v>100</v>
      </c>
      <c r="G1452" s="42" t="s">
        <v>182</v>
      </c>
      <c r="H1452" s="42" t="s">
        <v>2373</v>
      </c>
      <c r="I1452" s="42">
        <v>1</v>
      </c>
      <c r="J1452" s="1" t="s">
        <v>2381</v>
      </c>
      <c r="K1452" s="42">
        <v>0</v>
      </c>
      <c r="L1452" s="42">
        <v>0</v>
      </c>
      <c r="M1452" s="42">
        <v>0</v>
      </c>
      <c r="N1452" s="42">
        <v>0</v>
      </c>
      <c r="O1452" s="42" t="s">
        <v>770</v>
      </c>
    </row>
    <row r="1453" spans="2:15" x14ac:dyDescent="0.2">
      <c r="B1453" s="42">
        <v>50053</v>
      </c>
      <c r="C1453" s="98" t="s">
        <v>2436</v>
      </c>
      <c r="D1453" s="42">
        <v>19</v>
      </c>
      <c r="E1453" s="42">
        <v>53</v>
      </c>
      <c r="F1453" s="42">
        <v>100</v>
      </c>
      <c r="G1453" s="42" t="s">
        <v>182</v>
      </c>
      <c r="H1453" s="42" t="s">
        <v>2261</v>
      </c>
      <c r="I1453" s="42">
        <v>1</v>
      </c>
      <c r="J1453" s="1" t="s">
        <v>2381</v>
      </c>
      <c r="K1453" s="42">
        <v>0</v>
      </c>
      <c r="L1453" s="42">
        <v>0</v>
      </c>
      <c r="M1453" s="42">
        <v>0</v>
      </c>
      <c r="N1453" s="42">
        <v>0</v>
      </c>
      <c r="O1453" s="42" t="s">
        <v>770</v>
      </c>
    </row>
    <row r="1454" spans="2:15" x14ac:dyDescent="0.2">
      <c r="B1454" s="42">
        <v>50054</v>
      </c>
      <c r="C1454" s="42" t="s">
        <v>2390</v>
      </c>
      <c r="D1454" s="42">
        <v>19</v>
      </c>
      <c r="E1454" s="42">
        <v>54</v>
      </c>
      <c r="F1454" s="42">
        <v>100</v>
      </c>
      <c r="G1454" s="42" t="s">
        <v>182</v>
      </c>
      <c r="H1454" s="42" t="s">
        <v>2374</v>
      </c>
      <c r="I1454" s="42">
        <v>1</v>
      </c>
      <c r="J1454" s="1" t="s">
        <v>2381</v>
      </c>
      <c r="K1454" s="42">
        <v>0</v>
      </c>
      <c r="L1454" s="42">
        <v>0</v>
      </c>
      <c r="M1454" s="42">
        <v>0</v>
      </c>
      <c r="N1454" s="42">
        <v>0</v>
      </c>
      <c r="O1454" s="42" t="s">
        <v>770</v>
      </c>
    </row>
    <row r="1455" spans="2:15" x14ac:dyDescent="0.2">
      <c r="B1455" s="42">
        <v>50055</v>
      </c>
      <c r="C1455" s="42" t="s">
        <v>2402</v>
      </c>
      <c r="D1455" s="42">
        <v>19</v>
      </c>
      <c r="E1455" s="42">
        <v>55</v>
      </c>
      <c r="F1455" s="42">
        <v>100</v>
      </c>
      <c r="G1455" s="42" t="s">
        <v>182</v>
      </c>
      <c r="H1455" s="42" t="s">
        <v>2375</v>
      </c>
      <c r="I1455" s="42">
        <v>1</v>
      </c>
      <c r="J1455" s="1" t="s">
        <v>2381</v>
      </c>
      <c r="K1455" s="42">
        <v>0</v>
      </c>
      <c r="L1455" s="42">
        <v>0</v>
      </c>
      <c r="M1455" s="42">
        <v>0</v>
      </c>
      <c r="N1455" s="42">
        <v>0</v>
      </c>
      <c r="O1455" s="42" t="s">
        <v>770</v>
      </c>
    </row>
    <row r="1456" spans="2:15" x14ac:dyDescent="0.2">
      <c r="B1456" s="42">
        <v>50056</v>
      </c>
      <c r="C1456" s="42" t="s">
        <v>60</v>
      </c>
      <c r="D1456" s="42">
        <v>19</v>
      </c>
      <c r="E1456" s="42">
        <v>56</v>
      </c>
      <c r="F1456" s="42">
        <v>100</v>
      </c>
      <c r="G1456" s="42" t="s">
        <v>182</v>
      </c>
      <c r="H1456" s="42" t="s">
        <v>2376</v>
      </c>
      <c r="I1456" s="42">
        <v>1</v>
      </c>
      <c r="J1456" s="1" t="s">
        <v>2382</v>
      </c>
      <c r="K1456" s="42">
        <v>0</v>
      </c>
      <c r="L1456" s="42">
        <v>0</v>
      </c>
      <c r="M1456" s="42">
        <v>0</v>
      </c>
      <c r="N1456" s="42">
        <v>0</v>
      </c>
      <c r="O1456" s="42" t="s">
        <v>770</v>
      </c>
    </row>
    <row r="1457" spans="2:15" x14ac:dyDescent="0.2">
      <c r="B1457" s="42">
        <v>50057</v>
      </c>
      <c r="C1457" s="42" t="s">
        <v>2260</v>
      </c>
      <c r="D1457" s="42">
        <v>19</v>
      </c>
      <c r="E1457" s="42">
        <v>57</v>
      </c>
      <c r="F1457" s="42">
        <v>100</v>
      </c>
      <c r="G1457" s="42" t="s">
        <v>182</v>
      </c>
      <c r="H1457" s="42" t="s">
        <v>54</v>
      </c>
      <c r="I1457" s="42">
        <v>1</v>
      </c>
      <c r="J1457" s="1" t="s">
        <v>2382</v>
      </c>
      <c r="K1457" s="42">
        <v>0</v>
      </c>
      <c r="L1457" s="42">
        <v>0</v>
      </c>
      <c r="M1457" s="42">
        <v>0</v>
      </c>
      <c r="N1457" s="42">
        <v>0</v>
      </c>
      <c r="O1457" s="42" t="s">
        <v>770</v>
      </c>
    </row>
    <row r="1458" spans="2:15" x14ac:dyDescent="0.2">
      <c r="B1458" s="42">
        <v>50058</v>
      </c>
      <c r="C1458" s="42" t="s">
        <v>2388</v>
      </c>
      <c r="D1458" s="42">
        <v>19</v>
      </c>
      <c r="E1458" s="42">
        <v>58</v>
      </c>
      <c r="F1458" s="42">
        <v>100</v>
      </c>
      <c r="G1458" s="42" t="s">
        <v>182</v>
      </c>
      <c r="H1458" s="42" t="s">
        <v>2264</v>
      </c>
      <c r="I1458" s="42">
        <v>1</v>
      </c>
      <c r="J1458" s="1" t="s">
        <v>2382</v>
      </c>
      <c r="K1458" s="42">
        <v>0</v>
      </c>
      <c r="L1458" s="42">
        <v>0</v>
      </c>
      <c r="M1458" s="42">
        <v>0</v>
      </c>
      <c r="N1458" s="42">
        <v>0</v>
      </c>
      <c r="O1458" s="42" t="s">
        <v>770</v>
      </c>
    </row>
    <row r="1459" spans="2:15" x14ac:dyDescent="0.2">
      <c r="B1459" s="42">
        <v>50059</v>
      </c>
      <c r="C1459" s="134" t="s">
        <v>2721</v>
      </c>
      <c r="D1459" s="42">
        <v>19</v>
      </c>
      <c r="E1459" s="42">
        <v>59</v>
      </c>
      <c r="F1459" s="42">
        <v>100</v>
      </c>
      <c r="G1459" s="42" t="s">
        <v>182</v>
      </c>
      <c r="H1459" s="42" t="s">
        <v>2377</v>
      </c>
      <c r="I1459" s="42">
        <v>1</v>
      </c>
      <c r="J1459" s="1" t="s">
        <v>2382</v>
      </c>
      <c r="K1459" s="42">
        <v>0</v>
      </c>
      <c r="L1459" s="42">
        <v>0</v>
      </c>
      <c r="M1459" s="42">
        <v>0</v>
      </c>
      <c r="N1459" s="42">
        <v>0</v>
      </c>
      <c r="O1459" s="42" t="s">
        <v>770</v>
      </c>
    </row>
    <row r="1460" spans="2:15" x14ac:dyDescent="0.2">
      <c r="B1460" s="42">
        <v>50060</v>
      </c>
      <c r="C1460" s="134" t="s">
        <v>2722</v>
      </c>
      <c r="D1460" s="42">
        <v>19</v>
      </c>
      <c r="E1460" s="42">
        <v>60</v>
      </c>
      <c r="F1460" s="42">
        <v>100</v>
      </c>
      <c r="G1460" s="42" t="s">
        <v>182</v>
      </c>
      <c r="H1460" s="42" t="s">
        <v>73</v>
      </c>
      <c r="I1460" s="42">
        <v>1</v>
      </c>
      <c r="J1460" s="1" t="s">
        <v>2382</v>
      </c>
      <c r="K1460" s="42">
        <v>0</v>
      </c>
      <c r="L1460" s="42">
        <v>0</v>
      </c>
      <c r="M1460" s="42">
        <v>0</v>
      </c>
      <c r="N1460" s="42">
        <v>0</v>
      </c>
      <c r="O1460" s="42" t="s">
        <v>770</v>
      </c>
    </row>
    <row r="1461" spans="2:15" x14ac:dyDescent="0.2">
      <c r="B1461" s="42">
        <v>50061</v>
      </c>
      <c r="C1461" s="42" t="s">
        <v>2595</v>
      </c>
      <c r="D1461" s="42">
        <v>19</v>
      </c>
      <c r="E1461" s="42">
        <v>61</v>
      </c>
      <c r="F1461" s="42">
        <v>100</v>
      </c>
      <c r="G1461" s="42" t="s">
        <v>182</v>
      </c>
      <c r="H1461" s="42" t="s">
        <v>2378</v>
      </c>
      <c r="I1461" s="42">
        <v>1</v>
      </c>
      <c r="J1461" s="1" t="s">
        <v>2383</v>
      </c>
      <c r="K1461" s="42">
        <v>0</v>
      </c>
      <c r="L1461" s="42">
        <v>0</v>
      </c>
      <c r="M1461" s="42">
        <v>0</v>
      </c>
      <c r="N1461" s="42">
        <v>0</v>
      </c>
      <c r="O1461" s="42" t="s">
        <v>770</v>
      </c>
    </row>
    <row r="1462" spans="2:15" x14ac:dyDescent="0.2">
      <c r="B1462" s="42">
        <v>50062</v>
      </c>
      <c r="C1462" s="42" t="s">
        <v>80</v>
      </c>
      <c r="D1462" s="42">
        <v>19</v>
      </c>
      <c r="E1462" s="42">
        <v>62</v>
      </c>
      <c r="F1462" s="42">
        <v>100</v>
      </c>
      <c r="G1462" s="42" t="s">
        <v>182</v>
      </c>
      <c r="H1462" s="42" t="s">
        <v>2379</v>
      </c>
      <c r="I1462" s="42">
        <v>1</v>
      </c>
      <c r="J1462" s="1" t="s">
        <v>2383</v>
      </c>
      <c r="K1462" s="42">
        <v>0</v>
      </c>
      <c r="L1462" s="42">
        <v>0</v>
      </c>
      <c r="M1462" s="42">
        <v>0</v>
      </c>
      <c r="N1462" s="42">
        <v>0</v>
      </c>
      <c r="O1462" s="42" t="s">
        <v>770</v>
      </c>
    </row>
    <row r="1463" spans="2:15" x14ac:dyDescent="0.2">
      <c r="B1463" s="42">
        <v>50063</v>
      </c>
      <c r="C1463" s="42" t="s">
        <v>2405</v>
      </c>
      <c r="D1463" s="42">
        <v>19</v>
      </c>
      <c r="E1463" s="42">
        <v>63</v>
      </c>
      <c r="F1463" s="42">
        <v>100</v>
      </c>
      <c r="G1463" s="42" t="s">
        <v>182</v>
      </c>
      <c r="H1463" s="42" t="s">
        <v>2380</v>
      </c>
      <c r="I1463" s="42">
        <v>1</v>
      </c>
      <c r="J1463" s="1" t="s">
        <v>2383</v>
      </c>
      <c r="K1463" s="42">
        <v>0</v>
      </c>
      <c r="L1463" s="42">
        <v>0</v>
      </c>
      <c r="M1463" s="42">
        <v>0</v>
      </c>
      <c r="N1463" s="42">
        <v>0</v>
      </c>
      <c r="O1463" s="42" t="s">
        <v>770</v>
      </c>
    </row>
    <row r="1464" spans="2:15" x14ac:dyDescent="0.2">
      <c r="B1464" s="42">
        <v>50064</v>
      </c>
      <c r="C1464" s="42" t="s">
        <v>63</v>
      </c>
      <c r="D1464" s="42">
        <v>19</v>
      </c>
      <c r="E1464" s="42">
        <v>64</v>
      </c>
      <c r="F1464" s="42">
        <v>100</v>
      </c>
      <c r="G1464" s="42" t="s">
        <v>182</v>
      </c>
      <c r="H1464" s="42" t="s">
        <v>81</v>
      </c>
      <c r="I1464" s="42">
        <v>1</v>
      </c>
      <c r="J1464" s="1" t="s">
        <v>2383</v>
      </c>
      <c r="K1464" s="42">
        <v>0</v>
      </c>
      <c r="L1464" s="42">
        <v>0</v>
      </c>
      <c r="M1464" s="42">
        <v>0</v>
      </c>
      <c r="N1464" s="42">
        <v>0</v>
      </c>
      <c r="O1464" s="42" t="s">
        <v>770</v>
      </c>
    </row>
    <row r="1465" spans="2:15" x14ac:dyDescent="0.2">
      <c r="B1465" s="42">
        <v>50065</v>
      </c>
      <c r="C1465" s="42" t="s">
        <v>2625</v>
      </c>
      <c r="D1465" s="42">
        <v>19</v>
      </c>
      <c r="E1465" s="42">
        <v>65</v>
      </c>
      <c r="F1465" s="42">
        <v>100</v>
      </c>
      <c r="G1465" s="42" t="s">
        <v>182</v>
      </c>
      <c r="H1465" s="42" t="s">
        <v>2164</v>
      </c>
      <c r="I1465" s="42">
        <v>1</v>
      </c>
      <c r="J1465" s="1" t="s">
        <v>2384</v>
      </c>
      <c r="K1465" s="42">
        <v>0</v>
      </c>
      <c r="L1465" s="42">
        <v>0</v>
      </c>
      <c r="M1465" s="42">
        <v>0</v>
      </c>
      <c r="N1465" s="42">
        <v>0</v>
      </c>
      <c r="O1465" s="42" t="s">
        <v>770</v>
      </c>
    </row>
    <row r="1466" spans="2:15" x14ac:dyDescent="0.2">
      <c r="B1466" s="42">
        <v>50066</v>
      </c>
      <c r="C1466" s="42" t="s">
        <v>2431</v>
      </c>
      <c r="D1466" s="42">
        <v>19</v>
      </c>
      <c r="E1466" s="42">
        <v>66</v>
      </c>
      <c r="F1466" s="42">
        <v>100</v>
      </c>
      <c r="G1466" s="42" t="s">
        <v>182</v>
      </c>
      <c r="H1466" s="42" t="s">
        <v>2165</v>
      </c>
      <c r="I1466" s="42">
        <v>1</v>
      </c>
      <c r="J1466" s="1" t="s">
        <v>2384</v>
      </c>
      <c r="K1466" s="42">
        <v>0</v>
      </c>
      <c r="L1466" s="42">
        <v>0</v>
      </c>
      <c r="M1466" s="42">
        <v>0</v>
      </c>
      <c r="N1466" s="42">
        <v>0</v>
      </c>
      <c r="O1466" s="42" t="s">
        <v>770</v>
      </c>
    </row>
    <row r="1467" spans="2:15" x14ac:dyDescent="0.2">
      <c r="B1467" s="42">
        <v>50067</v>
      </c>
      <c r="C1467" s="42" t="s">
        <v>2620</v>
      </c>
      <c r="D1467" s="42">
        <v>19</v>
      </c>
      <c r="E1467" s="42">
        <v>67</v>
      </c>
      <c r="F1467" s="42">
        <v>100</v>
      </c>
      <c r="G1467" s="42" t="s">
        <v>182</v>
      </c>
      <c r="H1467" s="42" t="s">
        <v>2129</v>
      </c>
      <c r="I1467" s="42">
        <v>1</v>
      </c>
      <c r="J1467" s="1" t="s">
        <v>2384</v>
      </c>
      <c r="K1467" s="42">
        <v>0</v>
      </c>
      <c r="L1467" s="42">
        <v>0</v>
      </c>
      <c r="M1467" s="42">
        <v>0</v>
      </c>
      <c r="N1467" s="42">
        <v>0</v>
      </c>
      <c r="O1467" s="42" t="s">
        <v>770</v>
      </c>
    </row>
    <row r="1468" spans="2:15" x14ac:dyDescent="0.2">
      <c r="B1468" s="42">
        <v>50068</v>
      </c>
      <c r="C1468" s="42" t="s">
        <v>2624</v>
      </c>
      <c r="D1468" s="42">
        <v>19</v>
      </c>
      <c r="E1468" s="42">
        <v>68</v>
      </c>
      <c r="F1468" s="42">
        <v>100</v>
      </c>
      <c r="G1468" s="42" t="s">
        <v>182</v>
      </c>
      <c r="H1468" s="42" t="s">
        <v>2166</v>
      </c>
      <c r="I1468" s="42">
        <v>1</v>
      </c>
      <c r="J1468" s="1" t="s">
        <v>2384</v>
      </c>
      <c r="K1468" s="42">
        <v>0</v>
      </c>
      <c r="L1468" s="42">
        <v>0</v>
      </c>
      <c r="M1468" s="42">
        <v>0</v>
      </c>
      <c r="N1468" s="42">
        <v>0</v>
      </c>
      <c r="O1468" s="42" t="s">
        <v>770</v>
      </c>
    </row>
    <row r="1469" spans="2:15" x14ac:dyDescent="0.2">
      <c r="B1469" s="42">
        <v>3001</v>
      </c>
      <c r="C1469" s="101" t="s">
        <v>2712</v>
      </c>
      <c r="D1469" s="90">
        <v>56</v>
      </c>
      <c r="E1469" s="90">
        <v>1</v>
      </c>
      <c r="F1469" s="90">
        <v>40</v>
      </c>
      <c r="G1469" s="101" t="s">
        <v>2480</v>
      </c>
      <c r="H1469" s="90" t="s">
        <v>2485</v>
      </c>
      <c r="I1469" s="90">
        <v>1</v>
      </c>
      <c r="J1469" s="118" t="s">
        <v>2505</v>
      </c>
      <c r="K1469" s="90">
        <v>0</v>
      </c>
      <c r="L1469" s="90">
        <v>1</v>
      </c>
      <c r="M1469" s="90">
        <v>0</v>
      </c>
      <c r="N1469" s="90">
        <v>0</v>
      </c>
      <c r="O1469" s="101" t="s">
        <v>2516</v>
      </c>
    </row>
    <row r="1470" spans="2:15" x14ac:dyDescent="0.2">
      <c r="B1470" s="42">
        <v>3002</v>
      </c>
      <c r="C1470" s="101" t="s">
        <v>2713</v>
      </c>
      <c r="D1470" s="90">
        <v>56</v>
      </c>
      <c r="E1470" s="90">
        <v>1</v>
      </c>
      <c r="F1470" s="90">
        <v>40</v>
      </c>
      <c r="G1470" s="101" t="s">
        <v>2480</v>
      </c>
      <c r="H1470" s="90" t="s">
        <v>2486</v>
      </c>
      <c r="I1470" s="90">
        <v>1</v>
      </c>
      <c r="J1470" s="118" t="s">
        <v>2505</v>
      </c>
      <c r="K1470" s="90">
        <v>0</v>
      </c>
      <c r="L1470" s="90">
        <v>1</v>
      </c>
      <c r="M1470" s="90">
        <v>0</v>
      </c>
      <c r="N1470" s="90">
        <v>0</v>
      </c>
      <c r="O1470" s="101" t="s">
        <v>2516</v>
      </c>
    </row>
    <row r="1471" spans="2:15" x14ac:dyDescent="0.2">
      <c r="B1471" s="42">
        <v>3003</v>
      </c>
      <c r="C1471" s="101" t="s">
        <v>2714</v>
      </c>
      <c r="D1471" s="90">
        <v>56</v>
      </c>
      <c r="E1471" s="90">
        <v>1</v>
      </c>
      <c r="F1471" s="90">
        <v>40</v>
      </c>
      <c r="G1471" s="101" t="s">
        <v>2480</v>
      </c>
      <c r="H1471" s="90" t="s">
        <v>2487</v>
      </c>
      <c r="I1471" s="90">
        <v>1</v>
      </c>
      <c r="J1471" s="118" t="s">
        <v>2505</v>
      </c>
      <c r="K1471" s="90">
        <v>0</v>
      </c>
      <c r="L1471" s="90">
        <v>1</v>
      </c>
      <c r="M1471" s="90">
        <v>0</v>
      </c>
      <c r="N1471" s="90">
        <v>0</v>
      </c>
      <c r="O1471" s="101" t="s">
        <v>2516</v>
      </c>
    </row>
    <row r="1472" spans="2:15" x14ac:dyDescent="0.2">
      <c r="B1472" s="42">
        <v>3004</v>
      </c>
      <c r="C1472" s="101" t="s">
        <v>2715</v>
      </c>
      <c r="D1472" s="90">
        <v>56</v>
      </c>
      <c r="E1472" s="90">
        <v>1</v>
      </c>
      <c r="F1472" s="90">
        <v>40</v>
      </c>
      <c r="G1472" s="101" t="s">
        <v>2480</v>
      </c>
      <c r="H1472" s="90" t="s">
        <v>2488</v>
      </c>
      <c r="I1472" s="90">
        <v>1</v>
      </c>
      <c r="J1472" s="118" t="s">
        <v>2505</v>
      </c>
      <c r="K1472" s="90">
        <v>0</v>
      </c>
      <c r="L1472" s="90">
        <v>1</v>
      </c>
      <c r="M1472" s="90">
        <v>0</v>
      </c>
      <c r="N1472" s="90">
        <v>0</v>
      </c>
      <c r="O1472" s="101" t="s">
        <v>2516</v>
      </c>
    </row>
    <row r="1473" spans="2:15" x14ac:dyDescent="0.2">
      <c r="B1473" s="42">
        <v>3005</v>
      </c>
      <c r="C1473" s="101" t="s">
        <v>453</v>
      </c>
      <c r="D1473" s="90">
        <v>56</v>
      </c>
      <c r="E1473" s="90">
        <v>1</v>
      </c>
      <c r="F1473" s="90">
        <v>40</v>
      </c>
      <c r="G1473" s="101" t="s">
        <v>2480</v>
      </c>
      <c r="H1473" s="90" t="s">
        <v>2489</v>
      </c>
      <c r="I1473" s="90">
        <v>1</v>
      </c>
      <c r="J1473" s="118" t="s">
        <v>2505</v>
      </c>
      <c r="K1473" s="90">
        <v>0</v>
      </c>
      <c r="L1473" s="90">
        <v>1</v>
      </c>
      <c r="M1473" s="90">
        <v>0</v>
      </c>
      <c r="N1473" s="90">
        <v>0</v>
      </c>
      <c r="O1473" s="101" t="s">
        <v>2516</v>
      </c>
    </row>
    <row r="1474" spans="2:15" x14ac:dyDescent="0.2">
      <c r="B1474" s="42">
        <v>3006</v>
      </c>
      <c r="C1474" s="101" t="s">
        <v>2712</v>
      </c>
      <c r="D1474" s="90">
        <v>56</v>
      </c>
      <c r="E1474" s="90">
        <v>1</v>
      </c>
      <c r="F1474" s="90">
        <v>60</v>
      </c>
      <c r="G1474" s="101" t="s">
        <v>2480</v>
      </c>
      <c r="H1474" s="90" t="s">
        <v>2490</v>
      </c>
      <c r="I1474" s="90">
        <v>1</v>
      </c>
      <c r="J1474" s="118" t="s">
        <v>2506</v>
      </c>
      <c r="K1474" s="90">
        <v>0</v>
      </c>
      <c r="L1474" s="90">
        <v>1</v>
      </c>
      <c r="M1474" s="90">
        <v>0</v>
      </c>
      <c r="N1474" s="90">
        <v>0</v>
      </c>
      <c r="O1474" s="101" t="s">
        <v>2516</v>
      </c>
    </row>
    <row r="1475" spans="2:15" x14ac:dyDescent="0.2">
      <c r="B1475" s="42">
        <v>3007</v>
      </c>
      <c r="C1475" s="101" t="s">
        <v>2713</v>
      </c>
      <c r="D1475" s="90">
        <v>56</v>
      </c>
      <c r="E1475" s="90">
        <v>1</v>
      </c>
      <c r="F1475" s="90">
        <v>60</v>
      </c>
      <c r="G1475" s="101" t="s">
        <v>2480</v>
      </c>
      <c r="H1475" s="90" t="s">
        <v>2491</v>
      </c>
      <c r="I1475" s="90">
        <v>1</v>
      </c>
      <c r="J1475" s="118" t="s">
        <v>2506</v>
      </c>
      <c r="K1475" s="90">
        <v>0</v>
      </c>
      <c r="L1475" s="90">
        <v>1</v>
      </c>
      <c r="M1475" s="90">
        <v>0</v>
      </c>
      <c r="N1475" s="90">
        <v>0</v>
      </c>
      <c r="O1475" s="101" t="s">
        <v>2516</v>
      </c>
    </row>
    <row r="1476" spans="2:15" x14ac:dyDescent="0.2">
      <c r="B1476" s="42">
        <v>3008</v>
      </c>
      <c r="C1476" s="101" t="s">
        <v>2714</v>
      </c>
      <c r="D1476" s="90">
        <v>56</v>
      </c>
      <c r="E1476" s="90">
        <v>1</v>
      </c>
      <c r="F1476" s="90">
        <v>60</v>
      </c>
      <c r="G1476" s="101" t="s">
        <v>2480</v>
      </c>
      <c r="H1476" s="90" t="s">
        <v>2492</v>
      </c>
      <c r="I1476" s="90">
        <v>1</v>
      </c>
      <c r="J1476" s="118" t="s">
        <v>2506</v>
      </c>
      <c r="K1476" s="90">
        <v>0</v>
      </c>
      <c r="L1476" s="90">
        <v>1</v>
      </c>
      <c r="M1476" s="90">
        <v>0</v>
      </c>
      <c r="N1476" s="90">
        <v>0</v>
      </c>
      <c r="O1476" s="101" t="s">
        <v>2516</v>
      </c>
    </row>
    <row r="1477" spans="2:15" x14ac:dyDescent="0.2">
      <c r="B1477" s="42">
        <v>3009</v>
      </c>
      <c r="C1477" s="101" t="s">
        <v>2715</v>
      </c>
      <c r="D1477" s="90">
        <v>56</v>
      </c>
      <c r="E1477" s="90">
        <v>1</v>
      </c>
      <c r="F1477" s="90">
        <v>60</v>
      </c>
      <c r="G1477" s="101" t="s">
        <v>2480</v>
      </c>
      <c r="H1477" s="90" t="s">
        <v>2493</v>
      </c>
      <c r="I1477" s="90">
        <v>1</v>
      </c>
      <c r="J1477" s="118" t="s">
        <v>2506</v>
      </c>
      <c r="K1477" s="90">
        <v>0</v>
      </c>
      <c r="L1477" s="90">
        <v>1</v>
      </c>
      <c r="M1477" s="90">
        <v>0</v>
      </c>
      <c r="N1477" s="90">
        <v>0</v>
      </c>
      <c r="O1477" s="101" t="s">
        <v>2516</v>
      </c>
    </row>
    <row r="1478" spans="2:15" x14ac:dyDescent="0.2">
      <c r="B1478" s="42">
        <v>3010</v>
      </c>
      <c r="C1478" s="101" t="s">
        <v>453</v>
      </c>
      <c r="D1478" s="90">
        <v>56</v>
      </c>
      <c r="E1478" s="90">
        <v>1</v>
      </c>
      <c r="F1478" s="90">
        <v>60</v>
      </c>
      <c r="G1478" s="101" t="s">
        <v>2480</v>
      </c>
      <c r="H1478" s="90" t="s">
        <v>2494</v>
      </c>
      <c r="I1478" s="90">
        <v>1</v>
      </c>
      <c r="J1478" s="118" t="s">
        <v>2506</v>
      </c>
      <c r="K1478" s="90">
        <v>0</v>
      </c>
      <c r="L1478" s="90">
        <v>1</v>
      </c>
      <c r="M1478" s="90">
        <v>0</v>
      </c>
      <c r="N1478" s="90">
        <v>0</v>
      </c>
      <c r="O1478" s="101" t="s">
        <v>2516</v>
      </c>
    </row>
    <row r="1479" spans="2:15" x14ac:dyDescent="0.2">
      <c r="B1479" s="42">
        <v>3011</v>
      </c>
      <c r="C1479" s="101" t="s">
        <v>2712</v>
      </c>
      <c r="D1479" s="90">
        <v>56</v>
      </c>
      <c r="E1479" s="90">
        <v>1</v>
      </c>
      <c r="F1479" s="90">
        <v>60</v>
      </c>
      <c r="G1479" s="101" t="s">
        <v>2480</v>
      </c>
      <c r="H1479" s="90" t="s">
        <v>2495</v>
      </c>
      <c r="I1479" s="90">
        <v>1</v>
      </c>
      <c r="J1479" s="118" t="s">
        <v>2507</v>
      </c>
      <c r="K1479" s="90">
        <v>0</v>
      </c>
      <c r="L1479" s="90">
        <v>1</v>
      </c>
      <c r="M1479" s="90">
        <v>1</v>
      </c>
      <c r="N1479" s="90">
        <v>6</v>
      </c>
      <c r="O1479" s="101" t="s">
        <v>2516</v>
      </c>
    </row>
    <row r="1480" spans="2:15" x14ac:dyDescent="0.2">
      <c r="B1480" s="42">
        <v>3012</v>
      </c>
      <c r="C1480" s="101" t="s">
        <v>2713</v>
      </c>
      <c r="D1480" s="90">
        <v>56</v>
      </c>
      <c r="E1480" s="90">
        <v>1</v>
      </c>
      <c r="F1480" s="90">
        <v>60</v>
      </c>
      <c r="G1480" s="101" t="s">
        <v>2480</v>
      </c>
      <c r="H1480" s="90" t="s">
        <v>2496</v>
      </c>
      <c r="I1480" s="90">
        <v>1</v>
      </c>
      <c r="J1480" s="118" t="s">
        <v>2507</v>
      </c>
      <c r="K1480" s="90">
        <v>0</v>
      </c>
      <c r="L1480" s="90">
        <v>1</v>
      </c>
      <c r="M1480" s="90">
        <v>1</v>
      </c>
      <c r="N1480" s="90">
        <v>6</v>
      </c>
      <c r="O1480" s="101" t="s">
        <v>2516</v>
      </c>
    </row>
    <row r="1481" spans="2:15" x14ac:dyDescent="0.2">
      <c r="B1481" s="42">
        <v>3013</v>
      </c>
      <c r="C1481" s="101" t="s">
        <v>2714</v>
      </c>
      <c r="D1481" s="90">
        <v>56</v>
      </c>
      <c r="E1481" s="90">
        <v>1</v>
      </c>
      <c r="F1481" s="90">
        <v>60</v>
      </c>
      <c r="G1481" s="101" t="s">
        <v>2480</v>
      </c>
      <c r="H1481" s="90" t="s">
        <v>2497</v>
      </c>
      <c r="I1481" s="90">
        <v>1</v>
      </c>
      <c r="J1481" s="118" t="s">
        <v>2507</v>
      </c>
      <c r="K1481" s="90">
        <v>0</v>
      </c>
      <c r="L1481" s="90">
        <v>1</v>
      </c>
      <c r="M1481" s="90">
        <v>1</v>
      </c>
      <c r="N1481" s="90">
        <v>6</v>
      </c>
      <c r="O1481" s="101" t="s">
        <v>2516</v>
      </c>
    </row>
    <row r="1482" spans="2:15" x14ac:dyDescent="0.2">
      <c r="B1482" s="42">
        <v>3014</v>
      </c>
      <c r="C1482" s="101" t="s">
        <v>2715</v>
      </c>
      <c r="D1482" s="90">
        <v>56</v>
      </c>
      <c r="E1482" s="90">
        <v>1</v>
      </c>
      <c r="F1482" s="90">
        <v>60</v>
      </c>
      <c r="G1482" s="101" t="s">
        <v>2480</v>
      </c>
      <c r="H1482" s="90" t="s">
        <v>2498</v>
      </c>
      <c r="I1482" s="90">
        <v>1</v>
      </c>
      <c r="J1482" s="118" t="s">
        <v>2507</v>
      </c>
      <c r="K1482" s="90">
        <v>0</v>
      </c>
      <c r="L1482" s="90">
        <v>1</v>
      </c>
      <c r="M1482" s="90">
        <v>1</v>
      </c>
      <c r="N1482" s="90">
        <v>6</v>
      </c>
      <c r="O1482" s="101" t="s">
        <v>2516</v>
      </c>
    </row>
    <row r="1483" spans="2:15" x14ac:dyDescent="0.2">
      <c r="B1483" s="42">
        <v>3015</v>
      </c>
      <c r="C1483" s="101" t="s">
        <v>453</v>
      </c>
      <c r="D1483" s="90">
        <v>56</v>
      </c>
      <c r="E1483" s="90">
        <v>1</v>
      </c>
      <c r="F1483" s="90">
        <v>60</v>
      </c>
      <c r="G1483" s="101" t="s">
        <v>2480</v>
      </c>
      <c r="H1483" s="90" t="s">
        <v>2499</v>
      </c>
      <c r="I1483" s="90">
        <v>1</v>
      </c>
      <c r="J1483" s="118" t="s">
        <v>2507</v>
      </c>
      <c r="K1483" s="90">
        <v>0</v>
      </c>
      <c r="L1483" s="90">
        <v>1</v>
      </c>
      <c r="M1483" s="90">
        <v>1</v>
      </c>
      <c r="N1483" s="90">
        <v>6</v>
      </c>
      <c r="O1483" s="101" t="s">
        <v>2516</v>
      </c>
    </row>
    <row r="1484" spans="2:15" x14ac:dyDescent="0.2">
      <c r="B1484" s="42">
        <v>3016</v>
      </c>
      <c r="C1484" s="101" t="s">
        <v>2712</v>
      </c>
      <c r="D1484" s="90">
        <v>56</v>
      </c>
      <c r="E1484" s="90">
        <v>1</v>
      </c>
      <c r="F1484" s="90">
        <v>40</v>
      </c>
      <c r="G1484" s="101" t="s">
        <v>2480</v>
      </c>
      <c r="H1484" s="90" t="s">
        <v>2227</v>
      </c>
      <c r="I1484" s="90">
        <v>1</v>
      </c>
      <c r="J1484" s="118" t="s">
        <v>2509</v>
      </c>
      <c r="K1484" s="90">
        <v>0</v>
      </c>
      <c r="L1484" s="90">
        <v>1</v>
      </c>
      <c r="M1484" s="90">
        <v>0</v>
      </c>
      <c r="N1484" s="90">
        <v>0</v>
      </c>
      <c r="O1484" s="101" t="s">
        <v>2516</v>
      </c>
    </row>
    <row r="1485" spans="2:15" x14ac:dyDescent="0.2">
      <c r="B1485" s="42">
        <v>3017</v>
      </c>
      <c r="C1485" s="101" t="s">
        <v>2713</v>
      </c>
      <c r="D1485" s="90">
        <v>56</v>
      </c>
      <c r="E1485" s="90">
        <v>1</v>
      </c>
      <c r="F1485" s="90">
        <v>40</v>
      </c>
      <c r="G1485" s="101" t="s">
        <v>2480</v>
      </c>
      <c r="H1485" s="90" t="s">
        <v>2225</v>
      </c>
      <c r="I1485" s="90">
        <v>1</v>
      </c>
      <c r="J1485" s="118" t="s">
        <v>2509</v>
      </c>
      <c r="K1485" s="90">
        <v>0</v>
      </c>
      <c r="L1485" s="90">
        <v>1</v>
      </c>
      <c r="M1485" s="90">
        <v>0</v>
      </c>
      <c r="N1485" s="90">
        <v>0</v>
      </c>
      <c r="O1485" s="101" t="s">
        <v>2516</v>
      </c>
    </row>
    <row r="1486" spans="2:15" x14ac:dyDescent="0.2">
      <c r="B1486" s="42">
        <v>3018</v>
      </c>
      <c r="C1486" s="101" t="s">
        <v>2714</v>
      </c>
      <c r="D1486" s="90">
        <v>56</v>
      </c>
      <c r="E1486" s="90">
        <v>1</v>
      </c>
      <c r="F1486" s="90">
        <v>40</v>
      </c>
      <c r="G1486" s="101" t="s">
        <v>2480</v>
      </c>
      <c r="H1486" s="90" t="s">
        <v>2228</v>
      </c>
      <c r="I1486" s="90">
        <v>1</v>
      </c>
      <c r="J1486" s="118" t="s">
        <v>2509</v>
      </c>
      <c r="K1486" s="90">
        <v>0</v>
      </c>
      <c r="L1486" s="90">
        <v>1</v>
      </c>
      <c r="M1486" s="90">
        <v>0</v>
      </c>
      <c r="N1486" s="90">
        <v>0</v>
      </c>
      <c r="O1486" s="101" t="s">
        <v>2516</v>
      </c>
    </row>
    <row r="1487" spans="2:15" x14ac:dyDescent="0.2">
      <c r="B1487" s="42">
        <v>3019</v>
      </c>
      <c r="C1487" s="101" t="s">
        <v>2715</v>
      </c>
      <c r="D1487" s="90">
        <v>56</v>
      </c>
      <c r="E1487" s="90">
        <v>1</v>
      </c>
      <c r="F1487" s="90">
        <v>40</v>
      </c>
      <c r="G1487" s="101" t="s">
        <v>2480</v>
      </c>
      <c r="H1487" s="90" t="s">
        <v>2226</v>
      </c>
      <c r="I1487" s="90">
        <v>1</v>
      </c>
      <c r="J1487" s="118" t="s">
        <v>2509</v>
      </c>
      <c r="K1487" s="90">
        <v>0</v>
      </c>
      <c r="L1487" s="90">
        <v>1</v>
      </c>
      <c r="M1487" s="90">
        <v>0</v>
      </c>
      <c r="N1487" s="90">
        <v>0</v>
      </c>
      <c r="O1487" s="101" t="s">
        <v>2516</v>
      </c>
    </row>
    <row r="1488" spans="2:15" x14ac:dyDescent="0.2">
      <c r="B1488" s="42">
        <v>3020</v>
      </c>
      <c r="C1488" s="101" t="s">
        <v>453</v>
      </c>
      <c r="D1488" s="90">
        <v>56</v>
      </c>
      <c r="E1488" s="90">
        <v>1</v>
      </c>
      <c r="F1488" s="90">
        <v>40</v>
      </c>
      <c r="G1488" s="101" t="s">
        <v>2480</v>
      </c>
      <c r="H1488" s="90" t="s">
        <v>2500</v>
      </c>
      <c r="I1488" s="90">
        <v>1</v>
      </c>
      <c r="J1488" s="118" t="s">
        <v>2509</v>
      </c>
      <c r="K1488" s="90">
        <v>0</v>
      </c>
      <c r="L1488" s="90">
        <v>1</v>
      </c>
      <c r="M1488" s="90">
        <v>0</v>
      </c>
      <c r="N1488" s="90">
        <v>0</v>
      </c>
      <c r="O1488" s="101" t="s">
        <v>2516</v>
      </c>
    </row>
    <row r="1489" spans="2:15" x14ac:dyDescent="0.2">
      <c r="B1489" s="42">
        <v>3021</v>
      </c>
      <c r="C1489" s="101" t="s">
        <v>1744</v>
      </c>
      <c r="D1489" s="90">
        <v>56</v>
      </c>
      <c r="E1489" s="90">
        <v>1</v>
      </c>
      <c r="F1489" s="90">
        <v>40</v>
      </c>
      <c r="G1489" s="101" t="s">
        <v>2478</v>
      </c>
      <c r="H1489" s="90" t="s">
        <v>2220</v>
      </c>
      <c r="I1489" s="90">
        <v>1</v>
      </c>
      <c r="J1489" s="118" t="s">
        <v>2511</v>
      </c>
      <c r="K1489" s="90">
        <v>0</v>
      </c>
      <c r="L1489" s="90">
        <v>1</v>
      </c>
      <c r="M1489" s="90">
        <v>0</v>
      </c>
      <c r="N1489" s="90">
        <v>0</v>
      </c>
      <c r="O1489" s="101" t="s">
        <v>2516</v>
      </c>
    </row>
    <row r="1490" spans="2:15" x14ac:dyDescent="0.2">
      <c r="B1490" s="42">
        <v>3022</v>
      </c>
      <c r="C1490" s="101" t="s">
        <v>553</v>
      </c>
      <c r="D1490" s="90">
        <v>56</v>
      </c>
      <c r="E1490" s="90">
        <v>1</v>
      </c>
      <c r="F1490" s="90">
        <v>40</v>
      </c>
      <c r="G1490" s="101" t="s">
        <v>2478</v>
      </c>
      <c r="H1490" s="90" t="s">
        <v>555</v>
      </c>
      <c r="I1490" s="90">
        <v>1</v>
      </c>
      <c r="J1490" s="118" t="s">
        <v>2511</v>
      </c>
      <c r="K1490" s="90">
        <v>0</v>
      </c>
      <c r="L1490" s="90">
        <v>1</v>
      </c>
      <c r="M1490" s="90">
        <v>0</v>
      </c>
      <c r="N1490" s="90">
        <v>0</v>
      </c>
      <c r="O1490" s="101" t="s">
        <v>2516</v>
      </c>
    </row>
    <row r="1491" spans="2:15" x14ac:dyDescent="0.2">
      <c r="B1491" s="42">
        <v>3023</v>
      </c>
      <c r="C1491" s="101" t="s">
        <v>559</v>
      </c>
      <c r="D1491" s="90">
        <v>56</v>
      </c>
      <c r="E1491" s="90">
        <v>1</v>
      </c>
      <c r="F1491" s="90">
        <v>40</v>
      </c>
      <c r="G1491" s="101" t="s">
        <v>2478</v>
      </c>
      <c r="H1491" s="90" t="s">
        <v>561</v>
      </c>
      <c r="I1491" s="90">
        <v>1</v>
      </c>
      <c r="J1491" s="118" t="s">
        <v>2511</v>
      </c>
      <c r="K1491" s="90">
        <v>0</v>
      </c>
      <c r="L1491" s="90">
        <v>1</v>
      </c>
      <c r="M1491" s="90">
        <v>0</v>
      </c>
      <c r="N1491" s="90">
        <v>0</v>
      </c>
      <c r="O1491" s="101" t="s">
        <v>2516</v>
      </c>
    </row>
    <row r="1492" spans="2:15" x14ac:dyDescent="0.2">
      <c r="B1492" s="42">
        <v>3024</v>
      </c>
      <c r="C1492" s="101" t="s">
        <v>562</v>
      </c>
      <c r="D1492" s="90">
        <v>56</v>
      </c>
      <c r="E1492" s="90">
        <v>1</v>
      </c>
      <c r="F1492" s="90">
        <v>40</v>
      </c>
      <c r="G1492" s="101" t="s">
        <v>2478</v>
      </c>
      <c r="H1492" s="90" t="s">
        <v>564</v>
      </c>
      <c r="I1492" s="90">
        <v>1</v>
      </c>
      <c r="J1492" s="118" t="s">
        <v>2511</v>
      </c>
      <c r="K1492" s="90">
        <v>0</v>
      </c>
      <c r="L1492" s="90">
        <v>1</v>
      </c>
      <c r="M1492" s="90">
        <v>0</v>
      </c>
      <c r="N1492" s="90">
        <v>0</v>
      </c>
      <c r="O1492" s="101" t="s">
        <v>2516</v>
      </c>
    </row>
    <row r="1493" spans="2:15" x14ac:dyDescent="0.2">
      <c r="B1493" s="42">
        <v>3025</v>
      </c>
      <c r="C1493" s="101" t="s">
        <v>571</v>
      </c>
      <c r="D1493" s="90">
        <v>56</v>
      </c>
      <c r="E1493" s="90">
        <v>1</v>
      </c>
      <c r="F1493" s="90">
        <v>40</v>
      </c>
      <c r="G1493" s="101" t="s">
        <v>2482</v>
      </c>
      <c r="H1493" s="90" t="s">
        <v>573</v>
      </c>
      <c r="I1493" s="90">
        <v>1</v>
      </c>
      <c r="J1493" s="118" t="s">
        <v>2513</v>
      </c>
      <c r="K1493" s="90">
        <v>0</v>
      </c>
      <c r="L1493" s="90">
        <v>1</v>
      </c>
      <c r="M1493" s="90">
        <v>0</v>
      </c>
      <c r="N1493" s="90">
        <v>0</v>
      </c>
      <c r="O1493" s="101" t="s">
        <v>2516</v>
      </c>
    </row>
    <row r="1494" spans="2:15" x14ac:dyDescent="0.2">
      <c r="B1494" s="42">
        <v>3026</v>
      </c>
      <c r="C1494" s="101" t="s">
        <v>1791</v>
      </c>
      <c r="D1494" s="90">
        <v>56</v>
      </c>
      <c r="E1494" s="90">
        <v>1</v>
      </c>
      <c r="F1494" s="90">
        <v>40</v>
      </c>
      <c r="G1494" s="101" t="s">
        <v>2482</v>
      </c>
      <c r="H1494" s="90" t="s">
        <v>630</v>
      </c>
      <c r="I1494" s="90">
        <v>1</v>
      </c>
      <c r="J1494" s="118" t="s">
        <v>2513</v>
      </c>
      <c r="K1494" s="90">
        <v>0</v>
      </c>
      <c r="L1494" s="90">
        <v>1</v>
      </c>
      <c r="M1494" s="90">
        <v>0</v>
      </c>
      <c r="N1494" s="90">
        <v>0</v>
      </c>
      <c r="O1494" s="101" t="s">
        <v>2516</v>
      </c>
    </row>
    <row r="1495" spans="2:15" x14ac:dyDescent="0.2">
      <c r="B1495" s="42">
        <v>3027</v>
      </c>
      <c r="C1495" s="101" t="s">
        <v>1801</v>
      </c>
      <c r="D1495" s="90">
        <v>56</v>
      </c>
      <c r="E1495" s="90">
        <v>1</v>
      </c>
      <c r="F1495" s="90">
        <v>40</v>
      </c>
      <c r="G1495" s="101" t="s">
        <v>2482</v>
      </c>
      <c r="H1495" s="90" t="s">
        <v>2221</v>
      </c>
      <c r="I1495" s="90">
        <v>1</v>
      </c>
      <c r="J1495" s="118" t="s">
        <v>2513</v>
      </c>
      <c r="K1495" s="90">
        <v>0</v>
      </c>
      <c r="L1495" s="90">
        <v>1</v>
      </c>
      <c r="M1495" s="90">
        <v>0</v>
      </c>
      <c r="N1495" s="90">
        <v>0</v>
      </c>
      <c r="O1495" s="101" t="s">
        <v>2516</v>
      </c>
    </row>
    <row r="1496" spans="2:15" x14ac:dyDescent="0.2">
      <c r="B1496" s="42">
        <v>3028</v>
      </c>
      <c r="C1496" s="101" t="s">
        <v>1813</v>
      </c>
      <c r="D1496" s="90">
        <v>56</v>
      </c>
      <c r="E1496" s="90">
        <v>1</v>
      </c>
      <c r="F1496" s="90">
        <v>40</v>
      </c>
      <c r="G1496" s="101" t="s">
        <v>2482</v>
      </c>
      <c r="H1496" s="90" t="s">
        <v>2222</v>
      </c>
      <c r="I1496" s="90">
        <v>1</v>
      </c>
      <c r="J1496" s="118" t="s">
        <v>2513</v>
      </c>
      <c r="K1496" s="90">
        <v>0</v>
      </c>
      <c r="L1496" s="90">
        <v>1</v>
      </c>
      <c r="M1496" s="90">
        <v>0</v>
      </c>
      <c r="N1496" s="90">
        <v>0</v>
      </c>
      <c r="O1496" s="101" t="s">
        <v>2516</v>
      </c>
    </row>
    <row r="1497" spans="2:15" x14ac:dyDescent="0.2">
      <c r="B1497" s="42">
        <v>3029</v>
      </c>
      <c r="C1497" s="101" t="s">
        <v>1749</v>
      </c>
      <c r="D1497" s="90">
        <v>56</v>
      </c>
      <c r="E1497" s="90">
        <v>1</v>
      </c>
      <c r="F1497" s="90">
        <v>40</v>
      </c>
      <c r="G1497" s="101" t="s">
        <v>2484</v>
      </c>
      <c r="H1497" s="90" t="s">
        <v>2501</v>
      </c>
      <c r="I1497" s="90">
        <v>1</v>
      </c>
      <c r="J1497" s="118" t="s">
        <v>2515</v>
      </c>
      <c r="K1497" s="90">
        <v>0</v>
      </c>
      <c r="L1497" s="90">
        <v>1</v>
      </c>
      <c r="M1497" s="90">
        <v>0</v>
      </c>
      <c r="N1497" s="90">
        <v>0</v>
      </c>
      <c r="O1497" s="101" t="s">
        <v>2516</v>
      </c>
    </row>
    <row r="1498" spans="2:15" x14ac:dyDescent="0.2">
      <c r="B1498" s="42">
        <v>3030</v>
      </c>
      <c r="C1498" s="101" t="s">
        <v>1942</v>
      </c>
      <c r="D1498" s="90">
        <v>56</v>
      </c>
      <c r="E1498" s="90">
        <v>1</v>
      </c>
      <c r="F1498" s="90">
        <v>40</v>
      </c>
      <c r="G1498" s="101" t="s">
        <v>2484</v>
      </c>
      <c r="H1498" s="90" t="s">
        <v>2502</v>
      </c>
      <c r="I1498" s="90">
        <v>1</v>
      </c>
      <c r="J1498" s="118" t="s">
        <v>2515</v>
      </c>
      <c r="K1498" s="90">
        <v>0</v>
      </c>
      <c r="L1498" s="90">
        <v>1</v>
      </c>
      <c r="M1498" s="90">
        <v>0</v>
      </c>
      <c r="N1498" s="90">
        <v>0</v>
      </c>
      <c r="O1498" s="101" t="s">
        <v>2516</v>
      </c>
    </row>
    <row r="1499" spans="2:15" x14ac:dyDescent="0.2">
      <c r="B1499" s="42">
        <v>3031</v>
      </c>
      <c r="C1499" s="101" t="s">
        <v>1980</v>
      </c>
      <c r="D1499" s="90">
        <v>56</v>
      </c>
      <c r="E1499" s="90">
        <v>1</v>
      </c>
      <c r="F1499" s="90">
        <v>40</v>
      </c>
      <c r="G1499" s="101" t="s">
        <v>2484</v>
      </c>
      <c r="H1499" s="90" t="s">
        <v>2503</v>
      </c>
      <c r="I1499" s="90">
        <v>1</v>
      </c>
      <c r="J1499" s="118" t="s">
        <v>2515</v>
      </c>
      <c r="K1499" s="90">
        <v>0</v>
      </c>
      <c r="L1499" s="90">
        <v>1</v>
      </c>
      <c r="M1499" s="90">
        <v>0</v>
      </c>
      <c r="N1499" s="90">
        <v>0</v>
      </c>
      <c r="O1499" s="101" t="s">
        <v>2516</v>
      </c>
    </row>
    <row r="1500" spans="2:15" x14ac:dyDescent="0.2">
      <c r="B1500" s="42">
        <v>3032</v>
      </c>
      <c r="C1500" s="101" t="s">
        <v>2001</v>
      </c>
      <c r="D1500" s="90">
        <v>56</v>
      </c>
      <c r="E1500" s="90">
        <v>1</v>
      </c>
      <c r="F1500" s="90">
        <v>40</v>
      </c>
      <c r="G1500" s="101" t="s">
        <v>2484</v>
      </c>
      <c r="H1500" s="90" t="s">
        <v>2504</v>
      </c>
      <c r="I1500" s="90">
        <v>1</v>
      </c>
      <c r="J1500" s="118" t="s">
        <v>2515</v>
      </c>
      <c r="K1500" s="90">
        <v>0</v>
      </c>
      <c r="L1500" s="90">
        <v>1</v>
      </c>
      <c r="M1500" s="90">
        <v>0</v>
      </c>
      <c r="N1500" s="90">
        <v>0</v>
      </c>
      <c r="O1500" s="101" t="s">
        <v>2516</v>
      </c>
    </row>
    <row r="1501" spans="2:15" x14ac:dyDescent="0.2">
      <c r="B1501" s="42">
        <v>3033</v>
      </c>
      <c r="C1501" s="101" t="s">
        <v>2712</v>
      </c>
      <c r="D1501" s="90">
        <v>56</v>
      </c>
      <c r="E1501" s="90">
        <v>2</v>
      </c>
      <c r="F1501" s="90">
        <v>40</v>
      </c>
      <c r="G1501" s="101" t="s">
        <v>2480</v>
      </c>
      <c r="H1501" s="90" t="s">
        <v>2485</v>
      </c>
      <c r="I1501" s="90">
        <v>1</v>
      </c>
      <c r="J1501" s="118" t="s">
        <v>2505</v>
      </c>
      <c r="K1501" s="90">
        <v>0</v>
      </c>
      <c r="L1501" s="90">
        <v>1</v>
      </c>
      <c r="M1501" s="90">
        <v>0</v>
      </c>
      <c r="N1501" s="90">
        <v>0</v>
      </c>
      <c r="O1501" s="101" t="s">
        <v>2516</v>
      </c>
    </row>
    <row r="1502" spans="2:15" x14ac:dyDescent="0.2">
      <c r="B1502" s="42">
        <v>3034</v>
      </c>
      <c r="C1502" s="101" t="s">
        <v>2713</v>
      </c>
      <c r="D1502" s="90">
        <v>56</v>
      </c>
      <c r="E1502" s="90">
        <v>2</v>
      </c>
      <c r="F1502" s="90">
        <v>40</v>
      </c>
      <c r="G1502" s="101" t="s">
        <v>2480</v>
      </c>
      <c r="H1502" s="90" t="s">
        <v>2486</v>
      </c>
      <c r="I1502" s="90">
        <v>1</v>
      </c>
      <c r="J1502" s="118" t="s">
        <v>2505</v>
      </c>
      <c r="K1502" s="90">
        <v>0</v>
      </c>
      <c r="L1502" s="90">
        <v>1</v>
      </c>
      <c r="M1502" s="90">
        <v>0</v>
      </c>
      <c r="N1502" s="90">
        <v>0</v>
      </c>
      <c r="O1502" s="101" t="s">
        <v>2516</v>
      </c>
    </row>
    <row r="1503" spans="2:15" x14ac:dyDescent="0.2">
      <c r="B1503" s="42">
        <v>3035</v>
      </c>
      <c r="C1503" s="101" t="s">
        <v>2714</v>
      </c>
      <c r="D1503" s="90">
        <v>56</v>
      </c>
      <c r="E1503" s="90">
        <v>2</v>
      </c>
      <c r="F1503" s="90">
        <v>40</v>
      </c>
      <c r="G1503" s="101" t="s">
        <v>2480</v>
      </c>
      <c r="H1503" s="90" t="s">
        <v>2487</v>
      </c>
      <c r="I1503" s="90">
        <v>1</v>
      </c>
      <c r="J1503" s="118" t="s">
        <v>2505</v>
      </c>
      <c r="K1503" s="90">
        <v>0</v>
      </c>
      <c r="L1503" s="90">
        <v>1</v>
      </c>
      <c r="M1503" s="90">
        <v>0</v>
      </c>
      <c r="N1503" s="90">
        <v>0</v>
      </c>
      <c r="O1503" s="101" t="s">
        <v>2516</v>
      </c>
    </row>
    <row r="1504" spans="2:15" x14ac:dyDescent="0.2">
      <c r="B1504" s="42">
        <v>3036</v>
      </c>
      <c r="C1504" s="101" t="s">
        <v>2715</v>
      </c>
      <c r="D1504" s="90">
        <v>56</v>
      </c>
      <c r="E1504" s="90">
        <v>2</v>
      </c>
      <c r="F1504" s="90">
        <v>40</v>
      </c>
      <c r="G1504" s="101" t="s">
        <v>2480</v>
      </c>
      <c r="H1504" s="90" t="s">
        <v>2488</v>
      </c>
      <c r="I1504" s="90">
        <v>1</v>
      </c>
      <c r="J1504" s="118" t="s">
        <v>2505</v>
      </c>
      <c r="K1504" s="90">
        <v>0</v>
      </c>
      <c r="L1504" s="90">
        <v>1</v>
      </c>
      <c r="M1504" s="90">
        <v>0</v>
      </c>
      <c r="N1504" s="90">
        <v>0</v>
      </c>
      <c r="O1504" s="101" t="s">
        <v>2516</v>
      </c>
    </row>
    <row r="1505" spans="2:15" x14ac:dyDescent="0.2">
      <c r="B1505" s="42">
        <v>3037</v>
      </c>
      <c r="C1505" s="101" t="s">
        <v>453</v>
      </c>
      <c r="D1505" s="90">
        <v>56</v>
      </c>
      <c r="E1505" s="90">
        <v>2</v>
      </c>
      <c r="F1505" s="90">
        <v>40</v>
      </c>
      <c r="G1505" s="101" t="s">
        <v>2480</v>
      </c>
      <c r="H1505" s="90" t="s">
        <v>2489</v>
      </c>
      <c r="I1505" s="90">
        <v>1</v>
      </c>
      <c r="J1505" s="118" t="s">
        <v>2505</v>
      </c>
      <c r="K1505" s="90">
        <v>0</v>
      </c>
      <c r="L1505" s="90">
        <v>1</v>
      </c>
      <c r="M1505" s="90">
        <v>0</v>
      </c>
      <c r="N1505" s="90">
        <v>0</v>
      </c>
      <c r="O1505" s="101" t="s">
        <v>2516</v>
      </c>
    </row>
    <row r="1506" spans="2:15" x14ac:dyDescent="0.2">
      <c r="B1506" s="42">
        <v>3038</v>
      </c>
      <c r="C1506" s="101" t="s">
        <v>2712</v>
      </c>
      <c r="D1506" s="90">
        <v>56</v>
      </c>
      <c r="E1506" s="90">
        <v>2</v>
      </c>
      <c r="F1506" s="90">
        <v>60</v>
      </c>
      <c r="G1506" s="101" t="s">
        <v>2480</v>
      </c>
      <c r="H1506" s="90" t="s">
        <v>2490</v>
      </c>
      <c r="I1506" s="90">
        <v>1</v>
      </c>
      <c r="J1506" s="118" t="s">
        <v>2506</v>
      </c>
      <c r="K1506" s="90">
        <v>0</v>
      </c>
      <c r="L1506" s="90">
        <v>1</v>
      </c>
      <c r="M1506" s="90">
        <v>1</v>
      </c>
      <c r="N1506" s="90">
        <v>6</v>
      </c>
      <c r="O1506" s="101" t="s">
        <v>2516</v>
      </c>
    </row>
    <row r="1507" spans="2:15" x14ac:dyDescent="0.2">
      <c r="B1507" s="42">
        <v>3039</v>
      </c>
      <c r="C1507" s="101" t="s">
        <v>2713</v>
      </c>
      <c r="D1507" s="90">
        <v>56</v>
      </c>
      <c r="E1507" s="90">
        <v>2</v>
      </c>
      <c r="F1507" s="90">
        <v>60</v>
      </c>
      <c r="G1507" s="101" t="s">
        <v>2480</v>
      </c>
      <c r="H1507" s="90" t="s">
        <v>2491</v>
      </c>
      <c r="I1507" s="90">
        <v>1</v>
      </c>
      <c r="J1507" s="118" t="s">
        <v>2506</v>
      </c>
      <c r="K1507" s="90">
        <v>0</v>
      </c>
      <c r="L1507" s="90">
        <v>1</v>
      </c>
      <c r="M1507" s="90">
        <v>1</v>
      </c>
      <c r="N1507" s="90">
        <v>6</v>
      </c>
      <c r="O1507" s="101" t="s">
        <v>2516</v>
      </c>
    </row>
    <row r="1508" spans="2:15" x14ac:dyDescent="0.2">
      <c r="B1508" s="42">
        <v>3040</v>
      </c>
      <c r="C1508" s="101" t="s">
        <v>2714</v>
      </c>
      <c r="D1508" s="90">
        <v>56</v>
      </c>
      <c r="E1508" s="90">
        <v>2</v>
      </c>
      <c r="F1508" s="90">
        <v>60</v>
      </c>
      <c r="G1508" s="101" t="s">
        <v>2480</v>
      </c>
      <c r="H1508" s="90" t="s">
        <v>2492</v>
      </c>
      <c r="I1508" s="90">
        <v>1</v>
      </c>
      <c r="J1508" s="118" t="s">
        <v>2506</v>
      </c>
      <c r="K1508" s="90">
        <v>0</v>
      </c>
      <c r="L1508" s="90">
        <v>1</v>
      </c>
      <c r="M1508" s="90">
        <v>1</v>
      </c>
      <c r="N1508" s="90">
        <v>6</v>
      </c>
      <c r="O1508" s="101" t="s">
        <v>2516</v>
      </c>
    </row>
    <row r="1509" spans="2:15" x14ac:dyDescent="0.2">
      <c r="B1509" s="42">
        <v>3041</v>
      </c>
      <c r="C1509" s="101" t="s">
        <v>2715</v>
      </c>
      <c r="D1509" s="90">
        <v>56</v>
      </c>
      <c r="E1509" s="90">
        <v>2</v>
      </c>
      <c r="F1509" s="90">
        <v>60</v>
      </c>
      <c r="G1509" s="101" t="s">
        <v>2480</v>
      </c>
      <c r="H1509" s="90" t="s">
        <v>2493</v>
      </c>
      <c r="I1509" s="90">
        <v>1</v>
      </c>
      <c r="J1509" s="118" t="s">
        <v>2506</v>
      </c>
      <c r="K1509" s="90">
        <v>0</v>
      </c>
      <c r="L1509" s="90">
        <v>1</v>
      </c>
      <c r="M1509" s="90">
        <v>1</v>
      </c>
      <c r="N1509" s="90">
        <v>6</v>
      </c>
      <c r="O1509" s="101" t="s">
        <v>2516</v>
      </c>
    </row>
    <row r="1510" spans="2:15" x14ac:dyDescent="0.2">
      <c r="B1510" s="42">
        <v>3042</v>
      </c>
      <c r="C1510" s="101" t="s">
        <v>453</v>
      </c>
      <c r="D1510" s="90">
        <v>56</v>
      </c>
      <c r="E1510" s="90">
        <v>2</v>
      </c>
      <c r="F1510" s="90">
        <v>60</v>
      </c>
      <c r="G1510" s="101" t="s">
        <v>2480</v>
      </c>
      <c r="H1510" s="90" t="s">
        <v>2494</v>
      </c>
      <c r="I1510" s="90">
        <v>1</v>
      </c>
      <c r="J1510" s="118" t="s">
        <v>2506</v>
      </c>
      <c r="K1510" s="90">
        <v>0</v>
      </c>
      <c r="L1510" s="90">
        <v>1</v>
      </c>
      <c r="M1510" s="90">
        <v>1</v>
      </c>
      <c r="N1510" s="90">
        <v>6</v>
      </c>
      <c r="O1510" s="101" t="s">
        <v>2516</v>
      </c>
    </row>
    <row r="1511" spans="2:15" x14ac:dyDescent="0.2">
      <c r="B1511" s="42">
        <v>3043</v>
      </c>
      <c r="C1511" s="101" t="s">
        <v>2712</v>
      </c>
      <c r="D1511" s="90">
        <v>56</v>
      </c>
      <c r="E1511" s="90">
        <v>2</v>
      </c>
      <c r="F1511" s="90">
        <v>60</v>
      </c>
      <c r="G1511" s="101" t="s">
        <v>2480</v>
      </c>
      <c r="H1511" s="90" t="s">
        <v>2495</v>
      </c>
      <c r="I1511" s="90">
        <v>1</v>
      </c>
      <c r="J1511" s="118" t="s">
        <v>2507</v>
      </c>
      <c r="K1511" s="90">
        <v>0</v>
      </c>
      <c r="L1511" s="90">
        <v>1</v>
      </c>
      <c r="M1511" s="90">
        <v>0</v>
      </c>
      <c r="N1511" s="90">
        <v>0</v>
      </c>
      <c r="O1511" s="101" t="s">
        <v>2516</v>
      </c>
    </row>
    <row r="1512" spans="2:15" x14ac:dyDescent="0.2">
      <c r="B1512" s="42">
        <v>3044</v>
      </c>
      <c r="C1512" s="101" t="s">
        <v>2713</v>
      </c>
      <c r="D1512" s="90">
        <v>56</v>
      </c>
      <c r="E1512" s="90">
        <v>2</v>
      </c>
      <c r="F1512" s="90">
        <v>60</v>
      </c>
      <c r="G1512" s="101" t="s">
        <v>2480</v>
      </c>
      <c r="H1512" s="90" t="s">
        <v>2496</v>
      </c>
      <c r="I1512" s="90">
        <v>1</v>
      </c>
      <c r="J1512" s="118" t="s">
        <v>2507</v>
      </c>
      <c r="K1512" s="90">
        <v>0</v>
      </c>
      <c r="L1512" s="90">
        <v>1</v>
      </c>
      <c r="M1512" s="90">
        <v>0</v>
      </c>
      <c r="N1512" s="90">
        <v>0</v>
      </c>
      <c r="O1512" s="101" t="s">
        <v>2516</v>
      </c>
    </row>
    <row r="1513" spans="2:15" x14ac:dyDescent="0.2">
      <c r="B1513" s="42">
        <v>3045</v>
      </c>
      <c r="C1513" s="101" t="s">
        <v>2714</v>
      </c>
      <c r="D1513" s="90">
        <v>56</v>
      </c>
      <c r="E1513" s="90">
        <v>2</v>
      </c>
      <c r="F1513" s="90">
        <v>60</v>
      </c>
      <c r="G1513" s="101" t="s">
        <v>2480</v>
      </c>
      <c r="H1513" s="90" t="s">
        <v>2497</v>
      </c>
      <c r="I1513" s="90">
        <v>1</v>
      </c>
      <c r="J1513" s="118" t="s">
        <v>2507</v>
      </c>
      <c r="K1513" s="90">
        <v>0</v>
      </c>
      <c r="L1513" s="90">
        <v>1</v>
      </c>
      <c r="M1513" s="90">
        <v>0</v>
      </c>
      <c r="N1513" s="90">
        <v>0</v>
      </c>
      <c r="O1513" s="101" t="s">
        <v>2516</v>
      </c>
    </row>
    <row r="1514" spans="2:15" x14ac:dyDescent="0.2">
      <c r="B1514" s="42">
        <v>3046</v>
      </c>
      <c r="C1514" s="101" t="s">
        <v>2715</v>
      </c>
      <c r="D1514" s="90">
        <v>56</v>
      </c>
      <c r="E1514" s="90">
        <v>2</v>
      </c>
      <c r="F1514" s="90">
        <v>60</v>
      </c>
      <c r="G1514" s="101" t="s">
        <v>2480</v>
      </c>
      <c r="H1514" s="90" t="s">
        <v>2498</v>
      </c>
      <c r="I1514" s="90">
        <v>1</v>
      </c>
      <c r="J1514" s="118" t="s">
        <v>2507</v>
      </c>
      <c r="K1514" s="90">
        <v>0</v>
      </c>
      <c r="L1514" s="90">
        <v>1</v>
      </c>
      <c r="M1514" s="90">
        <v>0</v>
      </c>
      <c r="N1514" s="90">
        <v>0</v>
      </c>
      <c r="O1514" s="101" t="s">
        <v>2516</v>
      </c>
    </row>
    <row r="1515" spans="2:15" x14ac:dyDescent="0.2">
      <c r="B1515" s="42">
        <v>3047</v>
      </c>
      <c r="C1515" s="101" t="s">
        <v>453</v>
      </c>
      <c r="D1515" s="90">
        <v>56</v>
      </c>
      <c r="E1515" s="90">
        <v>2</v>
      </c>
      <c r="F1515" s="90">
        <v>60</v>
      </c>
      <c r="G1515" s="101" t="s">
        <v>2480</v>
      </c>
      <c r="H1515" s="90" t="s">
        <v>2499</v>
      </c>
      <c r="I1515" s="90">
        <v>1</v>
      </c>
      <c r="J1515" s="118" t="s">
        <v>2507</v>
      </c>
      <c r="K1515" s="90">
        <v>0</v>
      </c>
      <c r="L1515" s="90">
        <v>1</v>
      </c>
      <c r="M1515" s="90">
        <v>0</v>
      </c>
      <c r="N1515" s="90">
        <v>0</v>
      </c>
      <c r="O1515" s="101" t="s">
        <v>2516</v>
      </c>
    </row>
    <row r="1516" spans="2:15" x14ac:dyDescent="0.2">
      <c r="B1516" s="42">
        <v>3048</v>
      </c>
      <c r="C1516" s="101" t="s">
        <v>2712</v>
      </c>
      <c r="D1516" s="90">
        <v>56</v>
      </c>
      <c r="E1516" s="90">
        <v>2</v>
      </c>
      <c r="F1516" s="90">
        <v>40</v>
      </c>
      <c r="G1516" s="101" t="s">
        <v>2480</v>
      </c>
      <c r="H1516" s="90" t="s">
        <v>2227</v>
      </c>
      <c r="I1516" s="90">
        <v>1</v>
      </c>
      <c r="J1516" s="118" t="s">
        <v>2509</v>
      </c>
      <c r="K1516" s="90">
        <v>0</v>
      </c>
      <c r="L1516" s="90">
        <v>1</v>
      </c>
      <c r="M1516" s="90">
        <v>0</v>
      </c>
      <c r="N1516" s="90">
        <v>0</v>
      </c>
      <c r="O1516" s="101" t="s">
        <v>2516</v>
      </c>
    </row>
    <row r="1517" spans="2:15" x14ac:dyDescent="0.2">
      <c r="B1517" s="42">
        <v>3049</v>
      </c>
      <c r="C1517" s="101" t="s">
        <v>2713</v>
      </c>
      <c r="D1517" s="90">
        <v>56</v>
      </c>
      <c r="E1517" s="90">
        <v>2</v>
      </c>
      <c r="F1517" s="90">
        <v>40</v>
      </c>
      <c r="G1517" s="101" t="s">
        <v>2480</v>
      </c>
      <c r="H1517" s="90" t="s">
        <v>2225</v>
      </c>
      <c r="I1517" s="90">
        <v>1</v>
      </c>
      <c r="J1517" s="118" t="s">
        <v>2509</v>
      </c>
      <c r="K1517" s="90">
        <v>0</v>
      </c>
      <c r="L1517" s="90">
        <v>1</v>
      </c>
      <c r="M1517" s="90">
        <v>0</v>
      </c>
      <c r="N1517" s="90">
        <v>0</v>
      </c>
      <c r="O1517" s="101" t="s">
        <v>2516</v>
      </c>
    </row>
    <row r="1518" spans="2:15" x14ac:dyDescent="0.2">
      <c r="B1518" s="42">
        <v>3050</v>
      </c>
      <c r="C1518" s="101" t="s">
        <v>2714</v>
      </c>
      <c r="D1518" s="90">
        <v>56</v>
      </c>
      <c r="E1518" s="90">
        <v>2</v>
      </c>
      <c r="F1518" s="90">
        <v>40</v>
      </c>
      <c r="G1518" s="101" t="s">
        <v>2480</v>
      </c>
      <c r="H1518" s="90" t="s">
        <v>2228</v>
      </c>
      <c r="I1518" s="90">
        <v>1</v>
      </c>
      <c r="J1518" s="118" t="s">
        <v>2509</v>
      </c>
      <c r="K1518" s="90">
        <v>0</v>
      </c>
      <c r="L1518" s="90">
        <v>1</v>
      </c>
      <c r="M1518" s="90">
        <v>0</v>
      </c>
      <c r="N1518" s="90">
        <v>0</v>
      </c>
      <c r="O1518" s="101" t="s">
        <v>2516</v>
      </c>
    </row>
    <row r="1519" spans="2:15" x14ac:dyDescent="0.2">
      <c r="B1519" s="42">
        <v>3051</v>
      </c>
      <c r="C1519" s="101" t="s">
        <v>2715</v>
      </c>
      <c r="D1519" s="90">
        <v>56</v>
      </c>
      <c r="E1519" s="90">
        <v>2</v>
      </c>
      <c r="F1519" s="90">
        <v>40</v>
      </c>
      <c r="G1519" s="101" t="s">
        <v>2480</v>
      </c>
      <c r="H1519" s="90" t="s">
        <v>2226</v>
      </c>
      <c r="I1519" s="90">
        <v>1</v>
      </c>
      <c r="J1519" s="118" t="s">
        <v>2509</v>
      </c>
      <c r="K1519" s="90">
        <v>0</v>
      </c>
      <c r="L1519" s="90">
        <v>1</v>
      </c>
      <c r="M1519" s="90">
        <v>0</v>
      </c>
      <c r="N1519" s="90">
        <v>0</v>
      </c>
      <c r="O1519" s="101" t="s">
        <v>2516</v>
      </c>
    </row>
    <row r="1520" spans="2:15" x14ac:dyDescent="0.2">
      <c r="B1520" s="42">
        <v>3052</v>
      </c>
      <c r="C1520" s="101" t="s">
        <v>453</v>
      </c>
      <c r="D1520" s="90">
        <v>56</v>
      </c>
      <c r="E1520" s="90">
        <v>2</v>
      </c>
      <c r="F1520" s="90">
        <v>40</v>
      </c>
      <c r="G1520" s="101" t="s">
        <v>2480</v>
      </c>
      <c r="H1520" s="90" t="s">
        <v>2500</v>
      </c>
      <c r="I1520" s="90">
        <v>1</v>
      </c>
      <c r="J1520" s="118" t="s">
        <v>2509</v>
      </c>
      <c r="K1520" s="90">
        <v>0</v>
      </c>
      <c r="L1520" s="90">
        <v>1</v>
      </c>
      <c r="M1520" s="90">
        <v>0</v>
      </c>
      <c r="N1520" s="90">
        <v>0</v>
      </c>
      <c r="O1520" s="101" t="s">
        <v>2516</v>
      </c>
    </row>
    <row r="1521" spans="2:15" x14ac:dyDescent="0.2">
      <c r="B1521" s="42">
        <v>3053</v>
      </c>
      <c r="C1521" s="101" t="s">
        <v>1744</v>
      </c>
      <c r="D1521" s="90">
        <v>56</v>
      </c>
      <c r="E1521" s="90">
        <v>2</v>
      </c>
      <c r="F1521" s="90">
        <v>40</v>
      </c>
      <c r="G1521" s="101" t="s">
        <v>2478</v>
      </c>
      <c r="H1521" s="90" t="s">
        <v>2220</v>
      </c>
      <c r="I1521" s="90">
        <v>1</v>
      </c>
      <c r="J1521" s="118" t="s">
        <v>2511</v>
      </c>
      <c r="K1521" s="90">
        <v>0</v>
      </c>
      <c r="L1521" s="90">
        <v>1</v>
      </c>
      <c r="M1521" s="90">
        <v>0</v>
      </c>
      <c r="N1521" s="90">
        <v>0</v>
      </c>
      <c r="O1521" s="101" t="s">
        <v>2516</v>
      </c>
    </row>
    <row r="1522" spans="2:15" x14ac:dyDescent="0.2">
      <c r="B1522" s="42">
        <v>3054</v>
      </c>
      <c r="C1522" s="101" t="s">
        <v>553</v>
      </c>
      <c r="D1522" s="90">
        <v>56</v>
      </c>
      <c r="E1522" s="90">
        <v>2</v>
      </c>
      <c r="F1522" s="90">
        <v>40</v>
      </c>
      <c r="G1522" s="101" t="s">
        <v>2478</v>
      </c>
      <c r="H1522" s="90" t="s">
        <v>555</v>
      </c>
      <c r="I1522" s="90">
        <v>1</v>
      </c>
      <c r="J1522" s="118" t="s">
        <v>2511</v>
      </c>
      <c r="K1522" s="90">
        <v>0</v>
      </c>
      <c r="L1522" s="90">
        <v>1</v>
      </c>
      <c r="M1522" s="90">
        <v>0</v>
      </c>
      <c r="N1522" s="90">
        <v>0</v>
      </c>
      <c r="O1522" s="101" t="s">
        <v>2516</v>
      </c>
    </row>
    <row r="1523" spans="2:15" x14ac:dyDescent="0.2">
      <c r="B1523" s="42">
        <v>3055</v>
      </c>
      <c r="C1523" s="101" t="s">
        <v>559</v>
      </c>
      <c r="D1523" s="90">
        <v>56</v>
      </c>
      <c r="E1523" s="90">
        <v>2</v>
      </c>
      <c r="F1523" s="90">
        <v>40</v>
      </c>
      <c r="G1523" s="101" t="s">
        <v>2478</v>
      </c>
      <c r="H1523" s="90" t="s">
        <v>561</v>
      </c>
      <c r="I1523" s="90">
        <v>1</v>
      </c>
      <c r="J1523" s="118" t="s">
        <v>2511</v>
      </c>
      <c r="K1523" s="90">
        <v>0</v>
      </c>
      <c r="L1523" s="90">
        <v>1</v>
      </c>
      <c r="M1523" s="90">
        <v>0</v>
      </c>
      <c r="N1523" s="90">
        <v>0</v>
      </c>
      <c r="O1523" s="101" t="s">
        <v>2516</v>
      </c>
    </row>
    <row r="1524" spans="2:15" x14ac:dyDescent="0.2">
      <c r="B1524" s="42">
        <v>3056</v>
      </c>
      <c r="C1524" s="101" t="s">
        <v>562</v>
      </c>
      <c r="D1524" s="90">
        <v>56</v>
      </c>
      <c r="E1524" s="90">
        <v>2</v>
      </c>
      <c r="F1524" s="90">
        <v>40</v>
      </c>
      <c r="G1524" s="101" t="s">
        <v>2478</v>
      </c>
      <c r="H1524" s="90" t="s">
        <v>564</v>
      </c>
      <c r="I1524" s="90">
        <v>1</v>
      </c>
      <c r="J1524" s="118" t="s">
        <v>2511</v>
      </c>
      <c r="K1524" s="90">
        <v>0</v>
      </c>
      <c r="L1524" s="90">
        <v>1</v>
      </c>
      <c r="M1524" s="90">
        <v>0</v>
      </c>
      <c r="N1524" s="90">
        <v>0</v>
      </c>
      <c r="O1524" s="101" t="s">
        <v>2516</v>
      </c>
    </row>
    <row r="1525" spans="2:15" x14ac:dyDescent="0.2">
      <c r="B1525" s="42">
        <v>3057</v>
      </c>
      <c r="C1525" s="101" t="s">
        <v>571</v>
      </c>
      <c r="D1525" s="90">
        <v>56</v>
      </c>
      <c r="E1525" s="90">
        <v>2</v>
      </c>
      <c r="F1525" s="90">
        <v>40</v>
      </c>
      <c r="G1525" s="101" t="s">
        <v>2482</v>
      </c>
      <c r="H1525" s="90" t="s">
        <v>573</v>
      </c>
      <c r="I1525" s="90">
        <v>1</v>
      </c>
      <c r="J1525" s="118" t="s">
        <v>2513</v>
      </c>
      <c r="K1525" s="90">
        <v>0</v>
      </c>
      <c r="L1525" s="90">
        <v>1</v>
      </c>
      <c r="M1525" s="90">
        <v>0</v>
      </c>
      <c r="N1525" s="90">
        <v>0</v>
      </c>
      <c r="O1525" s="101" t="s">
        <v>2516</v>
      </c>
    </row>
    <row r="1526" spans="2:15" x14ac:dyDescent="0.2">
      <c r="B1526" s="42">
        <v>3058</v>
      </c>
      <c r="C1526" s="101" t="s">
        <v>1791</v>
      </c>
      <c r="D1526" s="90">
        <v>56</v>
      </c>
      <c r="E1526" s="90">
        <v>2</v>
      </c>
      <c r="F1526" s="90">
        <v>40</v>
      </c>
      <c r="G1526" s="101" t="s">
        <v>2482</v>
      </c>
      <c r="H1526" s="90" t="s">
        <v>630</v>
      </c>
      <c r="I1526" s="90">
        <v>1</v>
      </c>
      <c r="J1526" s="118" t="s">
        <v>2513</v>
      </c>
      <c r="K1526" s="90">
        <v>0</v>
      </c>
      <c r="L1526" s="90">
        <v>1</v>
      </c>
      <c r="M1526" s="90">
        <v>0</v>
      </c>
      <c r="N1526" s="90">
        <v>0</v>
      </c>
      <c r="O1526" s="101" t="s">
        <v>2516</v>
      </c>
    </row>
    <row r="1527" spans="2:15" x14ac:dyDescent="0.2">
      <c r="B1527" s="42">
        <v>3059</v>
      </c>
      <c r="C1527" s="101" t="s">
        <v>1801</v>
      </c>
      <c r="D1527" s="90">
        <v>56</v>
      </c>
      <c r="E1527" s="90">
        <v>2</v>
      </c>
      <c r="F1527" s="90">
        <v>40</v>
      </c>
      <c r="G1527" s="101" t="s">
        <v>2482</v>
      </c>
      <c r="H1527" s="90" t="s">
        <v>2221</v>
      </c>
      <c r="I1527" s="90">
        <v>1</v>
      </c>
      <c r="J1527" s="118" t="s">
        <v>2513</v>
      </c>
      <c r="K1527" s="90">
        <v>0</v>
      </c>
      <c r="L1527" s="90">
        <v>1</v>
      </c>
      <c r="M1527" s="90">
        <v>0</v>
      </c>
      <c r="N1527" s="90">
        <v>0</v>
      </c>
      <c r="O1527" s="101" t="s">
        <v>2516</v>
      </c>
    </row>
    <row r="1528" spans="2:15" x14ac:dyDescent="0.2">
      <c r="B1528" s="42">
        <v>3060</v>
      </c>
      <c r="C1528" s="101" t="s">
        <v>1813</v>
      </c>
      <c r="D1528" s="90">
        <v>56</v>
      </c>
      <c r="E1528" s="90">
        <v>2</v>
      </c>
      <c r="F1528" s="90">
        <v>40</v>
      </c>
      <c r="G1528" s="101" t="s">
        <v>2482</v>
      </c>
      <c r="H1528" s="90" t="s">
        <v>2222</v>
      </c>
      <c r="I1528" s="90">
        <v>1</v>
      </c>
      <c r="J1528" s="118" t="s">
        <v>2513</v>
      </c>
      <c r="K1528" s="90">
        <v>0</v>
      </c>
      <c r="L1528" s="90">
        <v>1</v>
      </c>
      <c r="M1528" s="90">
        <v>0</v>
      </c>
      <c r="N1528" s="90">
        <v>0</v>
      </c>
      <c r="O1528" s="101" t="s">
        <v>2516</v>
      </c>
    </row>
    <row r="1529" spans="2:15" x14ac:dyDescent="0.2">
      <c r="B1529" s="42">
        <v>3061</v>
      </c>
      <c r="C1529" s="101" t="s">
        <v>1749</v>
      </c>
      <c r="D1529" s="90">
        <v>56</v>
      </c>
      <c r="E1529" s="90">
        <v>2</v>
      </c>
      <c r="F1529" s="90">
        <v>40</v>
      </c>
      <c r="G1529" s="101" t="s">
        <v>2484</v>
      </c>
      <c r="H1529" s="90" t="s">
        <v>2501</v>
      </c>
      <c r="I1529" s="90">
        <v>1</v>
      </c>
      <c r="J1529" s="118" t="s">
        <v>2515</v>
      </c>
      <c r="K1529" s="90">
        <v>0</v>
      </c>
      <c r="L1529" s="90">
        <v>1</v>
      </c>
      <c r="M1529" s="90">
        <v>0</v>
      </c>
      <c r="N1529" s="90">
        <v>0</v>
      </c>
      <c r="O1529" s="101" t="s">
        <v>2516</v>
      </c>
    </row>
    <row r="1530" spans="2:15" x14ac:dyDescent="0.2">
      <c r="B1530" s="42">
        <v>3062</v>
      </c>
      <c r="C1530" s="101" t="s">
        <v>1942</v>
      </c>
      <c r="D1530" s="90">
        <v>56</v>
      </c>
      <c r="E1530" s="90">
        <v>2</v>
      </c>
      <c r="F1530" s="90">
        <v>40</v>
      </c>
      <c r="G1530" s="101" t="s">
        <v>2484</v>
      </c>
      <c r="H1530" s="90" t="s">
        <v>2502</v>
      </c>
      <c r="I1530" s="90">
        <v>1</v>
      </c>
      <c r="J1530" s="118" t="s">
        <v>2515</v>
      </c>
      <c r="K1530" s="90">
        <v>0</v>
      </c>
      <c r="L1530" s="90">
        <v>1</v>
      </c>
      <c r="M1530" s="90">
        <v>0</v>
      </c>
      <c r="N1530" s="90">
        <v>0</v>
      </c>
      <c r="O1530" s="101" t="s">
        <v>2516</v>
      </c>
    </row>
    <row r="1531" spans="2:15" x14ac:dyDescent="0.2">
      <c r="B1531" s="42">
        <v>3063</v>
      </c>
      <c r="C1531" s="101" t="s">
        <v>1980</v>
      </c>
      <c r="D1531" s="90">
        <v>56</v>
      </c>
      <c r="E1531" s="90">
        <v>2</v>
      </c>
      <c r="F1531" s="90">
        <v>40</v>
      </c>
      <c r="G1531" s="101" t="s">
        <v>2484</v>
      </c>
      <c r="H1531" s="90" t="s">
        <v>2503</v>
      </c>
      <c r="I1531" s="90">
        <v>1</v>
      </c>
      <c r="J1531" s="118" t="s">
        <v>2515</v>
      </c>
      <c r="K1531" s="90">
        <v>0</v>
      </c>
      <c r="L1531" s="90">
        <v>1</v>
      </c>
      <c r="M1531" s="90">
        <v>0</v>
      </c>
      <c r="N1531" s="90">
        <v>0</v>
      </c>
      <c r="O1531" s="101" t="s">
        <v>2516</v>
      </c>
    </row>
    <row r="1532" spans="2:15" x14ac:dyDescent="0.2">
      <c r="B1532" s="42">
        <v>3064</v>
      </c>
      <c r="C1532" s="101" t="s">
        <v>2001</v>
      </c>
      <c r="D1532" s="90">
        <v>56</v>
      </c>
      <c r="E1532" s="90">
        <v>2</v>
      </c>
      <c r="F1532" s="90">
        <v>40</v>
      </c>
      <c r="G1532" s="101" t="s">
        <v>2484</v>
      </c>
      <c r="H1532" s="90" t="s">
        <v>2504</v>
      </c>
      <c r="I1532" s="90">
        <v>1</v>
      </c>
      <c r="J1532" s="118" t="s">
        <v>2515</v>
      </c>
      <c r="K1532" s="90">
        <v>0</v>
      </c>
      <c r="L1532" s="90">
        <v>1</v>
      </c>
      <c r="M1532" s="90">
        <v>0</v>
      </c>
      <c r="N1532" s="90">
        <v>0</v>
      </c>
      <c r="O1532" s="101" t="s">
        <v>2516</v>
      </c>
    </row>
    <row r="1533" spans="2:15" x14ac:dyDescent="0.2">
      <c r="B1533" s="42">
        <v>3065</v>
      </c>
      <c r="C1533" s="90" t="s">
        <v>2712</v>
      </c>
      <c r="D1533" s="90">
        <v>56</v>
      </c>
      <c r="E1533" s="90">
        <v>3</v>
      </c>
      <c r="F1533" s="90">
        <v>40</v>
      </c>
      <c r="G1533" s="90" t="s">
        <v>2479</v>
      </c>
      <c r="H1533" s="90" t="s">
        <v>2485</v>
      </c>
      <c r="I1533" s="90">
        <v>1</v>
      </c>
      <c r="J1533" s="91" t="s">
        <v>657</v>
      </c>
      <c r="K1533" s="90">
        <v>0</v>
      </c>
      <c r="L1533" s="90">
        <v>1</v>
      </c>
      <c r="M1533" s="90">
        <v>0</v>
      </c>
      <c r="N1533" s="90">
        <v>0</v>
      </c>
      <c r="O1533" s="101" t="s">
        <v>2516</v>
      </c>
    </row>
    <row r="1534" spans="2:15" x14ac:dyDescent="0.2">
      <c r="B1534" s="42">
        <v>3066</v>
      </c>
      <c r="C1534" s="90" t="s">
        <v>2713</v>
      </c>
      <c r="D1534" s="90">
        <v>56</v>
      </c>
      <c r="E1534" s="90">
        <v>3</v>
      </c>
      <c r="F1534" s="90">
        <v>40</v>
      </c>
      <c r="G1534" s="90" t="s">
        <v>2479</v>
      </c>
      <c r="H1534" s="90" t="s">
        <v>2486</v>
      </c>
      <c r="I1534" s="90">
        <v>1</v>
      </c>
      <c r="J1534" s="91" t="s">
        <v>657</v>
      </c>
      <c r="K1534" s="90">
        <v>0</v>
      </c>
      <c r="L1534" s="90">
        <v>1</v>
      </c>
      <c r="M1534" s="90">
        <v>0</v>
      </c>
      <c r="N1534" s="90">
        <v>0</v>
      </c>
      <c r="O1534" s="101" t="s">
        <v>2516</v>
      </c>
    </row>
    <row r="1535" spans="2:15" x14ac:dyDescent="0.2">
      <c r="B1535" s="42">
        <v>3067</v>
      </c>
      <c r="C1535" s="90" t="s">
        <v>2714</v>
      </c>
      <c r="D1535" s="90">
        <v>56</v>
      </c>
      <c r="E1535" s="90">
        <v>3</v>
      </c>
      <c r="F1535" s="90">
        <v>40</v>
      </c>
      <c r="G1535" s="90" t="s">
        <v>2479</v>
      </c>
      <c r="H1535" s="90" t="s">
        <v>2487</v>
      </c>
      <c r="I1535" s="90">
        <v>1</v>
      </c>
      <c r="J1535" s="91" t="s">
        <v>657</v>
      </c>
      <c r="K1535" s="90">
        <v>0</v>
      </c>
      <c r="L1535" s="90">
        <v>1</v>
      </c>
      <c r="M1535" s="90">
        <v>0</v>
      </c>
      <c r="N1535" s="90">
        <v>0</v>
      </c>
      <c r="O1535" s="101" t="s">
        <v>2516</v>
      </c>
    </row>
    <row r="1536" spans="2:15" x14ac:dyDescent="0.2">
      <c r="B1536" s="42">
        <v>3068</v>
      </c>
      <c r="C1536" s="90" t="s">
        <v>2715</v>
      </c>
      <c r="D1536" s="90">
        <v>56</v>
      </c>
      <c r="E1536" s="90">
        <v>3</v>
      </c>
      <c r="F1536" s="90">
        <v>40</v>
      </c>
      <c r="G1536" s="90" t="s">
        <v>2479</v>
      </c>
      <c r="H1536" s="90" t="s">
        <v>2488</v>
      </c>
      <c r="I1536" s="90">
        <v>1</v>
      </c>
      <c r="J1536" s="91" t="s">
        <v>657</v>
      </c>
      <c r="K1536" s="90">
        <v>0</v>
      </c>
      <c r="L1536" s="90">
        <v>1</v>
      </c>
      <c r="M1536" s="90">
        <v>0</v>
      </c>
      <c r="N1536" s="90">
        <v>0</v>
      </c>
      <c r="O1536" s="101" t="s">
        <v>2516</v>
      </c>
    </row>
    <row r="1537" spans="2:15" x14ac:dyDescent="0.2">
      <c r="B1537" s="42">
        <v>3069</v>
      </c>
      <c r="C1537" s="90" t="s">
        <v>453</v>
      </c>
      <c r="D1537" s="90">
        <v>56</v>
      </c>
      <c r="E1537" s="90">
        <v>3</v>
      </c>
      <c r="F1537" s="90">
        <v>40</v>
      </c>
      <c r="G1537" s="90" t="s">
        <v>2479</v>
      </c>
      <c r="H1537" s="90" t="s">
        <v>2489</v>
      </c>
      <c r="I1537" s="90">
        <v>1</v>
      </c>
      <c r="J1537" s="91" t="s">
        <v>657</v>
      </c>
      <c r="K1537" s="90">
        <v>0</v>
      </c>
      <c r="L1537" s="90">
        <v>1</v>
      </c>
      <c r="M1537" s="90">
        <v>0</v>
      </c>
      <c r="N1537" s="90">
        <v>0</v>
      </c>
      <c r="O1537" s="101" t="s">
        <v>2516</v>
      </c>
    </row>
    <row r="1538" spans="2:15" x14ac:dyDescent="0.2">
      <c r="B1538" s="42">
        <v>3070</v>
      </c>
      <c r="C1538" s="90" t="s">
        <v>2712</v>
      </c>
      <c r="D1538" s="90">
        <v>56</v>
      </c>
      <c r="E1538" s="90">
        <v>3</v>
      </c>
      <c r="F1538" s="90">
        <v>60</v>
      </c>
      <c r="G1538" s="90" t="s">
        <v>2479</v>
      </c>
      <c r="H1538" s="90" t="s">
        <v>2490</v>
      </c>
      <c r="I1538" s="90">
        <v>1</v>
      </c>
      <c r="J1538" s="91" t="s">
        <v>2356</v>
      </c>
      <c r="K1538" s="90">
        <v>0</v>
      </c>
      <c r="L1538" s="90">
        <v>1</v>
      </c>
      <c r="M1538" s="90">
        <v>0</v>
      </c>
      <c r="N1538" s="90">
        <v>0</v>
      </c>
      <c r="O1538" s="101" t="s">
        <v>2516</v>
      </c>
    </row>
    <row r="1539" spans="2:15" x14ac:dyDescent="0.2">
      <c r="B1539" s="42">
        <v>3071</v>
      </c>
      <c r="C1539" s="90" t="s">
        <v>2713</v>
      </c>
      <c r="D1539" s="90">
        <v>56</v>
      </c>
      <c r="E1539" s="90">
        <v>3</v>
      </c>
      <c r="F1539" s="90">
        <v>60</v>
      </c>
      <c r="G1539" s="90" t="s">
        <v>2479</v>
      </c>
      <c r="H1539" s="90" t="s">
        <v>2491</v>
      </c>
      <c r="I1539" s="90">
        <v>1</v>
      </c>
      <c r="J1539" s="91" t="s">
        <v>2356</v>
      </c>
      <c r="K1539" s="90">
        <v>0</v>
      </c>
      <c r="L1539" s="90">
        <v>1</v>
      </c>
      <c r="M1539" s="90">
        <v>0</v>
      </c>
      <c r="N1539" s="90">
        <v>0</v>
      </c>
      <c r="O1539" s="101" t="s">
        <v>2516</v>
      </c>
    </row>
    <row r="1540" spans="2:15" x14ac:dyDescent="0.2">
      <c r="B1540" s="42">
        <v>3072</v>
      </c>
      <c r="C1540" s="90" t="s">
        <v>2714</v>
      </c>
      <c r="D1540" s="90">
        <v>56</v>
      </c>
      <c r="E1540" s="90">
        <v>3</v>
      </c>
      <c r="F1540" s="90">
        <v>60</v>
      </c>
      <c r="G1540" s="90" t="s">
        <v>2479</v>
      </c>
      <c r="H1540" s="90" t="s">
        <v>2492</v>
      </c>
      <c r="I1540" s="90">
        <v>1</v>
      </c>
      <c r="J1540" s="91" t="s">
        <v>2356</v>
      </c>
      <c r="K1540" s="90">
        <v>0</v>
      </c>
      <c r="L1540" s="90">
        <v>1</v>
      </c>
      <c r="M1540" s="90">
        <v>0</v>
      </c>
      <c r="N1540" s="90">
        <v>0</v>
      </c>
      <c r="O1540" s="101" t="s">
        <v>2516</v>
      </c>
    </row>
    <row r="1541" spans="2:15" x14ac:dyDescent="0.2">
      <c r="B1541" s="42">
        <v>3073</v>
      </c>
      <c r="C1541" s="90" t="s">
        <v>2715</v>
      </c>
      <c r="D1541" s="90">
        <v>56</v>
      </c>
      <c r="E1541" s="90">
        <v>3</v>
      </c>
      <c r="F1541" s="90">
        <v>60</v>
      </c>
      <c r="G1541" s="90" t="s">
        <v>2479</v>
      </c>
      <c r="H1541" s="90" t="s">
        <v>2493</v>
      </c>
      <c r="I1541" s="90">
        <v>1</v>
      </c>
      <c r="J1541" s="91" t="s">
        <v>2356</v>
      </c>
      <c r="K1541" s="90">
        <v>0</v>
      </c>
      <c r="L1541" s="90">
        <v>1</v>
      </c>
      <c r="M1541" s="90">
        <v>0</v>
      </c>
      <c r="N1541" s="90">
        <v>0</v>
      </c>
      <c r="O1541" s="101" t="s">
        <v>2516</v>
      </c>
    </row>
    <row r="1542" spans="2:15" x14ac:dyDescent="0.2">
      <c r="B1542" s="42">
        <v>3074</v>
      </c>
      <c r="C1542" s="90" t="s">
        <v>453</v>
      </c>
      <c r="D1542" s="90">
        <v>56</v>
      </c>
      <c r="E1542" s="90">
        <v>3</v>
      </c>
      <c r="F1542" s="90">
        <v>60</v>
      </c>
      <c r="G1542" s="90" t="s">
        <v>2479</v>
      </c>
      <c r="H1542" s="90" t="s">
        <v>2494</v>
      </c>
      <c r="I1542" s="90">
        <v>1</v>
      </c>
      <c r="J1542" s="91" t="s">
        <v>2356</v>
      </c>
      <c r="K1542" s="90">
        <v>0</v>
      </c>
      <c r="L1542" s="90">
        <v>1</v>
      </c>
      <c r="M1542" s="90">
        <v>0</v>
      </c>
      <c r="N1542" s="90">
        <v>0</v>
      </c>
      <c r="O1542" s="101" t="s">
        <v>2516</v>
      </c>
    </row>
    <row r="1543" spans="2:15" x14ac:dyDescent="0.2">
      <c r="B1543" s="42">
        <v>3075</v>
      </c>
      <c r="C1543" s="90" t="s">
        <v>2712</v>
      </c>
      <c r="D1543" s="90">
        <v>56</v>
      </c>
      <c r="E1543" s="90">
        <v>3</v>
      </c>
      <c r="F1543" s="90">
        <v>60</v>
      </c>
      <c r="G1543" s="90" t="s">
        <v>2479</v>
      </c>
      <c r="H1543" s="90" t="s">
        <v>2495</v>
      </c>
      <c r="I1543" s="90">
        <v>1</v>
      </c>
      <c r="J1543" s="91" t="s">
        <v>476</v>
      </c>
      <c r="K1543" s="90">
        <v>0</v>
      </c>
      <c r="L1543" s="90">
        <v>1</v>
      </c>
      <c r="M1543" s="90">
        <v>0</v>
      </c>
      <c r="N1543" s="90">
        <v>0</v>
      </c>
      <c r="O1543" s="101" t="s">
        <v>2516</v>
      </c>
    </row>
    <row r="1544" spans="2:15" x14ac:dyDescent="0.2">
      <c r="B1544" s="42">
        <v>3076</v>
      </c>
      <c r="C1544" s="90" t="s">
        <v>2713</v>
      </c>
      <c r="D1544" s="90">
        <v>56</v>
      </c>
      <c r="E1544" s="90">
        <v>3</v>
      </c>
      <c r="F1544" s="90">
        <v>60</v>
      </c>
      <c r="G1544" s="90" t="s">
        <v>2479</v>
      </c>
      <c r="H1544" s="90" t="s">
        <v>2496</v>
      </c>
      <c r="I1544" s="90">
        <v>1</v>
      </c>
      <c r="J1544" s="91" t="s">
        <v>476</v>
      </c>
      <c r="K1544" s="90">
        <v>0</v>
      </c>
      <c r="L1544" s="90">
        <v>1</v>
      </c>
      <c r="M1544" s="90">
        <v>0</v>
      </c>
      <c r="N1544" s="90">
        <v>0</v>
      </c>
      <c r="O1544" s="101" t="s">
        <v>2516</v>
      </c>
    </row>
    <row r="1545" spans="2:15" x14ac:dyDescent="0.2">
      <c r="B1545" s="42">
        <v>3077</v>
      </c>
      <c r="C1545" s="90" t="s">
        <v>2714</v>
      </c>
      <c r="D1545" s="90">
        <v>56</v>
      </c>
      <c r="E1545" s="90">
        <v>3</v>
      </c>
      <c r="F1545" s="90">
        <v>60</v>
      </c>
      <c r="G1545" s="90" t="s">
        <v>2479</v>
      </c>
      <c r="H1545" s="90" t="s">
        <v>2497</v>
      </c>
      <c r="I1545" s="90">
        <v>1</v>
      </c>
      <c r="J1545" s="91" t="s">
        <v>476</v>
      </c>
      <c r="K1545" s="90">
        <v>0</v>
      </c>
      <c r="L1545" s="90">
        <v>1</v>
      </c>
      <c r="M1545" s="90">
        <v>0</v>
      </c>
      <c r="N1545" s="90">
        <v>0</v>
      </c>
      <c r="O1545" s="101" t="s">
        <v>2516</v>
      </c>
    </row>
    <row r="1546" spans="2:15" x14ac:dyDescent="0.2">
      <c r="B1546" s="42">
        <v>3078</v>
      </c>
      <c r="C1546" s="90" t="s">
        <v>2715</v>
      </c>
      <c r="D1546" s="90">
        <v>56</v>
      </c>
      <c r="E1546" s="90">
        <v>3</v>
      </c>
      <c r="F1546" s="90">
        <v>60</v>
      </c>
      <c r="G1546" s="90" t="s">
        <v>2479</v>
      </c>
      <c r="H1546" s="90" t="s">
        <v>2498</v>
      </c>
      <c r="I1546" s="90">
        <v>1</v>
      </c>
      <c r="J1546" s="91" t="s">
        <v>476</v>
      </c>
      <c r="K1546" s="90">
        <v>0</v>
      </c>
      <c r="L1546" s="90">
        <v>1</v>
      </c>
      <c r="M1546" s="90">
        <v>0</v>
      </c>
      <c r="N1546" s="90">
        <v>0</v>
      </c>
      <c r="O1546" s="101" t="s">
        <v>2516</v>
      </c>
    </row>
    <row r="1547" spans="2:15" x14ac:dyDescent="0.2">
      <c r="B1547" s="42">
        <v>3079</v>
      </c>
      <c r="C1547" s="90" t="s">
        <v>453</v>
      </c>
      <c r="D1547" s="90">
        <v>56</v>
      </c>
      <c r="E1547" s="90">
        <v>3</v>
      </c>
      <c r="F1547" s="90">
        <v>60</v>
      </c>
      <c r="G1547" s="90" t="s">
        <v>2479</v>
      </c>
      <c r="H1547" s="90" t="s">
        <v>2499</v>
      </c>
      <c r="I1547" s="90">
        <v>1</v>
      </c>
      <c r="J1547" s="91" t="s">
        <v>476</v>
      </c>
      <c r="K1547" s="90">
        <v>0</v>
      </c>
      <c r="L1547" s="90">
        <v>1</v>
      </c>
      <c r="M1547" s="90">
        <v>0</v>
      </c>
      <c r="N1547" s="90">
        <v>0</v>
      </c>
      <c r="O1547" s="101" t="s">
        <v>2516</v>
      </c>
    </row>
    <row r="1548" spans="2:15" x14ac:dyDescent="0.2">
      <c r="B1548" s="42">
        <v>3080</v>
      </c>
      <c r="C1548" s="90" t="s">
        <v>2712</v>
      </c>
      <c r="D1548" s="90">
        <v>56</v>
      </c>
      <c r="E1548" s="90">
        <v>3</v>
      </c>
      <c r="F1548" s="90">
        <v>40</v>
      </c>
      <c r="G1548" s="90" t="s">
        <v>2479</v>
      </c>
      <c r="H1548" s="90" t="s">
        <v>2227</v>
      </c>
      <c r="I1548" s="90">
        <v>1</v>
      </c>
      <c r="J1548" s="91" t="s">
        <v>2508</v>
      </c>
      <c r="K1548" s="90">
        <v>0</v>
      </c>
      <c r="L1548" s="90">
        <v>1</v>
      </c>
      <c r="M1548" s="90">
        <v>0</v>
      </c>
      <c r="N1548" s="90">
        <v>0</v>
      </c>
      <c r="O1548" s="101" t="s">
        <v>2516</v>
      </c>
    </row>
    <row r="1549" spans="2:15" x14ac:dyDescent="0.2">
      <c r="B1549" s="42">
        <v>3081</v>
      </c>
      <c r="C1549" s="90" t="s">
        <v>2713</v>
      </c>
      <c r="D1549" s="90">
        <v>56</v>
      </c>
      <c r="E1549" s="90">
        <v>3</v>
      </c>
      <c r="F1549" s="90">
        <v>40</v>
      </c>
      <c r="G1549" s="90" t="s">
        <v>2479</v>
      </c>
      <c r="H1549" s="90" t="s">
        <v>2225</v>
      </c>
      <c r="I1549" s="90">
        <v>1</v>
      </c>
      <c r="J1549" s="91" t="s">
        <v>2508</v>
      </c>
      <c r="K1549" s="90">
        <v>0</v>
      </c>
      <c r="L1549" s="90">
        <v>1</v>
      </c>
      <c r="M1549" s="90">
        <v>0</v>
      </c>
      <c r="N1549" s="90">
        <v>0</v>
      </c>
      <c r="O1549" s="101" t="s">
        <v>2516</v>
      </c>
    </row>
    <row r="1550" spans="2:15" x14ac:dyDescent="0.2">
      <c r="B1550" s="42">
        <v>3082</v>
      </c>
      <c r="C1550" s="90" t="s">
        <v>2714</v>
      </c>
      <c r="D1550" s="90">
        <v>56</v>
      </c>
      <c r="E1550" s="90">
        <v>3</v>
      </c>
      <c r="F1550" s="90">
        <v>40</v>
      </c>
      <c r="G1550" s="90" t="s">
        <v>2479</v>
      </c>
      <c r="H1550" s="90" t="s">
        <v>2228</v>
      </c>
      <c r="I1550" s="90">
        <v>1</v>
      </c>
      <c r="J1550" s="91" t="s">
        <v>2508</v>
      </c>
      <c r="K1550" s="90">
        <v>0</v>
      </c>
      <c r="L1550" s="90">
        <v>1</v>
      </c>
      <c r="M1550" s="90">
        <v>0</v>
      </c>
      <c r="N1550" s="90">
        <v>0</v>
      </c>
      <c r="O1550" s="101" t="s">
        <v>2516</v>
      </c>
    </row>
    <row r="1551" spans="2:15" x14ac:dyDescent="0.2">
      <c r="B1551" s="42">
        <v>3083</v>
      </c>
      <c r="C1551" s="90" t="s">
        <v>2715</v>
      </c>
      <c r="D1551" s="90">
        <v>56</v>
      </c>
      <c r="E1551" s="90">
        <v>3</v>
      </c>
      <c r="F1551" s="90">
        <v>40</v>
      </c>
      <c r="G1551" s="90" t="s">
        <v>2479</v>
      </c>
      <c r="H1551" s="90" t="s">
        <v>2226</v>
      </c>
      <c r="I1551" s="90">
        <v>1</v>
      </c>
      <c r="J1551" s="91" t="s">
        <v>2508</v>
      </c>
      <c r="K1551" s="90">
        <v>0</v>
      </c>
      <c r="L1551" s="90">
        <v>1</v>
      </c>
      <c r="M1551" s="90">
        <v>0</v>
      </c>
      <c r="N1551" s="90">
        <v>0</v>
      </c>
      <c r="O1551" s="101" t="s">
        <v>2516</v>
      </c>
    </row>
    <row r="1552" spans="2:15" x14ac:dyDescent="0.2">
      <c r="B1552" s="42">
        <v>3084</v>
      </c>
      <c r="C1552" s="90" t="s">
        <v>453</v>
      </c>
      <c r="D1552" s="90">
        <v>56</v>
      </c>
      <c r="E1552" s="90">
        <v>3</v>
      </c>
      <c r="F1552" s="90">
        <v>40</v>
      </c>
      <c r="G1552" s="90" t="s">
        <v>2479</v>
      </c>
      <c r="H1552" s="90" t="s">
        <v>2500</v>
      </c>
      <c r="I1552" s="90">
        <v>1</v>
      </c>
      <c r="J1552" s="91" t="s">
        <v>2508</v>
      </c>
      <c r="K1552" s="90">
        <v>0</v>
      </c>
      <c r="L1552" s="90">
        <v>1</v>
      </c>
      <c r="M1552" s="90">
        <v>0</v>
      </c>
      <c r="N1552" s="90">
        <v>0</v>
      </c>
      <c r="O1552" s="101" t="s">
        <v>2516</v>
      </c>
    </row>
    <row r="1553" spans="2:15" x14ac:dyDescent="0.2">
      <c r="B1553" s="42">
        <v>3085</v>
      </c>
      <c r="C1553" s="90" t="s">
        <v>1744</v>
      </c>
      <c r="D1553" s="90">
        <v>56</v>
      </c>
      <c r="E1553" s="90">
        <v>3</v>
      </c>
      <c r="F1553" s="90">
        <v>40</v>
      </c>
      <c r="G1553" s="90" t="s">
        <v>2477</v>
      </c>
      <c r="H1553" s="90" t="s">
        <v>2220</v>
      </c>
      <c r="I1553" s="90">
        <v>1</v>
      </c>
      <c r="J1553" s="91" t="s">
        <v>2510</v>
      </c>
      <c r="K1553" s="90">
        <v>0</v>
      </c>
      <c r="L1553" s="90">
        <v>1</v>
      </c>
      <c r="M1553" s="90">
        <v>1</v>
      </c>
      <c r="N1553" s="90">
        <v>5</v>
      </c>
      <c r="O1553" s="101" t="s">
        <v>2516</v>
      </c>
    </row>
    <row r="1554" spans="2:15" x14ac:dyDescent="0.2">
      <c r="B1554" s="42">
        <v>3086</v>
      </c>
      <c r="C1554" s="90" t="s">
        <v>553</v>
      </c>
      <c r="D1554" s="90">
        <v>56</v>
      </c>
      <c r="E1554" s="90">
        <v>3</v>
      </c>
      <c r="F1554" s="90">
        <v>40</v>
      </c>
      <c r="G1554" s="90" t="s">
        <v>2477</v>
      </c>
      <c r="H1554" s="90" t="s">
        <v>555</v>
      </c>
      <c r="I1554" s="90">
        <v>1</v>
      </c>
      <c r="J1554" s="91" t="s">
        <v>2510</v>
      </c>
      <c r="K1554" s="90">
        <v>0</v>
      </c>
      <c r="L1554" s="90">
        <v>1</v>
      </c>
      <c r="M1554" s="90">
        <v>1</v>
      </c>
      <c r="N1554" s="90">
        <v>5</v>
      </c>
      <c r="O1554" s="101" t="s">
        <v>2516</v>
      </c>
    </row>
    <row r="1555" spans="2:15" x14ac:dyDescent="0.2">
      <c r="B1555" s="42">
        <v>3087</v>
      </c>
      <c r="C1555" s="90" t="s">
        <v>559</v>
      </c>
      <c r="D1555" s="90">
        <v>56</v>
      </c>
      <c r="E1555" s="90">
        <v>3</v>
      </c>
      <c r="F1555" s="90">
        <v>40</v>
      </c>
      <c r="G1555" s="90" t="s">
        <v>2477</v>
      </c>
      <c r="H1555" s="90" t="s">
        <v>561</v>
      </c>
      <c r="I1555" s="90">
        <v>1</v>
      </c>
      <c r="J1555" s="91" t="s">
        <v>2510</v>
      </c>
      <c r="K1555" s="90">
        <v>0</v>
      </c>
      <c r="L1555" s="90">
        <v>1</v>
      </c>
      <c r="M1555" s="90">
        <v>1</v>
      </c>
      <c r="N1555" s="90">
        <v>5</v>
      </c>
      <c r="O1555" s="101" t="s">
        <v>2516</v>
      </c>
    </row>
    <row r="1556" spans="2:15" x14ac:dyDescent="0.2">
      <c r="B1556" s="42">
        <v>3088</v>
      </c>
      <c r="C1556" s="90" t="s">
        <v>562</v>
      </c>
      <c r="D1556" s="90">
        <v>56</v>
      </c>
      <c r="E1556" s="90">
        <v>3</v>
      </c>
      <c r="F1556" s="90">
        <v>40</v>
      </c>
      <c r="G1556" s="90" t="s">
        <v>2477</v>
      </c>
      <c r="H1556" s="90" t="s">
        <v>564</v>
      </c>
      <c r="I1556" s="90">
        <v>1</v>
      </c>
      <c r="J1556" s="91" t="s">
        <v>2510</v>
      </c>
      <c r="K1556" s="90">
        <v>0</v>
      </c>
      <c r="L1556" s="90">
        <v>1</v>
      </c>
      <c r="M1556" s="90">
        <v>1</v>
      </c>
      <c r="N1556" s="90">
        <v>5</v>
      </c>
      <c r="O1556" s="101" t="s">
        <v>2516</v>
      </c>
    </row>
    <row r="1557" spans="2:15" x14ac:dyDescent="0.2">
      <c r="B1557" s="42">
        <v>3089</v>
      </c>
      <c r="C1557" s="90" t="s">
        <v>571</v>
      </c>
      <c r="D1557" s="90">
        <v>56</v>
      </c>
      <c r="E1557" s="90">
        <v>3</v>
      </c>
      <c r="F1557" s="90">
        <v>40</v>
      </c>
      <c r="G1557" s="90" t="s">
        <v>2481</v>
      </c>
      <c r="H1557" s="90" t="s">
        <v>573</v>
      </c>
      <c r="I1557" s="90">
        <v>1</v>
      </c>
      <c r="J1557" s="91" t="s">
        <v>2512</v>
      </c>
      <c r="K1557" s="90">
        <v>0</v>
      </c>
      <c r="L1557" s="90">
        <v>1</v>
      </c>
      <c r="M1557" s="90">
        <v>1</v>
      </c>
      <c r="N1557" s="90">
        <v>5</v>
      </c>
      <c r="O1557" s="101" t="s">
        <v>2516</v>
      </c>
    </row>
    <row r="1558" spans="2:15" x14ac:dyDescent="0.2">
      <c r="B1558" s="42">
        <v>3090</v>
      </c>
      <c r="C1558" s="90" t="s">
        <v>1791</v>
      </c>
      <c r="D1558" s="90">
        <v>56</v>
      </c>
      <c r="E1558" s="90">
        <v>3</v>
      </c>
      <c r="F1558" s="90">
        <v>40</v>
      </c>
      <c r="G1558" s="90" t="s">
        <v>2481</v>
      </c>
      <c r="H1558" s="90" t="s">
        <v>630</v>
      </c>
      <c r="I1558" s="90">
        <v>1</v>
      </c>
      <c r="J1558" s="91" t="s">
        <v>2512</v>
      </c>
      <c r="K1558" s="90">
        <v>0</v>
      </c>
      <c r="L1558" s="90">
        <v>1</v>
      </c>
      <c r="M1558" s="90">
        <v>1</v>
      </c>
      <c r="N1558" s="90">
        <v>5</v>
      </c>
      <c r="O1558" s="101" t="s">
        <v>2516</v>
      </c>
    </row>
    <row r="1559" spans="2:15" x14ac:dyDescent="0.2">
      <c r="B1559" s="42">
        <v>3091</v>
      </c>
      <c r="C1559" s="90" t="s">
        <v>1801</v>
      </c>
      <c r="D1559" s="90">
        <v>56</v>
      </c>
      <c r="E1559" s="90">
        <v>3</v>
      </c>
      <c r="F1559" s="90">
        <v>40</v>
      </c>
      <c r="G1559" s="90" t="s">
        <v>2481</v>
      </c>
      <c r="H1559" s="90" t="s">
        <v>2221</v>
      </c>
      <c r="I1559" s="90">
        <v>1</v>
      </c>
      <c r="J1559" s="91" t="s">
        <v>2512</v>
      </c>
      <c r="K1559" s="90">
        <v>0</v>
      </c>
      <c r="L1559" s="90">
        <v>1</v>
      </c>
      <c r="M1559" s="90">
        <v>1</v>
      </c>
      <c r="N1559" s="90">
        <v>5</v>
      </c>
      <c r="O1559" s="101" t="s">
        <v>2516</v>
      </c>
    </row>
    <row r="1560" spans="2:15" x14ac:dyDescent="0.2">
      <c r="B1560" s="42">
        <v>3092</v>
      </c>
      <c r="C1560" s="90" t="s">
        <v>1813</v>
      </c>
      <c r="D1560" s="90">
        <v>56</v>
      </c>
      <c r="E1560" s="90">
        <v>3</v>
      </c>
      <c r="F1560" s="90">
        <v>40</v>
      </c>
      <c r="G1560" s="90" t="s">
        <v>2481</v>
      </c>
      <c r="H1560" s="90" t="s">
        <v>2222</v>
      </c>
      <c r="I1560" s="90">
        <v>1</v>
      </c>
      <c r="J1560" s="91" t="s">
        <v>2512</v>
      </c>
      <c r="K1560" s="90">
        <v>0</v>
      </c>
      <c r="L1560" s="90">
        <v>1</v>
      </c>
      <c r="M1560" s="90">
        <v>1</v>
      </c>
      <c r="N1560" s="90">
        <v>5</v>
      </c>
      <c r="O1560" s="101" t="s">
        <v>2516</v>
      </c>
    </row>
    <row r="1561" spans="2:15" x14ac:dyDescent="0.2">
      <c r="B1561" s="42">
        <v>3093</v>
      </c>
      <c r="C1561" s="90" t="s">
        <v>1749</v>
      </c>
      <c r="D1561" s="90">
        <v>56</v>
      </c>
      <c r="E1561" s="90">
        <v>3</v>
      </c>
      <c r="F1561" s="90">
        <v>40</v>
      </c>
      <c r="G1561" s="90" t="s">
        <v>2483</v>
      </c>
      <c r="H1561" s="90" t="s">
        <v>2501</v>
      </c>
      <c r="I1561" s="90">
        <v>1</v>
      </c>
      <c r="J1561" s="91" t="s">
        <v>2514</v>
      </c>
      <c r="K1561" s="90">
        <v>0</v>
      </c>
      <c r="L1561" s="90">
        <v>1</v>
      </c>
      <c r="M1561" s="90">
        <v>1</v>
      </c>
      <c r="N1561" s="90">
        <v>5</v>
      </c>
      <c r="O1561" s="101" t="s">
        <v>2516</v>
      </c>
    </row>
    <row r="1562" spans="2:15" x14ac:dyDescent="0.2">
      <c r="B1562" s="42">
        <v>3094</v>
      </c>
      <c r="C1562" s="90" t="s">
        <v>1942</v>
      </c>
      <c r="D1562" s="90">
        <v>56</v>
      </c>
      <c r="E1562" s="90">
        <v>3</v>
      </c>
      <c r="F1562" s="90">
        <v>40</v>
      </c>
      <c r="G1562" s="90" t="s">
        <v>2483</v>
      </c>
      <c r="H1562" s="90" t="s">
        <v>2502</v>
      </c>
      <c r="I1562" s="90">
        <v>1</v>
      </c>
      <c r="J1562" s="91" t="s">
        <v>2514</v>
      </c>
      <c r="K1562" s="90">
        <v>0</v>
      </c>
      <c r="L1562" s="90">
        <v>1</v>
      </c>
      <c r="M1562" s="90">
        <v>1</v>
      </c>
      <c r="N1562" s="90">
        <v>5</v>
      </c>
      <c r="O1562" s="101" t="s">
        <v>2516</v>
      </c>
    </row>
    <row r="1563" spans="2:15" x14ac:dyDescent="0.2">
      <c r="B1563" s="42">
        <v>3095</v>
      </c>
      <c r="C1563" s="90" t="s">
        <v>1980</v>
      </c>
      <c r="D1563" s="90">
        <v>56</v>
      </c>
      <c r="E1563" s="90">
        <v>3</v>
      </c>
      <c r="F1563" s="90">
        <v>40</v>
      </c>
      <c r="G1563" s="90" t="s">
        <v>2483</v>
      </c>
      <c r="H1563" s="90" t="s">
        <v>2503</v>
      </c>
      <c r="I1563" s="90">
        <v>1</v>
      </c>
      <c r="J1563" s="91" t="s">
        <v>2514</v>
      </c>
      <c r="K1563" s="90">
        <v>0</v>
      </c>
      <c r="L1563" s="90">
        <v>1</v>
      </c>
      <c r="M1563" s="90">
        <v>1</v>
      </c>
      <c r="N1563" s="90">
        <v>5</v>
      </c>
      <c r="O1563" s="101" t="s">
        <v>2516</v>
      </c>
    </row>
    <row r="1564" spans="2:15" x14ac:dyDescent="0.2">
      <c r="B1564" s="42">
        <v>3096</v>
      </c>
      <c r="C1564" s="90" t="s">
        <v>2001</v>
      </c>
      <c r="D1564" s="90">
        <v>56</v>
      </c>
      <c r="E1564" s="90">
        <v>3</v>
      </c>
      <c r="F1564" s="90">
        <v>40</v>
      </c>
      <c r="G1564" s="90" t="s">
        <v>2483</v>
      </c>
      <c r="H1564" s="90" t="s">
        <v>2504</v>
      </c>
      <c r="I1564" s="90">
        <v>1</v>
      </c>
      <c r="J1564" s="91" t="s">
        <v>2514</v>
      </c>
      <c r="K1564" s="90">
        <v>0</v>
      </c>
      <c r="L1564" s="90">
        <v>1</v>
      </c>
      <c r="M1564" s="90">
        <v>1</v>
      </c>
      <c r="N1564" s="90">
        <v>5</v>
      </c>
      <c r="O1564" s="101" t="s">
        <v>2516</v>
      </c>
    </row>
    <row r="1565" spans="2:15" x14ac:dyDescent="0.2">
      <c r="B1565" s="42">
        <v>3097</v>
      </c>
      <c r="C1565" s="90" t="s">
        <v>2712</v>
      </c>
      <c r="D1565" s="90">
        <v>56</v>
      </c>
      <c r="E1565" s="90">
        <v>4</v>
      </c>
      <c r="F1565" s="90">
        <v>40</v>
      </c>
      <c r="G1565" s="90" t="s">
        <v>2479</v>
      </c>
      <c r="H1565" s="90" t="s">
        <v>2485</v>
      </c>
      <c r="I1565" s="90">
        <v>1</v>
      </c>
      <c r="J1565" s="91" t="s">
        <v>657</v>
      </c>
      <c r="K1565" s="90">
        <v>0</v>
      </c>
      <c r="L1565" s="90">
        <v>1</v>
      </c>
      <c r="M1565" s="90">
        <v>0</v>
      </c>
      <c r="N1565" s="90">
        <v>0</v>
      </c>
      <c r="O1565" s="101" t="s">
        <v>2516</v>
      </c>
    </row>
    <row r="1566" spans="2:15" x14ac:dyDescent="0.2">
      <c r="B1566" s="42">
        <v>3098</v>
      </c>
      <c r="C1566" s="90" t="s">
        <v>2713</v>
      </c>
      <c r="D1566" s="90">
        <v>56</v>
      </c>
      <c r="E1566" s="90">
        <v>4</v>
      </c>
      <c r="F1566" s="90">
        <v>40</v>
      </c>
      <c r="G1566" s="90" t="s">
        <v>2479</v>
      </c>
      <c r="H1566" s="90" t="s">
        <v>2486</v>
      </c>
      <c r="I1566" s="90">
        <v>1</v>
      </c>
      <c r="J1566" s="91" t="s">
        <v>657</v>
      </c>
      <c r="K1566" s="90">
        <v>0</v>
      </c>
      <c r="L1566" s="90">
        <v>1</v>
      </c>
      <c r="M1566" s="90">
        <v>0</v>
      </c>
      <c r="N1566" s="90">
        <v>0</v>
      </c>
      <c r="O1566" s="101" t="s">
        <v>2516</v>
      </c>
    </row>
    <row r="1567" spans="2:15" x14ac:dyDescent="0.2">
      <c r="B1567" s="42">
        <v>3099</v>
      </c>
      <c r="C1567" s="90" t="s">
        <v>2714</v>
      </c>
      <c r="D1567" s="90">
        <v>56</v>
      </c>
      <c r="E1567" s="90">
        <v>4</v>
      </c>
      <c r="F1567" s="90">
        <v>40</v>
      </c>
      <c r="G1567" s="90" t="s">
        <v>2479</v>
      </c>
      <c r="H1567" s="90" t="s">
        <v>2487</v>
      </c>
      <c r="I1567" s="90">
        <v>1</v>
      </c>
      <c r="J1567" s="91" t="s">
        <v>657</v>
      </c>
      <c r="K1567" s="90">
        <v>0</v>
      </c>
      <c r="L1567" s="90">
        <v>1</v>
      </c>
      <c r="M1567" s="90">
        <v>0</v>
      </c>
      <c r="N1567" s="90">
        <v>0</v>
      </c>
      <c r="O1567" s="101" t="s">
        <v>2516</v>
      </c>
    </row>
    <row r="1568" spans="2:15" x14ac:dyDescent="0.2">
      <c r="B1568" s="42">
        <v>3100</v>
      </c>
      <c r="C1568" s="90" t="s">
        <v>2715</v>
      </c>
      <c r="D1568" s="90">
        <v>56</v>
      </c>
      <c r="E1568" s="90">
        <v>4</v>
      </c>
      <c r="F1568" s="90">
        <v>40</v>
      </c>
      <c r="G1568" s="90" t="s">
        <v>2479</v>
      </c>
      <c r="H1568" s="90" t="s">
        <v>2488</v>
      </c>
      <c r="I1568" s="90">
        <v>1</v>
      </c>
      <c r="J1568" s="91" t="s">
        <v>657</v>
      </c>
      <c r="K1568" s="90">
        <v>0</v>
      </c>
      <c r="L1568" s="90">
        <v>1</v>
      </c>
      <c r="M1568" s="90">
        <v>0</v>
      </c>
      <c r="N1568" s="90">
        <v>0</v>
      </c>
      <c r="O1568" s="101" t="s">
        <v>2516</v>
      </c>
    </row>
    <row r="1569" spans="2:15" x14ac:dyDescent="0.2">
      <c r="B1569" s="42">
        <v>3101</v>
      </c>
      <c r="C1569" s="90" t="s">
        <v>453</v>
      </c>
      <c r="D1569" s="90">
        <v>56</v>
      </c>
      <c r="E1569" s="90">
        <v>4</v>
      </c>
      <c r="F1569" s="90">
        <v>40</v>
      </c>
      <c r="G1569" s="90" t="s">
        <v>2479</v>
      </c>
      <c r="H1569" s="90" t="s">
        <v>2489</v>
      </c>
      <c r="I1569" s="90">
        <v>1</v>
      </c>
      <c r="J1569" s="91" t="s">
        <v>657</v>
      </c>
      <c r="K1569" s="90">
        <v>0</v>
      </c>
      <c r="L1569" s="90">
        <v>1</v>
      </c>
      <c r="M1569" s="90">
        <v>0</v>
      </c>
      <c r="N1569" s="90">
        <v>0</v>
      </c>
      <c r="O1569" s="101" t="s">
        <v>2516</v>
      </c>
    </row>
    <row r="1570" spans="2:15" x14ac:dyDescent="0.2">
      <c r="B1570" s="42">
        <v>3102</v>
      </c>
      <c r="C1570" s="90" t="s">
        <v>2712</v>
      </c>
      <c r="D1570" s="90">
        <v>56</v>
      </c>
      <c r="E1570" s="90">
        <v>4</v>
      </c>
      <c r="F1570" s="90">
        <v>60</v>
      </c>
      <c r="G1570" s="90" t="s">
        <v>2479</v>
      </c>
      <c r="H1570" s="90" t="s">
        <v>2490</v>
      </c>
      <c r="I1570" s="90">
        <v>1</v>
      </c>
      <c r="J1570" s="91" t="s">
        <v>2356</v>
      </c>
      <c r="K1570" s="90">
        <v>0</v>
      </c>
      <c r="L1570" s="90">
        <v>1</v>
      </c>
      <c r="M1570" s="90">
        <v>0</v>
      </c>
      <c r="N1570" s="90">
        <v>0</v>
      </c>
      <c r="O1570" s="101" t="s">
        <v>2516</v>
      </c>
    </row>
    <row r="1571" spans="2:15" x14ac:dyDescent="0.2">
      <c r="B1571" s="42">
        <v>3103</v>
      </c>
      <c r="C1571" s="90" t="s">
        <v>2713</v>
      </c>
      <c r="D1571" s="90">
        <v>56</v>
      </c>
      <c r="E1571" s="90">
        <v>4</v>
      </c>
      <c r="F1571" s="90">
        <v>60</v>
      </c>
      <c r="G1571" s="90" t="s">
        <v>2479</v>
      </c>
      <c r="H1571" s="90" t="s">
        <v>2491</v>
      </c>
      <c r="I1571" s="90">
        <v>1</v>
      </c>
      <c r="J1571" s="91" t="s">
        <v>2356</v>
      </c>
      <c r="K1571" s="90">
        <v>0</v>
      </c>
      <c r="L1571" s="90">
        <v>1</v>
      </c>
      <c r="M1571" s="90">
        <v>0</v>
      </c>
      <c r="N1571" s="90">
        <v>0</v>
      </c>
      <c r="O1571" s="101" t="s">
        <v>2516</v>
      </c>
    </row>
    <row r="1572" spans="2:15" x14ac:dyDescent="0.2">
      <c r="B1572" s="42">
        <v>3104</v>
      </c>
      <c r="C1572" s="90" t="s">
        <v>2714</v>
      </c>
      <c r="D1572" s="90">
        <v>56</v>
      </c>
      <c r="E1572" s="90">
        <v>4</v>
      </c>
      <c r="F1572" s="90">
        <v>60</v>
      </c>
      <c r="G1572" s="90" t="s">
        <v>2479</v>
      </c>
      <c r="H1572" s="90" t="s">
        <v>2492</v>
      </c>
      <c r="I1572" s="90">
        <v>1</v>
      </c>
      <c r="J1572" s="91" t="s">
        <v>2356</v>
      </c>
      <c r="K1572" s="90">
        <v>0</v>
      </c>
      <c r="L1572" s="90">
        <v>1</v>
      </c>
      <c r="M1572" s="90">
        <v>0</v>
      </c>
      <c r="N1572" s="90">
        <v>0</v>
      </c>
      <c r="O1572" s="101" t="s">
        <v>2516</v>
      </c>
    </row>
    <row r="1573" spans="2:15" x14ac:dyDescent="0.2">
      <c r="B1573" s="42">
        <v>3105</v>
      </c>
      <c r="C1573" s="90" t="s">
        <v>2715</v>
      </c>
      <c r="D1573" s="90">
        <v>56</v>
      </c>
      <c r="E1573" s="90">
        <v>4</v>
      </c>
      <c r="F1573" s="90">
        <v>60</v>
      </c>
      <c r="G1573" s="90" t="s">
        <v>2479</v>
      </c>
      <c r="H1573" s="90" t="s">
        <v>2493</v>
      </c>
      <c r="I1573" s="90">
        <v>1</v>
      </c>
      <c r="J1573" s="91" t="s">
        <v>2356</v>
      </c>
      <c r="K1573" s="90">
        <v>0</v>
      </c>
      <c r="L1573" s="90">
        <v>1</v>
      </c>
      <c r="M1573" s="90">
        <v>0</v>
      </c>
      <c r="N1573" s="90">
        <v>0</v>
      </c>
      <c r="O1573" s="101" t="s">
        <v>2516</v>
      </c>
    </row>
    <row r="1574" spans="2:15" x14ac:dyDescent="0.2">
      <c r="B1574" s="42">
        <v>3106</v>
      </c>
      <c r="C1574" s="90" t="s">
        <v>453</v>
      </c>
      <c r="D1574" s="90">
        <v>56</v>
      </c>
      <c r="E1574" s="90">
        <v>4</v>
      </c>
      <c r="F1574" s="90">
        <v>60</v>
      </c>
      <c r="G1574" s="90" t="s">
        <v>2479</v>
      </c>
      <c r="H1574" s="90" t="s">
        <v>2494</v>
      </c>
      <c r="I1574" s="90">
        <v>1</v>
      </c>
      <c r="J1574" s="91" t="s">
        <v>2356</v>
      </c>
      <c r="K1574" s="90">
        <v>0</v>
      </c>
      <c r="L1574" s="90">
        <v>1</v>
      </c>
      <c r="M1574" s="90">
        <v>0</v>
      </c>
      <c r="N1574" s="90">
        <v>0</v>
      </c>
      <c r="O1574" s="101" t="s">
        <v>2516</v>
      </c>
    </row>
    <row r="1575" spans="2:15" x14ac:dyDescent="0.2">
      <c r="B1575" s="42">
        <v>3107</v>
      </c>
      <c r="C1575" s="90" t="s">
        <v>2712</v>
      </c>
      <c r="D1575" s="90">
        <v>56</v>
      </c>
      <c r="E1575" s="90">
        <v>4</v>
      </c>
      <c r="F1575" s="90">
        <v>60</v>
      </c>
      <c r="G1575" s="90" t="s">
        <v>2479</v>
      </c>
      <c r="H1575" s="90" t="s">
        <v>2495</v>
      </c>
      <c r="I1575" s="90">
        <v>1</v>
      </c>
      <c r="J1575" s="91" t="s">
        <v>476</v>
      </c>
      <c r="K1575" s="90">
        <v>0</v>
      </c>
      <c r="L1575" s="90">
        <v>1</v>
      </c>
      <c r="M1575" s="90">
        <v>0</v>
      </c>
      <c r="N1575" s="90">
        <v>0</v>
      </c>
      <c r="O1575" s="101" t="s">
        <v>2516</v>
      </c>
    </row>
    <row r="1576" spans="2:15" x14ac:dyDescent="0.2">
      <c r="B1576" s="42">
        <v>3108</v>
      </c>
      <c r="C1576" s="90" t="s">
        <v>2713</v>
      </c>
      <c r="D1576" s="90">
        <v>56</v>
      </c>
      <c r="E1576" s="90">
        <v>4</v>
      </c>
      <c r="F1576" s="90">
        <v>60</v>
      </c>
      <c r="G1576" s="90" t="s">
        <v>2479</v>
      </c>
      <c r="H1576" s="90" t="s">
        <v>2496</v>
      </c>
      <c r="I1576" s="90">
        <v>1</v>
      </c>
      <c r="J1576" s="91" t="s">
        <v>476</v>
      </c>
      <c r="K1576" s="90">
        <v>0</v>
      </c>
      <c r="L1576" s="90">
        <v>1</v>
      </c>
      <c r="M1576" s="90">
        <v>0</v>
      </c>
      <c r="N1576" s="90">
        <v>0</v>
      </c>
      <c r="O1576" s="101" t="s">
        <v>2516</v>
      </c>
    </row>
    <row r="1577" spans="2:15" x14ac:dyDescent="0.2">
      <c r="B1577" s="42">
        <v>3109</v>
      </c>
      <c r="C1577" s="90" t="s">
        <v>2714</v>
      </c>
      <c r="D1577" s="90">
        <v>56</v>
      </c>
      <c r="E1577" s="90">
        <v>4</v>
      </c>
      <c r="F1577" s="90">
        <v>60</v>
      </c>
      <c r="G1577" s="90" t="s">
        <v>2479</v>
      </c>
      <c r="H1577" s="90" t="s">
        <v>2497</v>
      </c>
      <c r="I1577" s="90">
        <v>1</v>
      </c>
      <c r="J1577" s="91" t="s">
        <v>476</v>
      </c>
      <c r="K1577" s="90">
        <v>0</v>
      </c>
      <c r="L1577" s="90">
        <v>1</v>
      </c>
      <c r="M1577" s="90">
        <v>0</v>
      </c>
      <c r="N1577" s="90">
        <v>0</v>
      </c>
      <c r="O1577" s="101" t="s">
        <v>2516</v>
      </c>
    </row>
    <row r="1578" spans="2:15" x14ac:dyDescent="0.2">
      <c r="B1578" s="42">
        <v>3110</v>
      </c>
      <c r="C1578" s="90" t="s">
        <v>2715</v>
      </c>
      <c r="D1578" s="90">
        <v>56</v>
      </c>
      <c r="E1578" s="90">
        <v>4</v>
      </c>
      <c r="F1578" s="90">
        <v>60</v>
      </c>
      <c r="G1578" s="90" t="s">
        <v>2479</v>
      </c>
      <c r="H1578" s="90" t="s">
        <v>2498</v>
      </c>
      <c r="I1578" s="90">
        <v>1</v>
      </c>
      <c r="J1578" s="91" t="s">
        <v>476</v>
      </c>
      <c r="K1578" s="90">
        <v>0</v>
      </c>
      <c r="L1578" s="90">
        <v>1</v>
      </c>
      <c r="M1578" s="90">
        <v>0</v>
      </c>
      <c r="N1578" s="90">
        <v>0</v>
      </c>
      <c r="O1578" s="101" t="s">
        <v>2516</v>
      </c>
    </row>
    <row r="1579" spans="2:15" x14ac:dyDescent="0.2">
      <c r="B1579" s="42">
        <v>3111</v>
      </c>
      <c r="C1579" s="90" t="s">
        <v>453</v>
      </c>
      <c r="D1579" s="90">
        <v>56</v>
      </c>
      <c r="E1579" s="90">
        <v>4</v>
      </c>
      <c r="F1579" s="90">
        <v>60</v>
      </c>
      <c r="G1579" s="90" t="s">
        <v>2479</v>
      </c>
      <c r="H1579" s="90" t="s">
        <v>2499</v>
      </c>
      <c r="I1579" s="90">
        <v>1</v>
      </c>
      <c r="J1579" s="91" t="s">
        <v>476</v>
      </c>
      <c r="K1579" s="90">
        <v>0</v>
      </c>
      <c r="L1579" s="90">
        <v>1</v>
      </c>
      <c r="M1579" s="90">
        <v>0</v>
      </c>
      <c r="N1579" s="90">
        <v>0</v>
      </c>
      <c r="O1579" s="101" t="s">
        <v>2516</v>
      </c>
    </row>
    <row r="1580" spans="2:15" x14ac:dyDescent="0.2">
      <c r="B1580" s="42">
        <v>3112</v>
      </c>
      <c r="C1580" s="90" t="s">
        <v>2712</v>
      </c>
      <c r="D1580" s="90">
        <v>56</v>
      </c>
      <c r="E1580" s="90">
        <v>4</v>
      </c>
      <c r="F1580" s="90">
        <v>40</v>
      </c>
      <c r="G1580" s="90" t="s">
        <v>2479</v>
      </c>
      <c r="H1580" s="90" t="s">
        <v>2227</v>
      </c>
      <c r="I1580" s="90">
        <v>1</v>
      </c>
      <c r="J1580" s="91" t="s">
        <v>2508</v>
      </c>
      <c r="K1580" s="90">
        <v>0</v>
      </c>
      <c r="L1580" s="90">
        <v>1</v>
      </c>
      <c r="M1580" s="90">
        <v>0</v>
      </c>
      <c r="N1580" s="90">
        <v>0</v>
      </c>
      <c r="O1580" s="101" t="s">
        <v>2516</v>
      </c>
    </row>
    <row r="1581" spans="2:15" x14ac:dyDescent="0.2">
      <c r="B1581" s="42">
        <v>3113</v>
      </c>
      <c r="C1581" s="90" t="s">
        <v>2713</v>
      </c>
      <c r="D1581" s="90">
        <v>56</v>
      </c>
      <c r="E1581" s="90">
        <v>4</v>
      </c>
      <c r="F1581" s="90">
        <v>40</v>
      </c>
      <c r="G1581" s="90" t="s">
        <v>2479</v>
      </c>
      <c r="H1581" s="90" t="s">
        <v>2225</v>
      </c>
      <c r="I1581" s="90">
        <v>1</v>
      </c>
      <c r="J1581" s="91" t="s">
        <v>2508</v>
      </c>
      <c r="K1581" s="90">
        <v>0</v>
      </c>
      <c r="L1581" s="90">
        <v>1</v>
      </c>
      <c r="M1581" s="90">
        <v>0</v>
      </c>
      <c r="N1581" s="90">
        <v>0</v>
      </c>
      <c r="O1581" s="101" t="s">
        <v>2516</v>
      </c>
    </row>
    <row r="1582" spans="2:15" x14ac:dyDescent="0.2">
      <c r="B1582" s="42">
        <v>3114</v>
      </c>
      <c r="C1582" s="90" t="s">
        <v>2714</v>
      </c>
      <c r="D1582" s="90">
        <v>56</v>
      </c>
      <c r="E1582" s="90">
        <v>4</v>
      </c>
      <c r="F1582" s="90">
        <v>40</v>
      </c>
      <c r="G1582" s="90" t="s">
        <v>2479</v>
      </c>
      <c r="H1582" s="90" t="s">
        <v>2228</v>
      </c>
      <c r="I1582" s="90">
        <v>1</v>
      </c>
      <c r="J1582" s="91" t="s">
        <v>2508</v>
      </c>
      <c r="K1582" s="90">
        <v>0</v>
      </c>
      <c r="L1582" s="90">
        <v>1</v>
      </c>
      <c r="M1582" s="90">
        <v>0</v>
      </c>
      <c r="N1582" s="90">
        <v>0</v>
      </c>
      <c r="O1582" s="101" t="s">
        <v>2516</v>
      </c>
    </row>
    <row r="1583" spans="2:15" x14ac:dyDescent="0.2">
      <c r="B1583" s="42">
        <v>3115</v>
      </c>
      <c r="C1583" s="90" t="s">
        <v>2715</v>
      </c>
      <c r="D1583" s="90">
        <v>56</v>
      </c>
      <c r="E1583" s="90">
        <v>4</v>
      </c>
      <c r="F1583" s="90">
        <v>40</v>
      </c>
      <c r="G1583" s="90" t="s">
        <v>2479</v>
      </c>
      <c r="H1583" s="90" t="s">
        <v>2226</v>
      </c>
      <c r="I1583" s="90">
        <v>1</v>
      </c>
      <c r="J1583" s="91" t="s">
        <v>2508</v>
      </c>
      <c r="K1583" s="90">
        <v>0</v>
      </c>
      <c r="L1583" s="90">
        <v>1</v>
      </c>
      <c r="M1583" s="90">
        <v>0</v>
      </c>
      <c r="N1583" s="90">
        <v>0</v>
      </c>
      <c r="O1583" s="101" t="s">
        <v>2516</v>
      </c>
    </row>
    <row r="1584" spans="2:15" x14ac:dyDescent="0.2">
      <c r="B1584" s="42">
        <v>3116</v>
      </c>
      <c r="C1584" s="90" t="s">
        <v>453</v>
      </c>
      <c r="D1584" s="90">
        <v>56</v>
      </c>
      <c r="E1584" s="90">
        <v>4</v>
      </c>
      <c r="F1584" s="90">
        <v>40</v>
      </c>
      <c r="G1584" s="90" t="s">
        <v>2479</v>
      </c>
      <c r="H1584" s="90" t="s">
        <v>2500</v>
      </c>
      <c r="I1584" s="90">
        <v>1</v>
      </c>
      <c r="J1584" s="91" t="s">
        <v>2508</v>
      </c>
      <c r="K1584" s="90">
        <v>0</v>
      </c>
      <c r="L1584" s="90">
        <v>1</v>
      </c>
      <c r="M1584" s="90">
        <v>0</v>
      </c>
      <c r="N1584" s="90">
        <v>0</v>
      </c>
      <c r="O1584" s="101" t="s">
        <v>2516</v>
      </c>
    </row>
    <row r="1585" spans="2:15" x14ac:dyDescent="0.2">
      <c r="B1585" s="42">
        <v>3117</v>
      </c>
      <c r="C1585" s="90" t="s">
        <v>1744</v>
      </c>
      <c r="D1585" s="90">
        <v>56</v>
      </c>
      <c r="E1585" s="90">
        <v>4</v>
      </c>
      <c r="F1585" s="90">
        <v>100</v>
      </c>
      <c r="G1585" s="90" t="s">
        <v>2477</v>
      </c>
      <c r="H1585" s="90" t="s">
        <v>2220</v>
      </c>
      <c r="I1585" s="90">
        <v>1</v>
      </c>
      <c r="J1585" s="91" t="s">
        <v>2510</v>
      </c>
      <c r="K1585" s="90">
        <v>0</v>
      </c>
      <c r="L1585" s="90">
        <v>1</v>
      </c>
      <c r="M1585" s="90">
        <v>0</v>
      </c>
      <c r="N1585" s="90">
        <v>0</v>
      </c>
      <c r="O1585" s="101" t="s">
        <v>2516</v>
      </c>
    </row>
    <row r="1586" spans="2:15" x14ac:dyDescent="0.2">
      <c r="B1586" s="42">
        <v>3118</v>
      </c>
      <c r="C1586" s="90" t="s">
        <v>553</v>
      </c>
      <c r="D1586" s="90">
        <v>56</v>
      </c>
      <c r="E1586" s="90">
        <v>4</v>
      </c>
      <c r="F1586" s="90">
        <v>100</v>
      </c>
      <c r="G1586" s="90" t="s">
        <v>2477</v>
      </c>
      <c r="H1586" s="90" t="s">
        <v>555</v>
      </c>
      <c r="I1586" s="90">
        <v>1</v>
      </c>
      <c r="J1586" s="91" t="s">
        <v>2510</v>
      </c>
      <c r="K1586" s="90">
        <v>0</v>
      </c>
      <c r="L1586" s="90">
        <v>1</v>
      </c>
      <c r="M1586" s="90">
        <v>0</v>
      </c>
      <c r="N1586" s="90">
        <v>0</v>
      </c>
      <c r="O1586" s="101" t="s">
        <v>2516</v>
      </c>
    </row>
    <row r="1587" spans="2:15" x14ac:dyDescent="0.2">
      <c r="B1587" s="42">
        <v>3119</v>
      </c>
      <c r="C1587" s="90" t="s">
        <v>559</v>
      </c>
      <c r="D1587" s="90">
        <v>56</v>
      </c>
      <c r="E1587" s="90">
        <v>4</v>
      </c>
      <c r="F1587" s="90">
        <v>100</v>
      </c>
      <c r="G1587" s="90" t="s">
        <v>2477</v>
      </c>
      <c r="H1587" s="90" t="s">
        <v>561</v>
      </c>
      <c r="I1587" s="90">
        <v>1</v>
      </c>
      <c r="J1587" s="91" t="s">
        <v>2510</v>
      </c>
      <c r="K1587" s="90">
        <v>0</v>
      </c>
      <c r="L1587" s="90">
        <v>1</v>
      </c>
      <c r="M1587" s="90">
        <v>0</v>
      </c>
      <c r="N1587" s="90">
        <v>0</v>
      </c>
      <c r="O1587" s="101" t="s">
        <v>2516</v>
      </c>
    </row>
    <row r="1588" spans="2:15" x14ac:dyDescent="0.2">
      <c r="B1588" s="42">
        <v>3120</v>
      </c>
      <c r="C1588" s="90" t="s">
        <v>562</v>
      </c>
      <c r="D1588" s="90">
        <v>56</v>
      </c>
      <c r="E1588" s="90">
        <v>4</v>
      </c>
      <c r="F1588" s="90">
        <v>100</v>
      </c>
      <c r="G1588" s="90" t="s">
        <v>2477</v>
      </c>
      <c r="H1588" s="90" t="s">
        <v>564</v>
      </c>
      <c r="I1588" s="90">
        <v>1</v>
      </c>
      <c r="J1588" s="91" t="s">
        <v>2510</v>
      </c>
      <c r="K1588" s="90">
        <v>0</v>
      </c>
      <c r="L1588" s="90">
        <v>1</v>
      </c>
      <c r="M1588" s="90">
        <v>0</v>
      </c>
      <c r="N1588" s="90">
        <v>0</v>
      </c>
      <c r="O1588" s="101" t="s">
        <v>2516</v>
      </c>
    </row>
    <row r="1589" spans="2:15" x14ac:dyDescent="0.2">
      <c r="B1589" s="42">
        <v>3121</v>
      </c>
      <c r="C1589" s="90" t="s">
        <v>571</v>
      </c>
      <c r="D1589" s="90">
        <v>56</v>
      </c>
      <c r="E1589" s="90">
        <v>4</v>
      </c>
      <c r="F1589" s="90">
        <v>100</v>
      </c>
      <c r="G1589" s="90" t="s">
        <v>2481</v>
      </c>
      <c r="H1589" s="90" t="s">
        <v>573</v>
      </c>
      <c r="I1589" s="90">
        <v>1</v>
      </c>
      <c r="J1589" s="91" t="s">
        <v>2512</v>
      </c>
      <c r="K1589" s="90">
        <v>0</v>
      </c>
      <c r="L1589" s="90">
        <v>1</v>
      </c>
      <c r="M1589" s="90">
        <v>0</v>
      </c>
      <c r="N1589" s="90">
        <v>0</v>
      </c>
      <c r="O1589" s="101" t="s">
        <v>2516</v>
      </c>
    </row>
    <row r="1590" spans="2:15" x14ac:dyDescent="0.2">
      <c r="B1590" s="42">
        <v>3122</v>
      </c>
      <c r="C1590" s="90" t="s">
        <v>1791</v>
      </c>
      <c r="D1590" s="90">
        <v>56</v>
      </c>
      <c r="E1590" s="90">
        <v>4</v>
      </c>
      <c r="F1590" s="90">
        <v>100</v>
      </c>
      <c r="G1590" s="90" t="s">
        <v>2481</v>
      </c>
      <c r="H1590" s="90" t="s">
        <v>630</v>
      </c>
      <c r="I1590" s="90">
        <v>1</v>
      </c>
      <c r="J1590" s="91" t="s">
        <v>2512</v>
      </c>
      <c r="K1590" s="90">
        <v>0</v>
      </c>
      <c r="L1590" s="90">
        <v>1</v>
      </c>
      <c r="M1590" s="90">
        <v>0</v>
      </c>
      <c r="N1590" s="90">
        <v>0</v>
      </c>
      <c r="O1590" s="101" t="s">
        <v>2516</v>
      </c>
    </row>
    <row r="1591" spans="2:15" x14ac:dyDescent="0.2">
      <c r="B1591" s="42">
        <v>3123</v>
      </c>
      <c r="C1591" s="90" t="s">
        <v>1801</v>
      </c>
      <c r="D1591" s="90">
        <v>56</v>
      </c>
      <c r="E1591" s="90">
        <v>4</v>
      </c>
      <c r="F1591" s="90">
        <v>100</v>
      </c>
      <c r="G1591" s="90" t="s">
        <v>2481</v>
      </c>
      <c r="H1591" s="90" t="s">
        <v>2221</v>
      </c>
      <c r="I1591" s="90">
        <v>1</v>
      </c>
      <c r="J1591" s="91" t="s">
        <v>2512</v>
      </c>
      <c r="K1591" s="90">
        <v>0</v>
      </c>
      <c r="L1591" s="90">
        <v>1</v>
      </c>
      <c r="M1591" s="90">
        <v>0</v>
      </c>
      <c r="N1591" s="90">
        <v>0</v>
      </c>
      <c r="O1591" s="101" t="s">
        <v>2516</v>
      </c>
    </row>
    <row r="1592" spans="2:15" x14ac:dyDescent="0.2">
      <c r="B1592" s="42">
        <v>3124</v>
      </c>
      <c r="C1592" s="90" t="s">
        <v>1813</v>
      </c>
      <c r="D1592" s="90">
        <v>56</v>
      </c>
      <c r="E1592" s="90">
        <v>4</v>
      </c>
      <c r="F1592" s="90">
        <v>100</v>
      </c>
      <c r="G1592" s="90" t="s">
        <v>2481</v>
      </c>
      <c r="H1592" s="90" t="s">
        <v>2222</v>
      </c>
      <c r="I1592" s="90">
        <v>1</v>
      </c>
      <c r="J1592" s="91" t="s">
        <v>2512</v>
      </c>
      <c r="K1592" s="90">
        <v>0</v>
      </c>
      <c r="L1592" s="90">
        <v>1</v>
      </c>
      <c r="M1592" s="90">
        <v>0</v>
      </c>
      <c r="N1592" s="90">
        <v>0</v>
      </c>
      <c r="O1592" s="101" t="s">
        <v>2516</v>
      </c>
    </row>
    <row r="1593" spans="2:15" x14ac:dyDescent="0.2">
      <c r="B1593" s="42">
        <v>3125</v>
      </c>
      <c r="C1593" s="90" t="s">
        <v>1749</v>
      </c>
      <c r="D1593" s="90">
        <v>56</v>
      </c>
      <c r="E1593" s="90">
        <v>4</v>
      </c>
      <c r="F1593" s="90">
        <v>100</v>
      </c>
      <c r="G1593" s="90" t="s">
        <v>2483</v>
      </c>
      <c r="H1593" s="90" t="s">
        <v>2501</v>
      </c>
      <c r="I1593" s="90">
        <v>1</v>
      </c>
      <c r="J1593" s="91" t="s">
        <v>2514</v>
      </c>
      <c r="K1593" s="90">
        <v>0</v>
      </c>
      <c r="L1593" s="90">
        <v>1</v>
      </c>
      <c r="M1593" s="90">
        <v>0</v>
      </c>
      <c r="N1593" s="90">
        <v>0</v>
      </c>
      <c r="O1593" s="101" t="s">
        <v>2516</v>
      </c>
    </row>
    <row r="1594" spans="2:15" x14ac:dyDescent="0.2">
      <c r="B1594" s="42">
        <v>3126</v>
      </c>
      <c r="C1594" s="90" t="s">
        <v>1942</v>
      </c>
      <c r="D1594" s="90">
        <v>56</v>
      </c>
      <c r="E1594" s="90">
        <v>4</v>
      </c>
      <c r="F1594" s="90">
        <v>100</v>
      </c>
      <c r="G1594" s="90" t="s">
        <v>2483</v>
      </c>
      <c r="H1594" s="90" t="s">
        <v>2502</v>
      </c>
      <c r="I1594" s="90">
        <v>1</v>
      </c>
      <c r="J1594" s="91" t="s">
        <v>2514</v>
      </c>
      <c r="K1594" s="90">
        <v>0</v>
      </c>
      <c r="L1594" s="90">
        <v>1</v>
      </c>
      <c r="M1594" s="90">
        <v>0</v>
      </c>
      <c r="N1594" s="90">
        <v>0</v>
      </c>
      <c r="O1594" s="101" t="s">
        <v>2516</v>
      </c>
    </row>
    <row r="1595" spans="2:15" x14ac:dyDescent="0.2">
      <c r="B1595" s="42">
        <v>3127</v>
      </c>
      <c r="C1595" s="90" t="s">
        <v>1980</v>
      </c>
      <c r="D1595" s="90">
        <v>56</v>
      </c>
      <c r="E1595" s="90">
        <v>4</v>
      </c>
      <c r="F1595" s="90">
        <v>100</v>
      </c>
      <c r="G1595" s="90" t="s">
        <v>2483</v>
      </c>
      <c r="H1595" s="90" t="s">
        <v>2503</v>
      </c>
      <c r="I1595" s="90">
        <v>1</v>
      </c>
      <c r="J1595" s="91" t="s">
        <v>2514</v>
      </c>
      <c r="K1595" s="90">
        <v>0</v>
      </c>
      <c r="L1595" s="90">
        <v>1</v>
      </c>
      <c r="M1595" s="90">
        <v>0</v>
      </c>
      <c r="N1595" s="90">
        <v>0</v>
      </c>
      <c r="O1595" s="101" t="s">
        <v>2516</v>
      </c>
    </row>
    <row r="1596" spans="2:15" x14ac:dyDescent="0.2">
      <c r="B1596" s="42">
        <v>3128</v>
      </c>
      <c r="C1596" s="90" t="s">
        <v>2001</v>
      </c>
      <c r="D1596" s="90">
        <v>56</v>
      </c>
      <c r="E1596" s="90">
        <v>4</v>
      </c>
      <c r="F1596" s="90">
        <v>100</v>
      </c>
      <c r="G1596" s="90" t="s">
        <v>2483</v>
      </c>
      <c r="H1596" s="90" t="s">
        <v>2504</v>
      </c>
      <c r="I1596" s="90">
        <v>1</v>
      </c>
      <c r="J1596" s="91" t="s">
        <v>2514</v>
      </c>
      <c r="K1596" s="90">
        <v>0</v>
      </c>
      <c r="L1596" s="90">
        <v>1</v>
      </c>
      <c r="M1596" s="90">
        <v>0</v>
      </c>
      <c r="N1596" s="90">
        <v>0</v>
      </c>
      <c r="O1596" s="101" t="s">
        <v>2516</v>
      </c>
    </row>
  </sheetData>
  <autoFilter ref="A1:R1596" xr:uid="{00000000-0009-0000-0000-000000000000}"/>
  <phoneticPr fontId="34" type="noConversion"/>
  <conditionalFormatting sqref="B1:B147 B235:B1048576">
    <cfRule type="duplicateValues" dxfId="156" priority="2"/>
  </conditionalFormatting>
  <conditionalFormatting sqref="B148:B234">
    <cfRule type="duplicateValues" dxfId="155" priority="1"/>
  </conditionalFormatting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W145"/>
  <sheetViews>
    <sheetView workbookViewId="0">
      <selection activeCell="E46" sqref="E46:E145"/>
    </sheetView>
  </sheetViews>
  <sheetFormatPr defaultColWidth="9" defaultRowHeight="16.5" x14ac:dyDescent="0.2"/>
  <cols>
    <col min="22" max="22" width="19.375" style="35" customWidth="1"/>
    <col min="23" max="23" width="24" style="36" customWidth="1"/>
  </cols>
  <sheetData>
    <row r="1" spans="6:23" ht="14.25" x14ac:dyDescent="0.2">
      <c r="V1" s="45" t="s">
        <v>775</v>
      </c>
      <c r="W1" s="45" t="s">
        <v>0</v>
      </c>
    </row>
    <row r="2" spans="6:23" ht="14.25" x14ac:dyDescent="0.2">
      <c r="V2" s="46" t="s">
        <v>18</v>
      </c>
      <c r="W2" s="46" t="s">
        <v>17</v>
      </c>
    </row>
    <row r="3" spans="6:23" ht="14.25" x14ac:dyDescent="0.2">
      <c r="G3" s="37" t="s">
        <v>21</v>
      </c>
      <c r="H3" s="37" t="s">
        <v>776</v>
      </c>
      <c r="I3" s="37" t="s">
        <v>777</v>
      </c>
      <c r="L3" s="37" t="s">
        <v>778</v>
      </c>
      <c r="V3" s="47">
        <v>3</v>
      </c>
      <c r="W3" s="47">
        <v>2</v>
      </c>
    </row>
    <row r="4" spans="6:23" ht="14.25" x14ac:dyDescent="0.2">
      <c r="F4">
        <v>11034</v>
      </c>
      <c r="G4" s="38">
        <v>10034</v>
      </c>
      <c r="H4" s="39" t="s">
        <v>779</v>
      </c>
      <c r="I4" s="43">
        <v>6</v>
      </c>
      <c r="K4">
        <v>10034</v>
      </c>
      <c r="L4">
        <f>K4+1000</f>
        <v>11034</v>
      </c>
      <c r="M4">
        <v>40</v>
      </c>
      <c r="O4" t="e">
        <f ca="1">[2]!SUMSTRING(L4:M4,"#")</f>
        <v>#NAME?</v>
      </c>
      <c r="Q4" t="str">
        <f>H4&amp;"碎片"</f>
        <v>伏冥碎片</v>
      </c>
      <c r="V4" s="48" t="s">
        <v>780</v>
      </c>
      <c r="W4" s="49" t="s">
        <v>781</v>
      </c>
    </row>
    <row r="5" spans="6:23" ht="14.25" x14ac:dyDescent="0.2">
      <c r="F5">
        <v>11035</v>
      </c>
      <c r="G5" s="38">
        <v>10035</v>
      </c>
      <c r="H5" s="39" t="s">
        <v>782</v>
      </c>
      <c r="I5" s="43">
        <v>6</v>
      </c>
      <c r="K5">
        <v>10035</v>
      </c>
      <c r="L5">
        <f t="shared" ref="L5:L26" si="0">K5+1000</f>
        <v>11035</v>
      </c>
      <c r="M5">
        <v>40</v>
      </c>
      <c r="O5" t="e">
        <f ca="1">[2]!SUMSTRING(L5:M5,"#")</f>
        <v>#NAME?</v>
      </c>
      <c r="Q5" t="str">
        <f t="shared" ref="Q5:Q39" si="1">H5&amp;"碎片"</f>
        <v>司空染碎片</v>
      </c>
      <c r="V5" s="50" t="s">
        <v>783</v>
      </c>
      <c r="W5" s="51">
        <v>0</v>
      </c>
    </row>
    <row r="6" spans="6:23" ht="14.25" x14ac:dyDescent="0.2">
      <c r="F6">
        <v>11044</v>
      </c>
      <c r="G6" s="40">
        <v>10044</v>
      </c>
      <c r="H6" s="41" t="s">
        <v>784</v>
      </c>
      <c r="I6" s="43">
        <v>6</v>
      </c>
      <c r="K6">
        <v>10044</v>
      </c>
      <c r="L6">
        <f t="shared" si="0"/>
        <v>11044</v>
      </c>
      <c r="M6">
        <v>40</v>
      </c>
      <c r="O6" t="e">
        <f ca="1">[2]!SUMSTRING(L6:M6,"#")</f>
        <v>#NAME?</v>
      </c>
      <c r="Q6" t="str">
        <f t="shared" si="1"/>
        <v>姜燧碎片</v>
      </c>
      <c r="V6" s="50"/>
      <c r="W6" s="51"/>
    </row>
    <row r="7" spans="6:23" ht="14.25" x14ac:dyDescent="0.2">
      <c r="F7">
        <v>11026</v>
      </c>
      <c r="G7" s="38">
        <v>10026</v>
      </c>
      <c r="H7" s="39" t="s">
        <v>785</v>
      </c>
      <c r="I7" s="43">
        <v>5</v>
      </c>
      <c r="K7">
        <v>10026</v>
      </c>
      <c r="L7">
        <f t="shared" si="0"/>
        <v>11026</v>
      </c>
      <c r="M7">
        <v>40</v>
      </c>
      <c r="O7" t="e">
        <f ca="1">[2]!SUMSTRING(L7:M7,"#")</f>
        <v>#NAME?</v>
      </c>
      <c r="Q7" t="str">
        <f t="shared" si="1"/>
        <v>孙晴碎片</v>
      </c>
      <c r="V7" s="50"/>
      <c r="W7" s="51"/>
    </row>
    <row r="8" spans="6:23" ht="14.25" x14ac:dyDescent="0.2">
      <c r="F8">
        <v>11027</v>
      </c>
      <c r="G8" s="40">
        <v>10027</v>
      </c>
      <c r="H8" s="41" t="s">
        <v>786</v>
      </c>
      <c r="I8" s="43">
        <v>5</v>
      </c>
      <c r="K8">
        <v>10027</v>
      </c>
      <c r="L8">
        <f t="shared" si="0"/>
        <v>11027</v>
      </c>
      <c r="M8">
        <v>40</v>
      </c>
      <c r="O8" t="e">
        <f ca="1">[2]!SUMSTRING(L8:M8,"#")</f>
        <v>#NAME?</v>
      </c>
      <c r="Q8" t="str">
        <f t="shared" si="1"/>
        <v>宁月碎片</v>
      </c>
      <c r="V8" s="52" t="s">
        <v>787</v>
      </c>
      <c r="W8" s="53">
        <v>10001</v>
      </c>
    </row>
    <row r="9" spans="6:23" ht="14.25" x14ac:dyDescent="0.2">
      <c r="F9">
        <v>11028</v>
      </c>
      <c r="G9" s="40">
        <v>10028</v>
      </c>
      <c r="H9" s="41" t="s">
        <v>788</v>
      </c>
      <c r="I9" s="43">
        <v>5</v>
      </c>
      <c r="K9">
        <v>10028</v>
      </c>
      <c r="L9">
        <f t="shared" si="0"/>
        <v>11028</v>
      </c>
      <c r="M9">
        <v>40</v>
      </c>
      <c r="O9" t="e">
        <f ca="1">[2]!SUMSTRING(L9:M9,"#")</f>
        <v>#NAME?</v>
      </c>
      <c r="Q9" t="str">
        <f t="shared" si="1"/>
        <v>紫川碎片</v>
      </c>
      <c r="V9" s="52" t="s">
        <v>789</v>
      </c>
      <c r="W9" s="53">
        <v>10002</v>
      </c>
    </row>
    <row r="10" spans="6:23" ht="14.25" x14ac:dyDescent="0.2">
      <c r="F10">
        <v>11046</v>
      </c>
      <c r="G10" s="38">
        <v>10046</v>
      </c>
      <c r="H10" s="39" t="s">
        <v>790</v>
      </c>
      <c r="I10" s="43">
        <v>5</v>
      </c>
      <c r="K10">
        <v>10046</v>
      </c>
      <c r="L10">
        <f t="shared" si="0"/>
        <v>11046</v>
      </c>
      <c r="M10">
        <v>40</v>
      </c>
      <c r="O10" t="e">
        <f ca="1">[2]!SUMSTRING(L10:M10,"#")</f>
        <v>#NAME?</v>
      </c>
      <c r="Q10" t="str">
        <f t="shared" si="1"/>
        <v>林越碎片</v>
      </c>
      <c r="V10" s="39" t="s">
        <v>791</v>
      </c>
      <c r="W10" s="38">
        <v>10003</v>
      </c>
    </row>
    <row r="11" spans="6:23" ht="14.25" x14ac:dyDescent="0.2">
      <c r="F11">
        <v>11029</v>
      </c>
      <c r="G11" s="38">
        <v>10029</v>
      </c>
      <c r="H11" s="39" t="s">
        <v>792</v>
      </c>
      <c r="I11" s="43">
        <v>4</v>
      </c>
      <c r="K11">
        <v>10029</v>
      </c>
      <c r="L11">
        <f t="shared" si="0"/>
        <v>11029</v>
      </c>
      <c r="M11">
        <v>40</v>
      </c>
      <c r="O11" t="e">
        <f ca="1">[2]!SUMSTRING(L11:M11,"#")</f>
        <v>#NAME?</v>
      </c>
      <c r="Q11" t="str">
        <f t="shared" si="1"/>
        <v>晏息碎片</v>
      </c>
      <c r="V11" s="52" t="s">
        <v>793</v>
      </c>
      <c r="W11" s="53">
        <v>10004</v>
      </c>
    </row>
    <row r="12" spans="6:23" ht="14.25" x14ac:dyDescent="0.2">
      <c r="F12">
        <v>11031</v>
      </c>
      <c r="G12" s="38">
        <v>10031</v>
      </c>
      <c r="H12" s="39" t="s">
        <v>794</v>
      </c>
      <c r="I12" s="43">
        <v>4</v>
      </c>
      <c r="K12">
        <v>10031</v>
      </c>
      <c r="L12">
        <f t="shared" si="0"/>
        <v>11031</v>
      </c>
      <c r="M12">
        <v>40</v>
      </c>
      <c r="O12" t="e">
        <f ca="1">[2]!SUMSTRING(L12:M12,"#")</f>
        <v>#NAME?</v>
      </c>
      <c r="Q12" t="str">
        <f t="shared" si="1"/>
        <v>贾裴武碎片</v>
      </c>
      <c r="V12" s="39" t="s">
        <v>795</v>
      </c>
      <c r="W12" s="38">
        <v>10005</v>
      </c>
    </row>
    <row r="13" spans="6:23" ht="14.25" x14ac:dyDescent="0.2">
      <c r="F13">
        <v>11032</v>
      </c>
      <c r="G13" s="38">
        <v>10032</v>
      </c>
      <c r="H13" s="39" t="s">
        <v>796</v>
      </c>
      <c r="I13" s="43">
        <v>4</v>
      </c>
      <c r="K13">
        <v>10032</v>
      </c>
      <c r="L13">
        <f t="shared" si="0"/>
        <v>11032</v>
      </c>
      <c r="M13">
        <v>40</v>
      </c>
      <c r="O13" t="e">
        <f ca="1">[2]!SUMSTRING(L13:M13,"#")</f>
        <v>#NAME?</v>
      </c>
      <c r="Q13" t="str">
        <f t="shared" si="1"/>
        <v>雷燕碎片</v>
      </c>
      <c r="V13" s="39" t="s">
        <v>797</v>
      </c>
      <c r="W13" s="38">
        <v>10006</v>
      </c>
    </row>
    <row r="14" spans="6:23" ht="14.25" x14ac:dyDescent="0.2">
      <c r="F14">
        <v>11033</v>
      </c>
      <c r="G14" s="38">
        <v>10033</v>
      </c>
      <c r="H14" s="39" t="s">
        <v>798</v>
      </c>
      <c r="I14" s="43">
        <v>4</v>
      </c>
      <c r="K14">
        <v>10033</v>
      </c>
      <c r="L14">
        <f t="shared" si="0"/>
        <v>11033</v>
      </c>
      <c r="M14">
        <v>40</v>
      </c>
      <c r="O14" t="e">
        <f ca="1">[2]!SUMSTRING(L14:M14,"#")</f>
        <v>#NAME?</v>
      </c>
      <c r="Q14" t="str">
        <f t="shared" si="1"/>
        <v>辛夷碎片</v>
      </c>
      <c r="V14" s="52" t="s">
        <v>799</v>
      </c>
      <c r="W14" s="53">
        <v>10007</v>
      </c>
    </row>
    <row r="15" spans="6:23" ht="14.25" x14ac:dyDescent="0.2">
      <c r="F15">
        <v>11036</v>
      </c>
      <c r="G15" s="38">
        <v>10036</v>
      </c>
      <c r="H15" s="39" t="s">
        <v>800</v>
      </c>
      <c r="I15" s="43">
        <v>3</v>
      </c>
      <c r="K15">
        <v>10036</v>
      </c>
      <c r="L15">
        <f t="shared" si="0"/>
        <v>11036</v>
      </c>
      <c r="M15">
        <v>40</v>
      </c>
      <c r="O15" t="e">
        <f ca="1">[2]!SUMSTRING(L15:M15,"#")</f>
        <v>#NAME?</v>
      </c>
      <c r="Q15" t="str">
        <f t="shared" si="1"/>
        <v>解幽碎片</v>
      </c>
      <c r="V15" s="52" t="s">
        <v>801</v>
      </c>
      <c r="W15" s="53">
        <v>10008</v>
      </c>
    </row>
    <row r="16" spans="6:23" ht="14.25" x14ac:dyDescent="0.2">
      <c r="F16">
        <v>11037</v>
      </c>
      <c r="G16" s="38">
        <v>10037</v>
      </c>
      <c r="H16" s="39" t="s">
        <v>802</v>
      </c>
      <c r="I16" s="43">
        <v>3</v>
      </c>
      <c r="K16">
        <v>10037</v>
      </c>
      <c r="L16">
        <f t="shared" si="0"/>
        <v>11037</v>
      </c>
      <c r="M16">
        <v>40</v>
      </c>
      <c r="O16" t="e">
        <f ca="1">[2]!SUMSTRING(L16:M16,"#")</f>
        <v>#NAME?</v>
      </c>
      <c r="Q16" t="str">
        <f t="shared" si="1"/>
        <v>薛苓碎片</v>
      </c>
      <c r="V16" s="39" t="s">
        <v>803</v>
      </c>
      <c r="W16" s="38">
        <v>10009</v>
      </c>
    </row>
    <row r="17" spans="6:23" ht="14.25" x14ac:dyDescent="0.2">
      <c r="F17">
        <v>11039</v>
      </c>
      <c r="G17" s="40">
        <v>10039</v>
      </c>
      <c r="H17" s="41" t="s">
        <v>804</v>
      </c>
      <c r="I17" s="43">
        <v>3</v>
      </c>
      <c r="K17">
        <v>10039</v>
      </c>
      <c r="L17">
        <f t="shared" si="0"/>
        <v>11039</v>
      </c>
      <c r="M17">
        <v>40</v>
      </c>
      <c r="O17" t="e">
        <f ca="1">[2]!SUMSTRING(L17:M17,"#")</f>
        <v>#NAME?</v>
      </c>
      <c r="Q17" t="str">
        <f t="shared" si="1"/>
        <v>呼延腾碎片</v>
      </c>
      <c r="V17" s="39" t="s">
        <v>805</v>
      </c>
      <c r="W17" s="38">
        <v>10010</v>
      </c>
    </row>
    <row r="18" spans="6:23" ht="14.25" x14ac:dyDescent="0.2">
      <c r="F18">
        <v>11043</v>
      </c>
      <c r="G18" s="38">
        <v>10043</v>
      </c>
      <c r="H18" s="39" t="s">
        <v>806</v>
      </c>
      <c r="I18" s="43">
        <v>3</v>
      </c>
      <c r="K18">
        <v>10043</v>
      </c>
      <c r="L18">
        <f t="shared" si="0"/>
        <v>11043</v>
      </c>
      <c r="M18">
        <v>40</v>
      </c>
      <c r="O18" t="e">
        <f ca="1">[2]!SUMSTRING(L18:M18,"#")</f>
        <v>#NAME?</v>
      </c>
      <c r="Q18" t="str">
        <f t="shared" si="1"/>
        <v>乌廉碎片</v>
      </c>
      <c r="V18" s="39" t="s">
        <v>807</v>
      </c>
      <c r="W18" s="38">
        <v>10011</v>
      </c>
    </row>
    <row r="19" spans="6:23" ht="14.25" x14ac:dyDescent="0.2">
      <c r="F19">
        <v>11024</v>
      </c>
      <c r="G19" s="40">
        <v>10024</v>
      </c>
      <c r="H19" s="41" t="s">
        <v>808</v>
      </c>
      <c r="I19" s="43">
        <v>2</v>
      </c>
      <c r="K19">
        <v>10024</v>
      </c>
      <c r="L19">
        <f t="shared" si="0"/>
        <v>11024</v>
      </c>
      <c r="M19">
        <v>40</v>
      </c>
      <c r="O19" t="e">
        <f ca="1">[2]!SUMSTRING(L19:M19,"#")</f>
        <v>#NAME?</v>
      </c>
      <c r="Q19" t="str">
        <f t="shared" si="1"/>
        <v>许槿然碎片</v>
      </c>
      <c r="V19" s="52" t="s">
        <v>809</v>
      </c>
      <c r="W19" s="53">
        <v>10012</v>
      </c>
    </row>
    <row r="20" spans="6:23" ht="14.25" x14ac:dyDescent="0.2">
      <c r="F20">
        <v>11030</v>
      </c>
      <c r="G20" s="38">
        <v>10030</v>
      </c>
      <c r="H20" s="39" t="s">
        <v>810</v>
      </c>
      <c r="I20" s="43">
        <v>2</v>
      </c>
      <c r="K20">
        <v>10030</v>
      </c>
      <c r="L20">
        <f t="shared" si="0"/>
        <v>11030</v>
      </c>
      <c r="M20">
        <v>40</v>
      </c>
      <c r="O20" t="e">
        <f ca="1">[2]!SUMSTRING(L20:M20,"#")</f>
        <v>#NAME?</v>
      </c>
      <c r="Q20" t="str">
        <f t="shared" si="1"/>
        <v>瑶瑶碎片</v>
      </c>
      <c r="V20" s="52" t="s">
        <v>811</v>
      </c>
      <c r="W20" s="53">
        <v>10013</v>
      </c>
    </row>
    <row r="21" spans="6:23" ht="14.25" x14ac:dyDescent="0.2">
      <c r="F21">
        <v>11042</v>
      </c>
      <c r="G21" s="38">
        <v>10042</v>
      </c>
      <c r="H21" s="39" t="s">
        <v>812</v>
      </c>
      <c r="I21" s="43">
        <v>2</v>
      </c>
      <c r="K21">
        <v>10042</v>
      </c>
      <c r="L21">
        <f t="shared" si="0"/>
        <v>11042</v>
      </c>
      <c r="M21">
        <v>40</v>
      </c>
      <c r="O21" t="e">
        <f ca="1">[2]!SUMSTRING(L21:M21,"#")</f>
        <v>#NAME?</v>
      </c>
      <c r="Q21" t="str">
        <f t="shared" si="1"/>
        <v>叶辽碎片</v>
      </c>
      <c r="V21" s="39" t="s">
        <v>813</v>
      </c>
      <c r="W21" s="38">
        <v>10014</v>
      </c>
    </row>
    <row r="22" spans="6:23" ht="14.25" x14ac:dyDescent="0.2">
      <c r="F22">
        <v>11045</v>
      </c>
      <c r="G22" s="38">
        <v>10045</v>
      </c>
      <c r="H22" s="39" t="s">
        <v>814</v>
      </c>
      <c r="I22" s="43">
        <v>2</v>
      </c>
      <c r="K22">
        <v>10045</v>
      </c>
      <c r="L22">
        <f t="shared" si="0"/>
        <v>11045</v>
      </c>
      <c r="M22">
        <v>40</v>
      </c>
      <c r="O22" t="e">
        <f ca="1">[2]!SUMSTRING(L22:M22,"#")</f>
        <v>#NAME?</v>
      </c>
      <c r="Q22" t="str">
        <f t="shared" si="1"/>
        <v>苏可碎片</v>
      </c>
      <c r="V22" s="39" t="s">
        <v>815</v>
      </c>
      <c r="W22" s="38">
        <v>10015</v>
      </c>
    </row>
    <row r="23" spans="6:23" ht="14.25" x14ac:dyDescent="0.2">
      <c r="F23">
        <v>11025</v>
      </c>
      <c r="G23" s="38">
        <v>10025</v>
      </c>
      <c r="H23" s="39" t="s">
        <v>816</v>
      </c>
      <c r="I23" s="43">
        <v>1</v>
      </c>
      <c r="K23">
        <v>10025</v>
      </c>
      <c r="L23">
        <f t="shared" si="0"/>
        <v>11025</v>
      </c>
      <c r="M23">
        <v>40</v>
      </c>
      <c r="O23" t="e">
        <f ca="1">[2]!SUMSTRING(L23:M23,"#")</f>
        <v>#NAME?</v>
      </c>
      <c r="Q23" t="str">
        <f t="shared" si="1"/>
        <v>唐萱碎片</v>
      </c>
      <c r="V23" s="39" t="s">
        <v>817</v>
      </c>
      <c r="W23" s="38">
        <v>10016</v>
      </c>
    </row>
    <row r="24" spans="6:23" ht="14.25" x14ac:dyDescent="0.2">
      <c r="F24">
        <v>11038</v>
      </c>
      <c r="G24" s="40">
        <v>10038</v>
      </c>
      <c r="H24" s="41" t="s">
        <v>818</v>
      </c>
      <c r="I24" s="43">
        <v>1</v>
      </c>
      <c r="K24">
        <v>10038</v>
      </c>
      <c r="L24">
        <f t="shared" si="0"/>
        <v>11038</v>
      </c>
      <c r="M24">
        <v>40</v>
      </c>
      <c r="O24" t="e">
        <f ca="1">[2]!SUMSTRING(L24:M24,"#")</f>
        <v>#NAME?</v>
      </c>
      <c r="Q24" t="str">
        <f t="shared" si="1"/>
        <v>常申碎片</v>
      </c>
      <c r="V24" s="39" t="s">
        <v>819</v>
      </c>
      <c r="W24" s="38">
        <v>10017</v>
      </c>
    </row>
    <row r="25" spans="6:23" ht="14.25" x14ac:dyDescent="0.2">
      <c r="F25">
        <v>11040</v>
      </c>
      <c r="G25" s="38">
        <v>10040</v>
      </c>
      <c r="H25" s="39" t="s">
        <v>820</v>
      </c>
      <c r="I25" s="43">
        <v>1</v>
      </c>
      <c r="K25">
        <v>10040</v>
      </c>
      <c r="L25">
        <f t="shared" si="0"/>
        <v>11040</v>
      </c>
      <c r="M25">
        <v>40</v>
      </c>
      <c r="O25" t="e">
        <f ca="1">[2]!SUMSTRING(L25:M25,"#")</f>
        <v>#NAME?</v>
      </c>
      <c r="Q25" t="str">
        <f t="shared" si="1"/>
        <v>冉宜碎片</v>
      </c>
      <c r="V25" s="39" t="s">
        <v>821</v>
      </c>
      <c r="W25" s="38">
        <v>10018</v>
      </c>
    </row>
    <row r="26" spans="6:23" ht="14.25" x14ac:dyDescent="0.2">
      <c r="F26">
        <v>11041</v>
      </c>
      <c r="G26" s="38">
        <v>10041</v>
      </c>
      <c r="H26" s="39" t="s">
        <v>822</v>
      </c>
      <c r="I26" s="43">
        <v>1</v>
      </c>
      <c r="K26">
        <v>10041</v>
      </c>
      <c r="L26">
        <f t="shared" si="0"/>
        <v>11041</v>
      </c>
      <c r="M26">
        <v>40</v>
      </c>
      <c r="O26" t="e">
        <f ca="1">[2]!SUMSTRING(L26:M26,"#")</f>
        <v>#NAME?</v>
      </c>
      <c r="Q26" t="str">
        <f t="shared" si="1"/>
        <v>孟灿碎片</v>
      </c>
      <c r="V26" s="52" t="s">
        <v>823</v>
      </c>
      <c r="W26" s="53">
        <v>10019</v>
      </c>
    </row>
    <row r="27" spans="6:23" ht="14.25" x14ac:dyDescent="0.2">
      <c r="V27" s="39" t="s">
        <v>824</v>
      </c>
      <c r="W27" s="38">
        <v>10020</v>
      </c>
    </row>
    <row r="28" spans="6:23" ht="14.25" x14ac:dyDescent="0.2">
      <c r="G28">
        <f>VLOOKUP(H28,$V:$W,2,0)</f>
        <v>10005</v>
      </c>
      <c r="H28" t="s">
        <v>795</v>
      </c>
      <c r="I28" s="44">
        <v>7</v>
      </c>
      <c r="K28">
        <f>G28+1000</f>
        <v>11005</v>
      </c>
      <c r="L28">
        <v>50</v>
      </c>
      <c r="O28" t="e">
        <f ca="1">[2]!SUMSTRING(K28:L28,"#")</f>
        <v>#NAME?</v>
      </c>
      <c r="Q28" t="str">
        <f t="shared" si="1"/>
        <v>端木葵碎片</v>
      </c>
      <c r="V28" s="54" t="s">
        <v>825</v>
      </c>
      <c r="W28" s="38">
        <v>10021</v>
      </c>
    </row>
    <row r="29" spans="6:23" ht="14.25" x14ac:dyDescent="0.2">
      <c r="G29">
        <f t="shared" ref="G29:G39" si="2">VLOOKUP(H29,$V:$W,2,0)</f>
        <v>10006</v>
      </c>
      <c r="H29" t="s">
        <v>797</v>
      </c>
      <c r="I29" s="44">
        <v>7</v>
      </c>
      <c r="K29">
        <f t="shared" ref="K29:K39" si="3">G29+1000</f>
        <v>11006</v>
      </c>
      <c r="L29">
        <v>50</v>
      </c>
      <c r="O29" t="e">
        <f ca="1">[2]!SUMSTRING(K29:L29,"#")</f>
        <v>#NAME?</v>
      </c>
      <c r="Q29" t="str">
        <f t="shared" si="1"/>
        <v>兰卿碎片</v>
      </c>
      <c r="V29" s="39" t="s">
        <v>826</v>
      </c>
      <c r="W29" s="38">
        <v>10022</v>
      </c>
    </row>
    <row r="30" spans="6:23" ht="14.25" x14ac:dyDescent="0.2">
      <c r="G30">
        <f t="shared" si="2"/>
        <v>10007</v>
      </c>
      <c r="H30" t="s">
        <v>799</v>
      </c>
      <c r="I30" s="44">
        <v>7</v>
      </c>
      <c r="K30">
        <f t="shared" si="3"/>
        <v>11007</v>
      </c>
      <c r="L30">
        <v>50</v>
      </c>
      <c r="O30" t="e">
        <f ca="1">[2]!SUMSTRING(K30:L30,"#")</f>
        <v>#NAME?</v>
      </c>
      <c r="Q30" t="str">
        <f t="shared" si="1"/>
        <v>靖之碎片</v>
      </c>
      <c r="V30" s="39" t="s">
        <v>827</v>
      </c>
      <c r="W30" s="38">
        <v>10023</v>
      </c>
    </row>
    <row r="31" spans="6:23" ht="14.25" x14ac:dyDescent="0.2">
      <c r="G31">
        <f t="shared" si="2"/>
        <v>10010</v>
      </c>
      <c r="H31" t="s">
        <v>805</v>
      </c>
      <c r="I31" s="44">
        <v>7</v>
      </c>
      <c r="K31">
        <f t="shared" si="3"/>
        <v>11010</v>
      </c>
      <c r="L31">
        <v>50</v>
      </c>
      <c r="O31" t="e">
        <f ca="1">[2]!SUMSTRING(K31:L31,"#")</f>
        <v>#NAME?</v>
      </c>
      <c r="Q31" t="str">
        <f t="shared" si="1"/>
        <v>颜祈佳碎片</v>
      </c>
      <c r="V31" s="41" t="s">
        <v>808</v>
      </c>
      <c r="W31" s="40">
        <v>10024</v>
      </c>
    </row>
    <row r="32" spans="6:23" ht="14.25" x14ac:dyDescent="0.2">
      <c r="G32">
        <f t="shared" si="2"/>
        <v>10011</v>
      </c>
      <c r="H32" s="39" t="s">
        <v>807</v>
      </c>
      <c r="I32">
        <f>I28+1</f>
        <v>8</v>
      </c>
      <c r="K32">
        <f t="shared" si="3"/>
        <v>11011</v>
      </c>
      <c r="L32">
        <v>50</v>
      </c>
      <c r="O32" t="e">
        <f ca="1">[2]!SUMSTRING(K32:L32,"#")</f>
        <v>#NAME?</v>
      </c>
      <c r="Q32" t="str">
        <f t="shared" si="1"/>
        <v>岳寅碎片</v>
      </c>
      <c r="V32" s="41" t="s">
        <v>816</v>
      </c>
      <c r="W32" s="40">
        <v>10025</v>
      </c>
    </row>
    <row r="33" spans="3:23" ht="14.25" x14ac:dyDescent="0.2">
      <c r="G33">
        <f t="shared" si="2"/>
        <v>10013</v>
      </c>
      <c r="H33" t="s">
        <v>811</v>
      </c>
      <c r="I33">
        <f t="shared" ref="I33:I39" si="4">I29+1</f>
        <v>8</v>
      </c>
      <c r="K33">
        <f t="shared" si="3"/>
        <v>11013</v>
      </c>
      <c r="L33">
        <v>50</v>
      </c>
      <c r="O33" t="e">
        <f ca="1">[2]!SUMSTRING(K33:L33,"#")</f>
        <v>#NAME?</v>
      </c>
      <c r="Q33" t="str">
        <f t="shared" si="1"/>
        <v>云灵碎片</v>
      </c>
      <c r="V33" s="41" t="s">
        <v>785</v>
      </c>
      <c r="W33" s="40">
        <v>10026</v>
      </c>
    </row>
    <row r="34" spans="3:23" ht="14.25" x14ac:dyDescent="0.2">
      <c r="G34">
        <f t="shared" si="2"/>
        <v>10016</v>
      </c>
      <c r="H34" t="s">
        <v>817</v>
      </c>
      <c r="I34">
        <f t="shared" si="4"/>
        <v>8</v>
      </c>
      <c r="K34">
        <f t="shared" si="3"/>
        <v>11016</v>
      </c>
      <c r="L34">
        <v>50</v>
      </c>
      <c r="O34" t="e">
        <f ca="1">[2]!SUMSTRING(K34:L34,"#")</f>
        <v>#NAME?</v>
      </c>
      <c r="Q34" t="str">
        <f t="shared" si="1"/>
        <v>岑以航碎片</v>
      </c>
      <c r="V34" s="41" t="s">
        <v>786</v>
      </c>
      <c r="W34" s="40">
        <v>10027</v>
      </c>
    </row>
    <row r="35" spans="3:23" ht="14.25" x14ac:dyDescent="0.2">
      <c r="G35">
        <f t="shared" si="2"/>
        <v>10020</v>
      </c>
      <c r="H35" t="s">
        <v>824</v>
      </c>
      <c r="I35">
        <f t="shared" si="4"/>
        <v>8</v>
      </c>
      <c r="K35">
        <f t="shared" si="3"/>
        <v>11020</v>
      </c>
      <c r="L35">
        <v>50</v>
      </c>
      <c r="O35" t="e">
        <f ca="1">[2]!SUMSTRING(K35:L35,"#")</f>
        <v>#NAME?</v>
      </c>
      <c r="Q35" t="str">
        <f t="shared" si="1"/>
        <v>颜无雍碎片</v>
      </c>
      <c r="V35" s="41" t="s">
        <v>788</v>
      </c>
      <c r="W35" s="40">
        <v>10028</v>
      </c>
    </row>
    <row r="36" spans="3:23" ht="14.25" x14ac:dyDescent="0.2">
      <c r="G36">
        <f t="shared" si="2"/>
        <v>10021</v>
      </c>
      <c r="H36" t="s">
        <v>825</v>
      </c>
      <c r="I36">
        <f t="shared" si="4"/>
        <v>9</v>
      </c>
      <c r="K36">
        <f t="shared" si="3"/>
        <v>11021</v>
      </c>
      <c r="L36">
        <v>50</v>
      </c>
      <c r="O36" t="e">
        <f ca="1">[2]!SUMSTRING(K36:L36,"#")</f>
        <v>#NAME?</v>
      </c>
      <c r="Q36" t="str">
        <f t="shared" si="1"/>
        <v>岑以璇碎片</v>
      </c>
      <c r="V36" s="41" t="s">
        <v>792</v>
      </c>
      <c r="W36" s="40">
        <v>10029</v>
      </c>
    </row>
    <row r="37" spans="3:23" ht="14.25" x14ac:dyDescent="0.2">
      <c r="G37">
        <f t="shared" si="2"/>
        <v>10022</v>
      </c>
      <c r="H37" t="s">
        <v>826</v>
      </c>
      <c r="I37">
        <f t="shared" si="4"/>
        <v>9</v>
      </c>
      <c r="K37">
        <f t="shared" si="3"/>
        <v>11022</v>
      </c>
      <c r="L37">
        <v>50</v>
      </c>
      <c r="O37" t="e">
        <f ca="1">[2]!SUMSTRING(K37:L37,"#")</f>
        <v>#NAME?</v>
      </c>
      <c r="Q37" t="str">
        <f t="shared" si="1"/>
        <v>颜无诡碎片</v>
      </c>
      <c r="V37" s="39" t="s">
        <v>810</v>
      </c>
      <c r="W37" s="38">
        <v>10030</v>
      </c>
    </row>
    <row r="38" spans="3:23" ht="14.25" x14ac:dyDescent="0.2">
      <c r="G38">
        <f t="shared" si="2"/>
        <v>10002</v>
      </c>
      <c r="H38" t="s">
        <v>789</v>
      </c>
      <c r="I38">
        <f t="shared" si="4"/>
        <v>9</v>
      </c>
      <c r="K38">
        <f t="shared" si="3"/>
        <v>11002</v>
      </c>
      <c r="L38">
        <v>50</v>
      </c>
      <c r="O38" t="e">
        <f ca="1">[2]!SUMSTRING(K38:L38,"#")</f>
        <v>#NAME?</v>
      </c>
      <c r="Q38" t="str">
        <f t="shared" si="1"/>
        <v>楚恒碎片</v>
      </c>
      <c r="V38" s="39" t="s">
        <v>794</v>
      </c>
      <c r="W38" s="38">
        <v>10031</v>
      </c>
    </row>
    <row r="39" spans="3:23" ht="14.25" x14ac:dyDescent="0.2">
      <c r="G39">
        <f t="shared" si="2"/>
        <v>10003</v>
      </c>
      <c r="H39" t="s">
        <v>791</v>
      </c>
      <c r="I39">
        <f t="shared" si="4"/>
        <v>9</v>
      </c>
      <c r="K39">
        <f t="shared" si="3"/>
        <v>11003</v>
      </c>
      <c r="L39">
        <v>50</v>
      </c>
      <c r="O39" t="e">
        <f ca="1">[2]!SUMSTRING(K39:L39,"#")</f>
        <v>#NAME?</v>
      </c>
      <c r="Q39" t="str">
        <f t="shared" si="1"/>
        <v>夏侯鸿天碎片</v>
      </c>
      <c r="V39" s="39" t="s">
        <v>796</v>
      </c>
      <c r="W39" s="38">
        <v>10032</v>
      </c>
    </row>
    <row r="40" spans="3:23" ht="14.25" x14ac:dyDescent="0.2">
      <c r="V40" s="39" t="s">
        <v>798</v>
      </c>
      <c r="W40" s="38">
        <v>10033</v>
      </c>
    </row>
    <row r="41" spans="3:23" ht="14.25" x14ac:dyDescent="0.2">
      <c r="V41" s="39" t="s">
        <v>779</v>
      </c>
      <c r="W41" s="38">
        <v>10034</v>
      </c>
    </row>
    <row r="42" spans="3:23" ht="14.25" x14ac:dyDescent="0.2">
      <c r="V42" s="39" t="s">
        <v>782</v>
      </c>
      <c r="W42" s="38">
        <v>10035</v>
      </c>
    </row>
    <row r="43" spans="3:23" ht="14.25" x14ac:dyDescent="0.2">
      <c r="V43" s="39" t="s">
        <v>800</v>
      </c>
      <c r="W43" s="38">
        <v>10036</v>
      </c>
    </row>
    <row r="44" spans="3:23" ht="14.25" x14ac:dyDescent="0.2">
      <c r="V44" s="39" t="s">
        <v>802</v>
      </c>
      <c r="W44" s="38">
        <v>10037</v>
      </c>
    </row>
    <row r="45" spans="3:23" ht="14.25" x14ac:dyDescent="0.2">
      <c r="V45" s="39" t="s">
        <v>818</v>
      </c>
      <c r="W45" s="38">
        <v>10038</v>
      </c>
    </row>
    <row r="46" spans="3:23" ht="14.25" x14ac:dyDescent="0.2">
      <c r="C46" s="42">
        <v>11047</v>
      </c>
      <c r="D46">
        <v>30</v>
      </c>
      <c r="E46" t="str">
        <f>VLOOKUP(C46,[3]ItemConfig!$B:$C,2,0)</f>
        <v>大火妖碎片</v>
      </c>
      <c r="V46" s="39" t="s">
        <v>804</v>
      </c>
      <c r="W46" s="38">
        <v>10039</v>
      </c>
    </row>
    <row r="47" spans="3:23" ht="14.25" x14ac:dyDescent="0.2">
      <c r="C47" s="42">
        <v>11048</v>
      </c>
      <c r="D47">
        <v>30</v>
      </c>
      <c r="E47" t="str">
        <f>VLOOKUP(C47,[3]ItemConfig!$B:$C,2,0)</f>
        <v>雪女碎片</v>
      </c>
      <c r="V47" s="39" t="s">
        <v>820</v>
      </c>
      <c r="W47" s="38">
        <v>10040</v>
      </c>
    </row>
    <row r="48" spans="3:23" ht="14.25" x14ac:dyDescent="0.2">
      <c r="C48" s="42">
        <v>11049</v>
      </c>
      <c r="D48">
        <v>30</v>
      </c>
      <c r="E48" t="str">
        <f>VLOOKUP(C48,[3]ItemConfig!$B:$C,2,0)</f>
        <v>娜迦王碎片</v>
      </c>
      <c r="V48" s="39" t="s">
        <v>822</v>
      </c>
      <c r="W48" s="38">
        <v>10041</v>
      </c>
    </row>
    <row r="49" spans="3:23" ht="14.25" x14ac:dyDescent="0.2">
      <c r="C49" s="42">
        <v>11050</v>
      </c>
      <c r="D49">
        <v>30</v>
      </c>
      <c r="E49" t="str">
        <f>VLOOKUP(C49,[3]ItemConfig!$B:$C,2,0)</f>
        <v>摩呼碎片</v>
      </c>
      <c r="V49" s="39" t="s">
        <v>812</v>
      </c>
      <c r="W49" s="38">
        <v>10042</v>
      </c>
    </row>
    <row r="50" spans="3:23" ht="14.25" x14ac:dyDescent="0.2">
      <c r="C50" s="42">
        <v>11051</v>
      </c>
      <c r="D50">
        <v>30</v>
      </c>
      <c r="E50" t="str">
        <f>VLOOKUP(C50,[3]ItemConfig!$B:$C,2,0)</f>
        <v>半仙碎片</v>
      </c>
      <c r="V50" s="39" t="s">
        <v>806</v>
      </c>
      <c r="W50" s="38">
        <v>10043</v>
      </c>
    </row>
    <row r="51" spans="3:23" ht="14.25" x14ac:dyDescent="0.2">
      <c r="C51" s="42">
        <v>11052</v>
      </c>
      <c r="D51">
        <v>30</v>
      </c>
      <c r="E51" t="str">
        <f>VLOOKUP(C51,[3]ItemConfig!$B:$C,2,0)</f>
        <v>荷莲碎片</v>
      </c>
      <c r="V51" s="39" t="s">
        <v>784</v>
      </c>
      <c r="W51" s="38">
        <v>10044</v>
      </c>
    </row>
    <row r="52" spans="3:23" ht="14.25" x14ac:dyDescent="0.2">
      <c r="C52" s="42">
        <v>11047</v>
      </c>
      <c r="D52">
        <v>30</v>
      </c>
      <c r="E52" t="str">
        <f>VLOOKUP(C52,[3]ItemConfig!$B:$C,2,0)</f>
        <v>大火妖碎片</v>
      </c>
      <c r="V52" s="39" t="s">
        <v>814</v>
      </c>
      <c r="W52" s="38">
        <v>10045</v>
      </c>
    </row>
    <row r="53" spans="3:23" ht="14.25" x14ac:dyDescent="0.2">
      <c r="C53" s="42">
        <v>11048</v>
      </c>
      <c r="D53">
        <v>30</v>
      </c>
      <c r="E53" t="str">
        <f>VLOOKUP(C53,[3]ItemConfig!$B:$C,2,0)</f>
        <v>雪女碎片</v>
      </c>
      <c r="V53" s="39" t="s">
        <v>790</v>
      </c>
      <c r="W53" s="38">
        <v>10046</v>
      </c>
    </row>
    <row r="54" spans="3:23" ht="14.25" x14ac:dyDescent="0.2">
      <c r="C54" s="42">
        <v>11049</v>
      </c>
      <c r="D54">
        <v>30</v>
      </c>
      <c r="E54" t="str">
        <f>VLOOKUP(C54,[3]ItemConfig!$B:$C,2,0)</f>
        <v>娜迦王碎片</v>
      </c>
      <c r="V54" s="39" t="s">
        <v>828</v>
      </c>
      <c r="W54" s="38">
        <v>10047</v>
      </c>
    </row>
    <row r="55" spans="3:23" ht="14.25" x14ac:dyDescent="0.2">
      <c r="C55" s="42">
        <v>11050</v>
      </c>
      <c r="D55">
        <v>30</v>
      </c>
      <c r="E55" t="str">
        <f>VLOOKUP(C55,[3]ItemConfig!$B:$C,2,0)</f>
        <v>摩呼碎片</v>
      </c>
      <c r="V55" s="39" t="s">
        <v>829</v>
      </c>
      <c r="W55" s="38">
        <v>10048</v>
      </c>
    </row>
    <row r="56" spans="3:23" ht="14.25" x14ac:dyDescent="0.2">
      <c r="C56" s="42">
        <v>11051</v>
      </c>
      <c r="D56">
        <v>30</v>
      </c>
      <c r="E56" t="str">
        <f>VLOOKUP(C56,[3]ItemConfig!$B:$C,2,0)</f>
        <v>半仙碎片</v>
      </c>
      <c r="V56" s="39" t="s">
        <v>830</v>
      </c>
      <c r="W56" s="38">
        <v>10049</v>
      </c>
    </row>
    <row r="57" spans="3:23" ht="14.25" x14ac:dyDescent="0.2">
      <c r="C57" s="42">
        <v>11052</v>
      </c>
      <c r="D57">
        <v>30</v>
      </c>
      <c r="E57" t="str">
        <f>VLOOKUP(C57,[3]ItemConfig!$B:$C,2,0)</f>
        <v>荷莲碎片</v>
      </c>
      <c r="V57" s="39" t="s">
        <v>831</v>
      </c>
      <c r="W57" s="38">
        <v>10050</v>
      </c>
    </row>
    <row r="58" spans="3:23" ht="14.25" x14ac:dyDescent="0.2">
      <c r="C58" s="42">
        <v>11024</v>
      </c>
      <c r="D58">
        <v>40</v>
      </c>
      <c r="E58" t="str">
        <f>VLOOKUP(C58,[3]ItemConfig!$B:$C,2,0)</f>
        <v>姜子牙碎片</v>
      </c>
      <c r="V58" s="39" t="s">
        <v>832</v>
      </c>
      <c r="W58" s="38">
        <v>10051</v>
      </c>
    </row>
    <row r="59" spans="3:23" ht="14.25" x14ac:dyDescent="0.2">
      <c r="C59" s="42">
        <v>11025</v>
      </c>
      <c r="D59">
        <v>40</v>
      </c>
      <c r="E59" t="str">
        <f>VLOOKUP(C59,[3]ItemConfig!$B:$C,2,0)</f>
        <v>道德天尊碎片</v>
      </c>
      <c r="V59" s="39" t="s">
        <v>833</v>
      </c>
      <c r="W59" s="38">
        <v>10052</v>
      </c>
    </row>
    <row r="60" spans="3:23" x14ac:dyDescent="0.2">
      <c r="C60" s="42">
        <v>11026</v>
      </c>
      <c r="D60">
        <v>40</v>
      </c>
      <c r="E60" t="str">
        <f>VLOOKUP(C60,[3]ItemConfig!$B:$C,2,0)</f>
        <v>东华帝君碎片</v>
      </c>
    </row>
    <row r="61" spans="3:23" x14ac:dyDescent="0.2">
      <c r="C61" s="42">
        <v>11027</v>
      </c>
      <c r="D61">
        <v>40</v>
      </c>
      <c r="E61" t="str">
        <f>VLOOKUP(C61,[3]ItemConfig!$B:$C,2,0)</f>
        <v>孟婆碎片</v>
      </c>
    </row>
    <row r="62" spans="3:23" x14ac:dyDescent="0.2">
      <c r="C62" s="42">
        <v>11028</v>
      </c>
      <c r="D62">
        <v>40</v>
      </c>
      <c r="E62" t="str">
        <f>VLOOKUP(C62,[3]ItemConfig!$B:$C,2,0)</f>
        <v>石矶娘娘碎片</v>
      </c>
    </row>
    <row r="63" spans="3:23" x14ac:dyDescent="0.2">
      <c r="C63" s="42">
        <v>11029</v>
      </c>
      <c r="D63">
        <v>40</v>
      </c>
      <c r="E63" t="str">
        <f>VLOOKUP(C63,[3]ItemConfig!$B:$C,2,0)</f>
        <v>月光菩萨碎片</v>
      </c>
    </row>
    <row r="64" spans="3:23" x14ac:dyDescent="0.2">
      <c r="C64" s="42">
        <v>11030</v>
      </c>
      <c r="D64">
        <v>40</v>
      </c>
      <c r="E64" t="str">
        <f>VLOOKUP(C64,[3]ItemConfig!$B:$C,2,0)</f>
        <v>梵天碎片</v>
      </c>
    </row>
    <row r="65" spans="3:5" x14ac:dyDescent="0.2">
      <c r="C65" s="42">
        <v>11031</v>
      </c>
      <c r="D65">
        <v>40</v>
      </c>
      <c r="E65" t="str">
        <f>VLOOKUP(C65,[3]ItemConfig!$B:$C,2,0)</f>
        <v>红孩儿碎片</v>
      </c>
    </row>
    <row r="66" spans="3:5" x14ac:dyDescent="0.2">
      <c r="C66" s="42">
        <v>11032</v>
      </c>
      <c r="D66">
        <v>40</v>
      </c>
      <c r="E66" t="str">
        <f>VLOOKUP(C66,[3]ItemConfig!$B:$C,2,0)</f>
        <v>吴刚碎片</v>
      </c>
    </row>
    <row r="67" spans="3:5" x14ac:dyDescent="0.2">
      <c r="C67" s="42">
        <v>11033</v>
      </c>
      <c r="D67">
        <v>40</v>
      </c>
      <c r="E67" t="str">
        <f>VLOOKUP(C67,[3]ItemConfig!$B:$C,2,0)</f>
        <v>净光天女碎片</v>
      </c>
    </row>
    <row r="68" spans="3:5" x14ac:dyDescent="0.2">
      <c r="C68" s="42">
        <v>11034</v>
      </c>
      <c r="D68">
        <v>40</v>
      </c>
      <c r="E68" t="str">
        <f>VLOOKUP(C68,[3]ItemConfig!$B:$C,2,0)</f>
        <v>帝释天碎片</v>
      </c>
    </row>
    <row r="69" spans="3:5" x14ac:dyDescent="0.2">
      <c r="C69" s="42">
        <v>11035</v>
      </c>
      <c r="D69">
        <v>40</v>
      </c>
      <c r="E69" t="str">
        <f>VLOOKUP(C69,[3]ItemConfig!$B:$C,2,0)</f>
        <v>妈祖碎片</v>
      </c>
    </row>
    <row r="70" spans="3:5" x14ac:dyDescent="0.2">
      <c r="C70" s="42">
        <v>11036</v>
      </c>
      <c r="D70">
        <v>40</v>
      </c>
      <c r="E70" t="str">
        <f>VLOOKUP(C70,[3]ItemConfig!$B:$C,2,0)</f>
        <v>赵公明碎片</v>
      </c>
    </row>
    <row r="71" spans="3:5" x14ac:dyDescent="0.2">
      <c r="C71" s="42">
        <v>11037</v>
      </c>
      <c r="D71">
        <v>40</v>
      </c>
      <c r="E71" t="str">
        <f>VLOOKUP(C71,[3]ItemConfig!$B:$C,2,0)</f>
        <v>罗刹碎片</v>
      </c>
    </row>
    <row r="72" spans="3:5" x14ac:dyDescent="0.2">
      <c r="C72" s="42">
        <v>11038</v>
      </c>
      <c r="D72">
        <v>40</v>
      </c>
      <c r="E72" t="str">
        <f>VLOOKUP(C72,[3]ItemConfig!$B:$C,2,0)</f>
        <v>夜叉碎片</v>
      </c>
    </row>
    <row r="73" spans="3:5" x14ac:dyDescent="0.2">
      <c r="C73" s="42">
        <v>11039</v>
      </c>
      <c r="D73">
        <v>40</v>
      </c>
      <c r="E73" t="str">
        <f>VLOOKUP(C73,[3]ItemConfig!$B:$C,2,0)</f>
        <v>普贤菩萨碎片</v>
      </c>
    </row>
    <row r="74" spans="3:5" x14ac:dyDescent="0.2">
      <c r="C74" s="42">
        <v>11040</v>
      </c>
      <c r="D74">
        <v>40</v>
      </c>
      <c r="E74" t="str">
        <f>VLOOKUP(C74,[3]ItemConfig!$B:$C,2,0)</f>
        <v>杨戬碎片</v>
      </c>
    </row>
    <row r="75" spans="3:5" x14ac:dyDescent="0.2">
      <c r="C75" s="42">
        <v>11041</v>
      </c>
      <c r="D75">
        <v>40</v>
      </c>
      <c r="E75" t="str">
        <f>VLOOKUP(C75,[3]ItemConfig!$B:$C,2,0)</f>
        <v>通天教主碎片</v>
      </c>
    </row>
    <row r="76" spans="3:5" x14ac:dyDescent="0.2">
      <c r="C76" s="42">
        <v>11042</v>
      </c>
      <c r="D76">
        <v>40</v>
      </c>
      <c r="E76" t="str">
        <f>VLOOKUP(C76,[3]ItemConfig!$B:$C,2,0)</f>
        <v>九天玄女碎片</v>
      </c>
    </row>
    <row r="77" spans="3:5" x14ac:dyDescent="0.2">
      <c r="C77" s="42">
        <v>11043</v>
      </c>
      <c r="D77">
        <v>40</v>
      </c>
      <c r="E77" t="str">
        <f>VLOOKUP(C77,[3]ItemConfig!$B:$C,2,0)</f>
        <v>太阴星君碎片</v>
      </c>
    </row>
    <row r="78" spans="3:5" x14ac:dyDescent="0.2">
      <c r="C78" s="42">
        <v>11044</v>
      </c>
      <c r="D78">
        <v>40</v>
      </c>
      <c r="E78" t="str">
        <f>VLOOKUP(C78,[3]ItemConfig!$B:$C,2,0)</f>
        <v>混世魔王碎片</v>
      </c>
    </row>
    <row r="79" spans="3:5" x14ac:dyDescent="0.2">
      <c r="C79" s="42">
        <v>11045</v>
      </c>
      <c r="D79">
        <v>40</v>
      </c>
      <c r="E79" t="str">
        <f>VLOOKUP(C79,[3]ItemConfig!$B:$C,2,0)</f>
        <v>百花仙子碎片</v>
      </c>
    </row>
    <row r="80" spans="3:5" x14ac:dyDescent="0.2">
      <c r="C80" s="42">
        <v>11046</v>
      </c>
      <c r="D80">
        <v>40</v>
      </c>
      <c r="E80" t="str">
        <f>VLOOKUP(C80,[3]ItemConfig!$B:$C,2,0)</f>
        <v>女英碎片</v>
      </c>
    </row>
    <row r="81" spans="3:5" x14ac:dyDescent="0.2">
      <c r="C81" s="42">
        <v>11024</v>
      </c>
      <c r="D81">
        <v>40</v>
      </c>
      <c r="E81" t="str">
        <f>VLOOKUP(C81,[3]ItemConfig!$B:$C,2,0)</f>
        <v>姜子牙碎片</v>
      </c>
    </row>
    <row r="82" spans="3:5" x14ac:dyDescent="0.2">
      <c r="C82" s="42">
        <v>11025</v>
      </c>
      <c r="D82">
        <v>40</v>
      </c>
      <c r="E82" t="str">
        <f>VLOOKUP(C82,[3]ItemConfig!$B:$C,2,0)</f>
        <v>道德天尊碎片</v>
      </c>
    </row>
    <row r="83" spans="3:5" x14ac:dyDescent="0.2">
      <c r="C83" s="42">
        <v>11026</v>
      </c>
      <c r="D83">
        <v>40</v>
      </c>
      <c r="E83" t="str">
        <f>VLOOKUP(C83,[3]ItemConfig!$B:$C,2,0)</f>
        <v>东华帝君碎片</v>
      </c>
    </row>
    <row r="84" spans="3:5" x14ac:dyDescent="0.2">
      <c r="C84" s="42">
        <v>11027</v>
      </c>
      <c r="D84">
        <v>40</v>
      </c>
      <c r="E84" t="str">
        <f>VLOOKUP(C84,[3]ItemConfig!$B:$C,2,0)</f>
        <v>孟婆碎片</v>
      </c>
    </row>
    <row r="85" spans="3:5" x14ac:dyDescent="0.2">
      <c r="C85" s="42">
        <v>11028</v>
      </c>
      <c r="D85">
        <v>40</v>
      </c>
      <c r="E85" t="str">
        <f>VLOOKUP(C85,[3]ItemConfig!$B:$C,2,0)</f>
        <v>石矶娘娘碎片</v>
      </c>
    </row>
    <row r="86" spans="3:5" x14ac:dyDescent="0.2">
      <c r="C86" s="42">
        <v>11029</v>
      </c>
      <c r="D86">
        <v>40</v>
      </c>
      <c r="E86" t="str">
        <f>VLOOKUP(C86,[3]ItemConfig!$B:$C,2,0)</f>
        <v>月光菩萨碎片</v>
      </c>
    </row>
    <row r="87" spans="3:5" x14ac:dyDescent="0.2">
      <c r="C87" s="42">
        <v>11030</v>
      </c>
      <c r="D87">
        <v>40</v>
      </c>
      <c r="E87" t="str">
        <f>VLOOKUP(C87,[3]ItemConfig!$B:$C,2,0)</f>
        <v>梵天碎片</v>
      </c>
    </row>
    <row r="88" spans="3:5" x14ac:dyDescent="0.2">
      <c r="C88" s="42">
        <v>11031</v>
      </c>
      <c r="D88">
        <v>40</v>
      </c>
      <c r="E88" t="str">
        <f>VLOOKUP(C88,[3]ItemConfig!$B:$C,2,0)</f>
        <v>红孩儿碎片</v>
      </c>
    </row>
    <row r="89" spans="3:5" x14ac:dyDescent="0.2">
      <c r="C89" s="42">
        <v>11032</v>
      </c>
      <c r="D89">
        <v>40</v>
      </c>
      <c r="E89" t="str">
        <f>VLOOKUP(C89,[3]ItemConfig!$B:$C,2,0)</f>
        <v>吴刚碎片</v>
      </c>
    </row>
    <row r="90" spans="3:5" x14ac:dyDescent="0.2">
      <c r="C90" s="42">
        <v>11033</v>
      </c>
      <c r="D90">
        <v>40</v>
      </c>
      <c r="E90" t="str">
        <f>VLOOKUP(C90,[3]ItemConfig!$B:$C,2,0)</f>
        <v>净光天女碎片</v>
      </c>
    </row>
    <row r="91" spans="3:5" x14ac:dyDescent="0.2">
      <c r="C91" s="42">
        <v>11034</v>
      </c>
      <c r="D91">
        <v>40</v>
      </c>
      <c r="E91" t="str">
        <f>VLOOKUP(C91,[3]ItemConfig!$B:$C,2,0)</f>
        <v>帝释天碎片</v>
      </c>
    </row>
    <row r="92" spans="3:5" x14ac:dyDescent="0.2">
      <c r="C92" s="42">
        <v>11035</v>
      </c>
      <c r="D92">
        <v>40</v>
      </c>
      <c r="E92" t="str">
        <f>VLOOKUP(C92,[3]ItemConfig!$B:$C,2,0)</f>
        <v>妈祖碎片</v>
      </c>
    </row>
    <row r="93" spans="3:5" x14ac:dyDescent="0.2">
      <c r="C93" s="42">
        <v>11036</v>
      </c>
      <c r="D93">
        <v>40</v>
      </c>
      <c r="E93" t="str">
        <f>VLOOKUP(C93,[3]ItemConfig!$B:$C,2,0)</f>
        <v>赵公明碎片</v>
      </c>
    </row>
    <row r="94" spans="3:5" x14ac:dyDescent="0.2">
      <c r="C94" s="42">
        <v>11037</v>
      </c>
      <c r="D94">
        <v>40</v>
      </c>
      <c r="E94" t="str">
        <f>VLOOKUP(C94,[3]ItemConfig!$B:$C,2,0)</f>
        <v>罗刹碎片</v>
      </c>
    </row>
    <row r="95" spans="3:5" x14ac:dyDescent="0.2">
      <c r="C95" s="42">
        <v>11038</v>
      </c>
      <c r="D95">
        <v>40</v>
      </c>
      <c r="E95" t="str">
        <f>VLOOKUP(C95,[3]ItemConfig!$B:$C,2,0)</f>
        <v>夜叉碎片</v>
      </c>
    </row>
    <row r="96" spans="3:5" x14ac:dyDescent="0.2">
      <c r="C96" s="42">
        <v>11039</v>
      </c>
      <c r="D96">
        <v>40</v>
      </c>
      <c r="E96" t="str">
        <f>VLOOKUP(C96,[3]ItemConfig!$B:$C,2,0)</f>
        <v>普贤菩萨碎片</v>
      </c>
    </row>
    <row r="97" spans="3:5" x14ac:dyDescent="0.2">
      <c r="C97" s="42">
        <v>11040</v>
      </c>
      <c r="D97">
        <v>40</v>
      </c>
      <c r="E97" t="str">
        <f>VLOOKUP(C97,[3]ItemConfig!$B:$C,2,0)</f>
        <v>杨戬碎片</v>
      </c>
    </row>
    <row r="98" spans="3:5" x14ac:dyDescent="0.2">
      <c r="C98" s="42">
        <v>11041</v>
      </c>
      <c r="D98">
        <v>40</v>
      </c>
      <c r="E98" t="str">
        <f>VLOOKUP(C98,[3]ItemConfig!$B:$C,2,0)</f>
        <v>通天教主碎片</v>
      </c>
    </row>
    <row r="99" spans="3:5" x14ac:dyDescent="0.2">
      <c r="C99" s="42">
        <v>11042</v>
      </c>
      <c r="D99">
        <v>40</v>
      </c>
      <c r="E99" t="str">
        <f>VLOOKUP(C99,[3]ItemConfig!$B:$C,2,0)</f>
        <v>九天玄女碎片</v>
      </c>
    </row>
    <row r="100" spans="3:5" x14ac:dyDescent="0.2">
      <c r="C100" s="42">
        <v>11043</v>
      </c>
      <c r="D100">
        <v>40</v>
      </c>
      <c r="E100" t="str">
        <f>VLOOKUP(C100,[3]ItemConfig!$B:$C,2,0)</f>
        <v>太阴星君碎片</v>
      </c>
    </row>
    <row r="101" spans="3:5" x14ac:dyDescent="0.2">
      <c r="C101" s="42">
        <v>11044</v>
      </c>
      <c r="D101">
        <v>40</v>
      </c>
      <c r="E101" t="str">
        <f>VLOOKUP(C101,[3]ItemConfig!$B:$C,2,0)</f>
        <v>混世魔王碎片</v>
      </c>
    </row>
    <row r="102" spans="3:5" x14ac:dyDescent="0.2">
      <c r="C102" s="42">
        <v>11045</v>
      </c>
      <c r="D102">
        <v>40</v>
      </c>
      <c r="E102" t="str">
        <f>VLOOKUP(C102,[3]ItemConfig!$B:$C,2,0)</f>
        <v>百花仙子碎片</v>
      </c>
    </row>
    <row r="103" spans="3:5" x14ac:dyDescent="0.2">
      <c r="C103" s="42">
        <v>11046</v>
      </c>
      <c r="D103">
        <v>40</v>
      </c>
      <c r="E103" t="str">
        <f>VLOOKUP(C103,[3]ItemConfig!$B:$C,2,0)</f>
        <v>女英碎片</v>
      </c>
    </row>
    <row r="104" spans="3:5" x14ac:dyDescent="0.2">
      <c r="C104" s="42">
        <v>11047</v>
      </c>
      <c r="D104">
        <v>30</v>
      </c>
      <c r="E104" t="str">
        <f>VLOOKUP(C104,[3]ItemConfig!$B:$C,2,0)</f>
        <v>大火妖碎片</v>
      </c>
    </row>
    <row r="105" spans="3:5" x14ac:dyDescent="0.2">
      <c r="C105" s="42">
        <v>11048</v>
      </c>
      <c r="D105">
        <v>30</v>
      </c>
      <c r="E105" t="str">
        <f>VLOOKUP(C105,[3]ItemConfig!$B:$C,2,0)</f>
        <v>雪女碎片</v>
      </c>
    </row>
    <row r="106" spans="3:5" x14ac:dyDescent="0.2">
      <c r="C106" s="42">
        <v>11049</v>
      </c>
      <c r="D106">
        <v>30</v>
      </c>
      <c r="E106" t="str">
        <f>VLOOKUP(C106,[3]ItemConfig!$B:$C,2,0)</f>
        <v>娜迦王碎片</v>
      </c>
    </row>
    <row r="107" spans="3:5" x14ac:dyDescent="0.2">
      <c r="C107" s="42">
        <v>11050</v>
      </c>
      <c r="D107">
        <v>30</v>
      </c>
      <c r="E107" t="str">
        <f>VLOOKUP(C107,[3]ItemConfig!$B:$C,2,0)</f>
        <v>摩呼碎片</v>
      </c>
    </row>
    <row r="108" spans="3:5" x14ac:dyDescent="0.2">
      <c r="C108" s="42">
        <v>11051</v>
      </c>
      <c r="D108">
        <v>30</v>
      </c>
      <c r="E108" t="str">
        <f>VLOOKUP(C108,[3]ItemConfig!$B:$C,2,0)</f>
        <v>半仙碎片</v>
      </c>
    </row>
    <row r="109" spans="3:5" x14ac:dyDescent="0.2">
      <c r="C109" s="42">
        <v>11052</v>
      </c>
      <c r="D109">
        <v>30</v>
      </c>
      <c r="E109" t="str">
        <f>VLOOKUP(C109,[3]ItemConfig!$B:$C,2,0)</f>
        <v>荷莲碎片</v>
      </c>
    </row>
    <row r="110" spans="3:5" x14ac:dyDescent="0.2">
      <c r="C110" s="42">
        <v>11024</v>
      </c>
      <c r="D110">
        <v>40</v>
      </c>
      <c r="E110" t="str">
        <f>VLOOKUP(C110,[3]ItemConfig!$B:$C,2,0)</f>
        <v>姜子牙碎片</v>
      </c>
    </row>
    <row r="111" spans="3:5" x14ac:dyDescent="0.2">
      <c r="C111" s="42">
        <v>11025</v>
      </c>
      <c r="D111">
        <v>40</v>
      </c>
      <c r="E111" t="str">
        <f>VLOOKUP(C111,[3]ItemConfig!$B:$C,2,0)</f>
        <v>道德天尊碎片</v>
      </c>
    </row>
    <row r="112" spans="3:5" x14ac:dyDescent="0.2">
      <c r="C112" s="42">
        <v>11026</v>
      </c>
      <c r="D112">
        <v>40</v>
      </c>
      <c r="E112" t="str">
        <f>VLOOKUP(C112,[3]ItemConfig!$B:$C,2,0)</f>
        <v>东华帝君碎片</v>
      </c>
    </row>
    <row r="113" spans="3:5" x14ac:dyDescent="0.2">
      <c r="C113" s="42">
        <v>11027</v>
      </c>
      <c r="D113">
        <v>40</v>
      </c>
      <c r="E113" t="str">
        <f>VLOOKUP(C113,[3]ItemConfig!$B:$C,2,0)</f>
        <v>孟婆碎片</v>
      </c>
    </row>
    <row r="114" spans="3:5" x14ac:dyDescent="0.2">
      <c r="C114" s="42">
        <v>11028</v>
      </c>
      <c r="D114">
        <v>40</v>
      </c>
      <c r="E114" t="str">
        <f>VLOOKUP(C114,[3]ItemConfig!$B:$C,2,0)</f>
        <v>石矶娘娘碎片</v>
      </c>
    </row>
    <row r="115" spans="3:5" x14ac:dyDescent="0.2">
      <c r="C115" s="42">
        <v>11029</v>
      </c>
      <c r="D115">
        <v>40</v>
      </c>
      <c r="E115" t="str">
        <f>VLOOKUP(C115,[3]ItemConfig!$B:$C,2,0)</f>
        <v>月光菩萨碎片</v>
      </c>
    </row>
    <row r="116" spans="3:5" x14ac:dyDescent="0.2">
      <c r="C116" s="42">
        <v>11030</v>
      </c>
      <c r="D116">
        <v>40</v>
      </c>
      <c r="E116" t="str">
        <f>VLOOKUP(C116,[3]ItemConfig!$B:$C,2,0)</f>
        <v>梵天碎片</v>
      </c>
    </row>
    <row r="117" spans="3:5" x14ac:dyDescent="0.2">
      <c r="C117" s="42">
        <v>11031</v>
      </c>
      <c r="D117">
        <v>40</v>
      </c>
      <c r="E117" t="str">
        <f>VLOOKUP(C117,[3]ItemConfig!$B:$C,2,0)</f>
        <v>红孩儿碎片</v>
      </c>
    </row>
    <row r="118" spans="3:5" x14ac:dyDescent="0.2">
      <c r="C118" s="42">
        <v>11032</v>
      </c>
      <c r="D118">
        <v>40</v>
      </c>
      <c r="E118" t="str">
        <f>VLOOKUP(C118,[3]ItemConfig!$B:$C,2,0)</f>
        <v>吴刚碎片</v>
      </c>
    </row>
    <row r="119" spans="3:5" x14ac:dyDescent="0.2">
      <c r="C119" s="42">
        <v>11033</v>
      </c>
      <c r="D119">
        <v>40</v>
      </c>
      <c r="E119" t="str">
        <f>VLOOKUP(C119,[3]ItemConfig!$B:$C,2,0)</f>
        <v>净光天女碎片</v>
      </c>
    </row>
    <row r="120" spans="3:5" x14ac:dyDescent="0.2">
      <c r="C120" s="42">
        <v>11034</v>
      </c>
      <c r="D120">
        <v>40</v>
      </c>
      <c r="E120" t="str">
        <f>VLOOKUP(C120,[3]ItemConfig!$B:$C,2,0)</f>
        <v>帝释天碎片</v>
      </c>
    </row>
    <row r="121" spans="3:5" x14ac:dyDescent="0.2">
      <c r="C121" s="42">
        <v>11035</v>
      </c>
      <c r="D121">
        <v>40</v>
      </c>
      <c r="E121" t="str">
        <f>VLOOKUP(C121,[3]ItemConfig!$B:$C,2,0)</f>
        <v>妈祖碎片</v>
      </c>
    </row>
    <row r="122" spans="3:5" x14ac:dyDescent="0.2">
      <c r="C122" s="42">
        <v>11036</v>
      </c>
      <c r="D122">
        <v>40</v>
      </c>
      <c r="E122" t="str">
        <f>VLOOKUP(C122,[3]ItemConfig!$B:$C,2,0)</f>
        <v>赵公明碎片</v>
      </c>
    </row>
    <row r="123" spans="3:5" x14ac:dyDescent="0.2">
      <c r="C123" s="42">
        <v>11037</v>
      </c>
      <c r="D123">
        <v>40</v>
      </c>
      <c r="E123" t="str">
        <f>VLOOKUP(C123,[3]ItemConfig!$B:$C,2,0)</f>
        <v>罗刹碎片</v>
      </c>
    </row>
    <row r="124" spans="3:5" x14ac:dyDescent="0.2">
      <c r="C124" s="42">
        <v>11038</v>
      </c>
      <c r="D124">
        <v>40</v>
      </c>
      <c r="E124" t="str">
        <f>VLOOKUP(C124,[3]ItemConfig!$B:$C,2,0)</f>
        <v>夜叉碎片</v>
      </c>
    </row>
    <row r="125" spans="3:5" x14ac:dyDescent="0.2">
      <c r="C125" s="42">
        <v>11039</v>
      </c>
      <c r="D125">
        <v>40</v>
      </c>
      <c r="E125" t="str">
        <f>VLOOKUP(C125,[3]ItemConfig!$B:$C,2,0)</f>
        <v>普贤菩萨碎片</v>
      </c>
    </row>
    <row r="126" spans="3:5" x14ac:dyDescent="0.2">
      <c r="C126" s="42">
        <v>11040</v>
      </c>
      <c r="D126">
        <v>40</v>
      </c>
      <c r="E126" t="str">
        <f>VLOOKUP(C126,[3]ItemConfig!$B:$C,2,0)</f>
        <v>杨戬碎片</v>
      </c>
    </row>
    <row r="127" spans="3:5" x14ac:dyDescent="0.2">
      <c r="C127" s="42">
        <v>11041</v>
      </c>
      <c r="D127">
        <v>40</v>
      </c>
      <c r="E127" t="str">
        <f>VLOOKUP(C127,[3]ItemConfig!$B:$C,2,0)</f>
        <v>通天教主碎片</v>
      </c>
    </row>
    <row r="128" spans="3:5" x14ac:dyDescent="0.2">
      <c r="C128" s="42">
        <v>11042</v>
      </c>
      <c r="D128">
        <v>40</v>
      </c>
      <c r="E128" t="str">
        <f>VLOOKUP(C128,[3]ItemConfig!$B:$C,2,0)</f>
        <v>九天玄女碎片</v>
      </c>
    </row>
    <row r="129" spans="3:5" x14ac:dyDescent="0.2">
      <c r="C129" s="42">
        <v>11043</v>
      </c>
      <c r="D129">
        <v>40</v>
      </c>
      <c r="E129" t="str">
        <f>VLOOKUP(C129,[3]ItemConfig!$B:$C,2,0)</f>
        <v>太阴星君碎片</v>
      </c>
    </row>
    <row r="130" spans="3:5" x14ac:dyDescent="0.2">
      <c r="C130" s="42">
        <v>11044</v>
      </c>
      <c r="D130">
        <v>40</v>
      </c>
      <c r="E130" t="str">
        <f>VLOOKUP(C130,[3]ItemConfig!$B:$C,2,0)</f>
        <v>混世魔王碎片</v>
      </c>
    </row>
    <row r="131" spans="3:5" x14ac:dyDescent="0.2">
      <c r="C131" s="42">
        <v>11045</v>
      </c>
      <c r="D131">
        <v>40</v>
      </c>
      <c r="E131" t="str">
        <f>VLOOKUP(C131,[3]ItemConfig!$B:$C,2,0)</f>
        <v>百花仙子碎片</v>
      </c>
    </row>
    <row r="132" spans="3:5" x14ac:dyDescent="0.2">
      <c r="C132" s="42">
        <v>11046</v>
      </c>
      <c r="D132">
        <v>40</v>
      </c>
      <c r="E132" t="str">
        <f>VLOOKUP(C132,[3]ItemConfig!$B:$C,2,0)</f>
        <v>女英碎片</v>
      </c>
    </row>
    <row r="133" spans="3:5" x14ac:dyDescent="0.2">
      <c r="C133" s="42">
        <v>3</v>
      </c>
      <c r="D133">
        <v>75</v>
      </c>
      <c r="E133" t="str">
        <f>VLOOKUP(C133,[3]ItemConfig!$B:$C,2,0)</f>
        <v>成长护符</v>
      </c>
    </row>
    <row r="134" spans="3:5" x14ac:dyDescent="0.2">
      <c r="C134" s="42">
        <v>3</v>
      </c>
      <c r="D134">
        <v>150</v>
      </c>
      <c r="E134" t="str">
        <f>VLOOKUP(C134,[3]ItemConfig!$B:$C,2,0)</f>
        <v>成长护符</v>
      </c>
    </row>
    <row r="135" spans="3:5" x14ac:dyDescent="0.2">
      <c r="C135" s="42">
        <v>4</v>
      </c>
      <c r="D135">
        <v>3000</v>
      </c>
      <c r="E135" t="str">
        <f>VLOOKUP(C135,[3]ItemConfig!$B:$C,2,0)</f>
        <v>九转金丹</v>
      </c>
    </row>
    <row r="136" spans="3:5" x14ac:dyDescent="0.2">
      <c r="C136" s="42">
        <v>4</v>
      </c>
      <c r="D136">
        <v>6000</v>
      </c>
      <c r="E136" t="str">
        <f>VLOOKUP(C136,[3]ItemConfig!$B:$C,2,0)</f>
        <v>九转金丹</v>
      </c>
    </row>
    <row r="137" spans="3:5" x14ac:dyDescent="0.2">
      <c r="C137" s="42">
        <v>3</v>
      </c>
      <c r="D137">
        <v>75</v>
      </c>
      <c r="E137" t="str">
        <f>VLOOKUP(C137,[3]ItemConfig!$B:$C,2,0)</f>
        <v>成长护符</v>
      </c>
    </row>
    <row r="138" spans="3:5" x14ac:dyDescent="0.2">
      <c r="C138" s="42">
        <v>3</v>
      </c>
      <c r="D138">
        <v>150</v>
      </c>
      <c r="E138" t="str">
        <f>VLOOKUP(C138,[3]ItemConfig!$B:$C,2,0)</f>
        <v>成长护符</v>
      </c>
    </row>
    <row r="139" spans="3:5" x14ac:dyDescent="0.2">
      <c r="C139" s="42">
        <v>4</v>
      </c>
      <c r="D139">
        <v>3000</v>
      </c>
      <c r="E139" t="str">
        <f>VLOOKUP(C139,[3]ItemConfig!$B:$C,2,0)</f>
        <v>九转金丹</v>
      </c>
    </row>
    <row r="140" spans="3:5" x14ac:dyDescent="0.2">
      <c r="C140" s="42">
        <v>4</v>
      </c>
      <c r="D140">
        <v>6000</v>
      </c>
      <c r="E140" t="str">
        <f>VLOOKUP(C140,[3]ItemConfig!$B:$C,2,0)</f>
        <v>九转金丹</v>
      </c>
    </row>
    <row r="141" spans="3:5" x14ac:dyDescent="0.2">
      <c r="C141" s="42">
        <v>3</v>
      </c>
      <c r="D141">
        <v>75</v>
      </c>
      <c r="E141" t="str">
        <f>VLOOKUP(C141,[3]ItemConfig!$B:$C,2,0)</f>
        <v>成长护符</v>
      </c>
    </row>
    <row r="142" spans="3:5" x14ac:dyDescent="0.2">
      <c r="C142" s="42">
        <v>3</v>
      </c>
      <c r="D142">
        <v>150</v>
      </c>
      <c r="E142" t="str">
        <f>VLOOKUP(C142,[3]ItemConfig!$B:$C,2,0)</f>
        <v>成长护符</v>
      </c>
    </row>
    <row r="143" spans="3:5" x14ac:dyDescent="0.2">
      <c r="C143" s="42">
        <v>4</v>
      </c>
      <c r="D143">
        <v>3000</v>
      </c>
      <c r="E143" t="str">
        <f>VLOOKUP(C143,[3]ItemConfig!$B:$C,2,0)</f>
        <v>九转金丹</v>
      </c>
    </row>
    <row r="144" spans="3:5" x14ac:dyDescent="0.2">
      <c r="C144" s="42">
        <v>4</v>
      </c>
      <c r="D144">
        <v>6000</v>
      </c>
      <c r="E144" t="str">
        <f>VLOOKUP(C144,[3]ItemConfig!$B:$C,2,0)</f>
        <v>九转金丹</v>
      </c>
    </row>
    <row r="145" spans="3:5" x14ac:dyDescent="0.2">
      <c r="C145" s="42">
        <v>19</v>
      </c>
      <c r="D145">
        <v>10</v>
      </c>
      <c r="E145" t="str">
        <f>VLOOKUP(C145,[3]ItemConfig!$B:$C,2,0)</f>
        <v>点将神符</v>
      </c>
    </row>
  </sheetData>
  <autoFilter ref="G3:I26" xr:uid="{00000000-0009-0000-0000-000001000000}">
    <sortState xmlns:xlrd2="http://schemas.microsoft.com/office/spreadsheetml/2017/richdata2" ref="G3:I26">
      <sortCondition descending="1" ref="I3:I26"/>
    </sortState>
  </autoFilter>
  <phoneticPr fontId="34" type="noConversion"/>
  <conditionalFormatting sqref="I5">
    <cfRule type="expression" dxfId="154" priority="5">
      <formula>ISERROR(MATCH($B5,开发角色Data,0))=FALSE</formula>
    </cfRule>
  </conditionalFormatting>
  <conditionalFormatting sqref="H32">
    <cfRule type="expression" dxfId="153" priority="1">
      <formula>ISERROR(MATCH($B32,开发角色Data,0))=FALSE</formula>
    </cfRule>
  </conditionalFormatting>
  <conditionalFormatting sqref="G4:H26">
    <cfRule type="expression" dxfId="152" priority="6">
      <formula>ISERROR(MATCH($B4,开发角色Data,0))=FALSE</formula>
    </cfRule>
  </conditionalFormatting>
  <conditionalFormatting sqref="I4 I6:I26 I28:I31">
    <cfRule type="expression" dxfId="151" priority="4">
      <formula>ISERROR(MATCH($B4,开发角色Data,0))=FALSE</formula>
    </cfRule>
  </conditionalFormatting>
  <conditionalFormatting sqref="V8:W59">
    <cfRule type="expression" dxfId="150" priority="2">
      <formula>ISERROR(MATCH($B8,开发角色Data,0))=FALSE</formula>
    </cfRule>
  </conditionalFormatting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2:R66"/>
  <sheetViews>
    <sheetView workbookViewId="0">
      <selection activeCell="Q26" sqref="Q26"/>
    </sheetView>
  </sheetViews>
  <sheetFormatPr defaultColWidth="9" defaultRowHeight="14.25" x14ac:dyDescent="0.2"/>
  <sheetData>
    <row r="2" spans="4:12" x14ac:dyDescent="0.2">
      <c r="D2">
        <v>8019</v>
      </c>
      <c r="E2">
        <v>1</v>
      </c>
      <c r="H2" t="e">
        <f ca="1">[2]!SUMSTRING(D2:E2,"#")</f>
        <v>#NAME?</v>
      </c>
      <c r="J2">
        <v>3023</v>
      </c>
      <c r="K2" t="str">
        <f>J2&amp;"#"&amp;E2</f>
        <v>3023#1</v>
      </c>
      <c r="L2" t="e">
        <f>VLOOKUP(J2,[3]ItemConfig!$B:$C,2,FALSE)</f>
        <v>#N/A</v>
      </c>
    </row>
    <row r="3" spans="4:12" x14ac:dyDescent="0.2">
      <c r="D3">
        <v>8020</v>
      </c>
      <c r="E3">
        <v>1</v>
      </c>
      <c r="H3" t="e">
        <f ca="1">[2]!SUMSTRING(D3:E3,"#")</f>
        <v>#NAME?</v>
      </c>
      <c r="J3">
        <v>3024</v>
      </c>
      <c r="K3" t="str">
        <f t="shared" ref="K3:K66" si="0">J3&amp;"#"&amp;E3</f>
        <v>3024#1</v>
      </c>
      <c r="L3" t="e">
        <f>VLOOKUP(J3,[3]ItemConfig!$B:$C,2,FALSE)</f>
        <v>#N/A</v>
      </c>
    </row>
    <row r="4" spans="4:12" x14ac:dyDescent="0.2">
      <c r="D4">
        <v>8021</v>
      </c>
      <c r="E4">
        <v>1</v>
      </c>
      <c r="H4" t="e">
        <f ca="1">[2]!SUMSTRING(D4:E4,"#")</f>
        <v>#NAME?</v>
      </c>
      <c r="J4">
        <v>3025</v>
      </c>
      <c r="K4" t="str">
        <f t="shared" si="0"/>
        <v>3025#1</v>
      </c>
      <c r="L4" t="e">
        <f>VLOOKUP(J4,[3]ItemConfig!$B:$C,2,FALSE)</f>
        <v>#N/A</v>
      </c>
    </row>
    <row r="5" spans="4:12" x14ac:dyDescent="0.2">
      <c r="D5">
        <v>8022</v>
      </c>
      <c r="E5">
        <v>1</v>
      </c>
      <c r="H5" t="e">
        <f ca="1">[2]!SUMSTRING(D5:E5,"#")</f>
        <v>#NAME?</v>
      </c>
      <c r="J5">
        <v>3026</v>
      </c>
      <c r="K5" t="str">
        <f t="shared" si="0"/>
        <v>3026#1</v>
      </c>
      <c r="L5" t="e">
        <f>VLOOKUP(J5,[3]ItemConfig!$B:$C,2,FALSE)</f>
        <v>#N/A</v>
      </c>
    </row>
    <row r="6" spans="4:12" x14ac:dyDescent="0.2">
      <c r="D6">
        <v>8023</v>
      </c>
      <c r="E6">
        <v>1</v>
      </c>
      <c r="H6" t="e">
        <f ca="1">[2]!SUMSTRING(D6:E6,"#")</f>
        <v>#NAME?</v>
      </c>
      <c r="J6">
        <v>3027</v>
      </c>
      <c r="K6" t="str">
        <f t="shared" si="0"/>
        <v>3027#1</v>
      </c>
      <c r="L6" t="e">
        <f>VLOOKUP(J6,[3]ItemConfig!$B:$C,2,FALSE)</f>
        <v>#N/A</v>
      </c>
    </row>
    <row r="7" spans="4:12" x14ac:dyDescent="0.2">
      <c r="D7">
        <v>8024</v>
      </c>
      <c r="E7">
        <v>1</v>
      </c>
      <c r="H7" t="e">
        <f ca="1">[2]!SUMSTRING(D7:E7,"#")</f>
        <v>#NAME?</v>
      </c>
      <c r="J7">
        <v>3028</v>
      </c>
      <c r="K7" t="str">
        <f t="shared" si="0"/>
        <v>3028#1</v>
      </c>
      <c r="L7" t="e">
        <f>VLOOKUP(J7,[3]ItemConfig!$B:$C,2,FALSE)</f>
        <v>#N/A</v>
      </c>
    </row>
    <row r="8" spans="4:12" x14ac:dyDescent="0.2">
      <c r="D8">
        <v>8031</v>
      </c>
      <c r="E8">
        <v>1</v>
      </c>
      <c r="H8" t="e">
        <f ca="1">[2]!SUMSTRING(D8:E8,"#")</f>
        <v>#NAME?</v>
      </c>
      <c r="J8">
        <v>3029</v>
      </c>
      <c r="K8" t="str">
        <f t="shared" si="0"/>
        <v>3029#1</v>
      </c>
      <c r="L8" t="e">
        <f>VLOOKUP(J8,[3]ItemConfig!$B:$C,2,FALSE)</f>
        <v>#N/A</v>
      </c>
    </row>
    <row r="9" spans="4:12" x14ac:dyDescent="0.2">
      <c r="D9">
        <v>8032</v>
      </c>
      <c r="E9">
        <v>1</v>
      </c>
      <c r="H9" t="e">
        <f ca="1">[2]!SUMSTRING(D9:E9,"#")</f>
        <v>#NAME?</v>
      </c>
      <c r="J9">
        <v>3030</v>
      </c>
      <c r="K9" t="str">
        <f t="shared" si="0"/>
        <v>3030#1</v>
      </c>
      <c r="L9" t="e">
        <f>VLOOKUP(J9,[3]ItemConfig!$B:$C,2,FALSE)</f>
        <v>#N/A</v>
      </c>
    </row>
    <row r="10" spans="4:12" x14ac:dyDescent="0.2">
      <c r="D10">
        <v>8033</v>
      </c>
      <c r="E10">
        <v>1</v>
      </c>
      <c r="H10" t="e">
        <f ca="1">[2]!SUMSTRING(D10:E10,"#")</f>
        <v>#NAME?</v>
      </c>
      <c r="J10">
        <v>3031</v>
      </c>
      <c r="K10" t="str">
        <f t="shared" si="0"/>
        <v>3031#1</v>
      </c>
      <c r="L10" t="e">
        <f>VLOOKUP(J10,[3]ItemConfig!$B:$C,2,FALSE)</f>
        <v>#N/A</v>
      </c>
    </row>
    <row r="11" spans="4:12" x14ac:dyDescent="0.2">
      <c r="D11">
        <v>8034</v>
      </c>
      <c r="E11">
        <v>1</v>
      </c>
      <c r="H11" t="e">
        <f ca="1">[2]!SUMSTRING(D11:E11,"#")</f>
        <v>#NAME?</v>
      </c>
      <c r="J11">
        <v>3032</v>
      </c>
      <c r="K11" t="str">
        <f t="shared" si="0"/>
        <v>3032#1</v>
      </c>
      <c r="L11" t="e">
        <f>VLOOKUP(J11,[3]ItemConfig!$B:$C,2,FALSE)</f>
        <v>#N/A</v>
      </c>
    </row>
    <row r="12" spans="4:12" x14ac:dyDescent="0.2">
      <c r="D12">
        <v>8035</v>
      </c>
      <c r="E12">
        <v>1</v>
      </c>
      <c r="H12" t="e">
        <f ca="1">[2]!SUMSTRING(D12:E12,"#")</f>
        <v>#NAME?</v>
      </c>
      <c r="J12">
        <v>3033</v>
      </c>
      <c r="K12" t="str">
        <f t="shared" si="0"/>
        <v>3033#1</v>
      </c>
      <c r="L12" t="e">
        <f>VLOOKUP(J12,[3]ItemConfig!$B:$C,2,FALSE)</f>
        <v>#N/A</v>
      </c>
    </row>
    <row r="13" spans="4:12" x14ac:dyDescent="0.2">
      <c r="D13">
        <v>8036</v>
      </c>
      <c r="E13">
        <v>1</v>
      </c>
      <c r="H13" t="e">
        <f ca="1">[2]!SUMSTRING(D13:E13,"#")</f>
        <v>#NAME?</v>
      </c>
      <c r="J13">
        <v>3034</v>
      </c>
      <c r="K13" t="str">
        <f t="shared" si="0"/>
        <v>3034#1</v>
      </c>
      <c r="L13" t="e">
        <f>VLOOKUP(J13,[3]ItemConfig!$B:$C,2,FALSE)</f>
        <v>#N/A</v>
      </c>
    </row>
    <row r="14" spans="4:12" x14ac:dyDescent="0.2">
      <c r="D14">
        <v>8037</v>
      </c>
      <c r="E14">
        <v>1</v>
      </c>
      <c r="H14" t="e">
        <f ca="1">[2]!SUMSTRING(D14:E14,"#")</f>
        <v>#NAME?</v>
      </c>
      <c r="J14">
        <v>3035</v>
      </c>
      <c r="K14" t="str">
        <f t="shared" si="0"/>
        <v>3035#1</v>
      </c>
      <c r="L14" t="e">
        <f>VLOOKUP(J14,[3]ItemConfig!$B:$C,2,FALSE)</f>
        <v>#N/A</v>
      </c>
    </row>
    <row r="15" spans="4:12" x14ac:dyDescent="0.2">
      <c r="D15">
        <v>8038</v>
      </c>
      <c r="E15">
        <v>1</v>
      </c>
      <c r="H15" t="e">
        <f ca="1">[2]!SUMSTRING(D15:E15,"#")</f>
        <v>#NAME?</v>
      </c>
      <c r="J15">
        <v>3036</v>
      </c>
      <c r="K15" t="str">
        <f t="shared" si="0"/>
        <v>3036#1</v>
      </c>
      <c r="L15" t="e">
        <f>VLOOKUP(J15,[3]ItemConfig!$B:$C,2,FALSE)</f>
        <v>#N/A</v>
      </c>
    </row>
    <row r="16" spans="4:12" x14ac:dyDescent="0.2">
      <c r="D16">
        <v>8039</v>
      </c>
      <c r="E16">
        <v>1</v>
      </c>
      <c r="H16" t="e">
        <f ca="1">[2]!SUMSTRING(D16:E16,"#")</f>
        <v>#NAME?</v>
      </c>
      <c r="J16">
        <v>3037</v>
      </c>
      <c r="K16" t="str">
        <f t="shared" si="0"/>
        <v>3037#1</v>
      </c>
      <c r="L16" t="e">
        <f>VLOOKUP(J16,[3]ItemConfig!$B:$C,2,FALSE)</f>
        <v>#N/A</v>
      </c>
    </row>
    <row r="17" spans="4:18" x14ac:dyDescent="0.2">
      <c r="D17">
        <v>8040</v>
      </c>
      <c r="E17">
        <v>1</v>
      </c>
      <c r="H17" t="e">
        <f ca="1">[2]!SUMSTRING(D17:E17,"#")</f>
        <v>#NAME?</v>
      </c>
      <c r="J17">
        <v>3038</v>
      </c>
      <c r="K17" t="str">
        <f t="shared" si="0"/>
        <v>3038#1</v>
      </c>
      <c r="L17" t="e">
        <f>VLOOKUP(J17,[3]ItemConfig!$B:$C,2,FALSE)</f>
        <v>#N/A</v>
      </c>
    </row>
    <row r="18" spans="4:18" x14ac:dyDescent="0.2">
      <c r="D18">
        <v>8041</v>
      </c>
      <c r="E18">
        <v>1</v>
      </c>
      <c r="H18" t="e">
        <f ca="1">[2]!SUMSTRING(D18:E18,"#")</f>
        <v>#NAME?</v>
      </c>
      <c r="J18">
        <v>3039</v>
      </c>
      <c r="K18" t="str">
        <f t="shared" si="0"/>
        <v>3039#1</v>
      </c>
      <c r="L18" t="e">
        <f>VLOOKUP(J18,[3]ItemConfig!$B:$C,2,FALSE)</f>
        <v>#N/A</v>
      </c>
    </row>
    <row r="19" spans="4:18" x14ac:dyDescent="0.2">
      <c r="D19">
        <v>8042</v>
      </c>
      <c r="E19">
        <v>1</v>
      </c>
      <c r="H19" t="e">
        <f ca="1">[2]!SUMSTRING(D19:E19,"#")</f>
        <v>#NAME?</v>
      </c>
      <c r="J19">
        <v>3040</v>
      </c>
      <c r="K19" t="str">
        <f t="shared" si="0"/>
        <v>3040#1</v>
      </c>
      <c r="L19" t="e">
        <f>VLOOKUP(J19,[3]ItemConfig!$B:$C,2,FALSE)</f>
        <v>#N/A</v>
      </c>
    </row>
    <row r="20" spans="4:18" x14ac:dyDescent="0.2">
      <c r="D20">
        <v>8043</v>
      </c>
      <c r="E20">
        <v>1</v>
      </c>
      <c r="H20" t="e">
        <f ca="1">[2]!SUMSTRING(D20:E20,"#")</f>
        <v>#NAME?</v>
      </c>
      <c r="J20">
        <v>55234</v>
      </c>
      <c r="K20" t="str">
        <f t="shared" si="0"/>
        <v>55234#1</v>
      </c>
      <c r="L20" t="e">
        <f>VLOOKUP(J20,[3]ItemConfig!$B:$C,2,FALSE)</f>
        <v>#N/A</v>
      </c>
    </row>
    <row r="21" spans="4:18" x14ac:dyDescent="0.2">
      <c r="D21">
        <v>8044</v>
      </c>
      <c r="E21">
        <v>1</v>
      </c>
      <c r="H21" t="e">
        <f ca="1">[2]!SUMSTRING(D21:E21,"#")</f>
        <v>#NAME?</v>
      </c>
      <c r="J21">
        <v>55252</v>
      </c>
      <c r="K21" t="str">
        <f t="shared" si="0"/>
        <v>55252#1</v>
      </c>
      <c r="L21" t="e">
        <f>VLOOKUP(J21,[3]ItemConfig!$B:$C,2,FALSE)</f>
        <v>#N/A</v>
      </c>
    </row>
    <row r="22" spans="4:18" x14ac:dyDescent="0.2">
      <c r="D22">
        <v>8045</v>
      </c>
      <c r="E22">
        <v>1</v>
      </c>
      <c r="H22" t="e">
        <f ca="1">[2]!SUMSTRING(D22:E22,"#")</f>
        <v>#NAME?</v>
      </c>
      <c r="J22">
        <v>55181</v>
      </c>
      <c r="K22" t="str">
        <f t="shared" si="0"/>
        <v>55181#1</v>
      </c>
      <c r="L22" t="e">
        <f>VLOOKUP(J22,[3]ItemConfig!$B:$C,2,FALSE)</f>
        <v>#N/A</v>
      </c>
      <c r="N22">
        <f>SUM(N23:N25)</f>
        <v>200</v>
      </c>
    </row>
    <row r="23" spans="4:18" x14ac:dyDescent="0.2">
      <c r="D23">
        <v>8046</v>
      </c>
      <c r="E23">
        <v>1</v>
      </c>
      <c r="H23" t="e">
        <f ca="1">[2]!SUMSTRING(D23:E23,"#")</f>
        <v>#NAME?</v>
      </c>
      <c r="J23">
        <v>55182</v>
      </c>
      <c r="K23" t="str">
        <f t="shared" si="0"/>
        <v>55182#1</v>
      </c>
      <c r="L23" t="e">
        <f>VLOOKUP(J23,[3]ItemConfig!$B:$C,2,FALSE)</f>
        <v>#N/A</v>
      </c>
      <c r="N23">
        <v>95</v>
      </c>
      <c r="O23" s="34">
        <f>N23/$N$22</f>
        <v>0.47499999999999998</v>
      </c>
    </row>
    <row r="24" spans="4:18" x14ac:dyDescent="0.2">
      <c r="D24">
        <v>8047</v>
      </c>
      <c r="E24">
        <v>1</v>
      </c>
      <c r="H24" t="e">
        <f ca="1">[2]!SUMSTRING(D24:E24,"#")</f>
        <v>#NAME?</v>
      </c>
      <c r="J24">
        <v>55199</v>
      </c>
      <c r="K24" t="str">
        <f t="shared" si="0"/>
        <v>55199#1</v>
      </c>
      <c r="L24" t="e">
        <f>VLOOKUP(J24,[3]ItemConfig!$B:$C,2,FALSE)</f>
        <v>#N/A</v>
      </c>
      <c r="N24">
        <v>95</v>
      </c>
      <c r="O24" s="34">
        <f>N24/$N$22</f>
        <v>0.47499999999999998</v>
      </c>
      <c r="Q24">
        <v>4</v>
      </c>
      <c r="R24">
        <f>Q24*5</f>
        <v>20</v>
      </c>
    </row>
    <row r="25" spans="4:18" x14ac:dyDescent="0.2">
      <c r="D25">
        <v>8048</v>
      </c>
      <c r="E25">
        <v>1</v>
      </c>
      <c r="H25" t="e">
        <f ca="1">[2]!SUMSTRING(D25:E25,"#")</f>
        <v>#NAME?</v>
      </c>
      <c r="J25">
        <v>55200</v>
      </c>
      <c r="K25" t="str">
        <f t="shared" si="0"/>
        <v>55200#1</v>
      </c>
      <c r="L25" t="e">
        <f>VLOOKUP(J25,[3]ItemConfig!$B:$C,2,FALSE)</f>
        <v>#N/A</v>
      </c>
      <c r="N25">
        <v>10</v>
      </c>
      <c r="O25" s="34">
        <f>N25/$N$22</f>
        <v>0.05</v>
      </c>
      <c r="P25">
        <f>6*O25</f>
        <v>0.30000000000000004</v>
      </c>
      <c r="Q25">
        <f>P25*Q24</f>
        <v>1.2000000000000002</v>
      </c>
    </row>
    <row r="26" spans="4:18" x14ac:dyDescent="0.2">
      <c r="E26">
        <v>1</v>
      </c>
      <c r="J26">
        <v>55217</v>
      </c>
      <c r="K26" t="str">
        <f t="shared" si="0"/>
        <v>55217#1</v>
      </c>
      <c r="L26" t="e">
        <f>VLOOKUP(J26,[3]ItemConfig!$B:$C,2,FALSE)</f>
        <v>#N/A</v>
      </c>
      <c r="P26">
        <f>O25*Q26</f>
        <v>1</v>
      </c>
      <c r="Q26">
        <v>20</v>
      </c>
    </row>
    <row r="27" spans="4:18" x14ac:dyDescent="0.2">
      <c r="E27">
        <v>1</v>
      </c>
      <c r="J27">
        <v>55218</v>
      </c>
      <c r="K27" t="str">
        <f t="shared" si="0"/>
        <v>55218#1</v>
      </c>
      <c r="L27" t="e">
        <f>VLOOKUP(J27,[3]ItemConfig!$B:$C,2,FALSE)</f>
        <v>#N/A</v>
      </c>
    </row>
    <row r="28" spans="4:18" x14ac:dyDescent="0.2">
      <c r="E28">
        <v>1</v>
      </c>
      <c r="J28">
        <v>55235</v>
      </c>
      <c r="K28" t="str">
        <f t="shared" si="0"/>
        <v>55235#1</v>
      </c>
      <c r="L28" t="e">
        <f>VLOOKUP(J28,[3]ItemConfig!$B:$C,2,FALSE)</f>
        <v>#N/A</v>
      </c>
      <c r="O28">
        <f>0.33*6</f>
        <v>1.98</v>
      </c>
      <c r="P28">
        <f>O28*2.5</f>
        <v>4.95</v>
      </c>
    </row>
    <row r="29" spans="4:18" x14ac:dyDescent="0.2">
      <c r="E29">
        <v>1</v>
      </c>
      <c r="J29">
        <v>55236</v>
      </c>
      <c r="K29" t="str">
        <f t="shared" si="0"/>
        <v>55236#1</v>
      </c>
      <c r="L29" t="e">
        <f>VLOOKUP(J29,[3]ItemConfig!$B:$C,2,FALSE)</f>
        <v>#N/A</v>
      </c>
    </row>
    <row r="30" spans="4:18" x14ac:dyDescent="0.2">
      <c r="E30">
        <v>1</v>
      </c>
      <c r="J30">
        <v>55253</v>
      </c>
      <c r="K30" t="str">
        <f t="shared" si="0"/>
        <v>55253#1</v>
      </c>
      <c r="L30" t="e">
        <f>VLOOKUP(J30,[3]ItemConfig!$B:$C,2,FALSE)</f>
        <v>#N/A</v>
      </c>
      <c r="O30">
        <f>O25*24</f>
        <v>1.2000000000000002</v>
      </c>
    </row>
    <row r="31" spans="4:18" x14ac:dyDescent="0.2">
      <c r="E31">
        <v>1</v>
      </c>
      <c r="J31">
        <v>55254</v>
      </c>
      <c r="K31" t="str">
        <f t="shared" si="0"/>
        <v>55254#1</v>
      </c>
      <c r="L31" t="e">
        <f>VLOOKUP(J31,[3]ItemConfig!$B:$C,2,FALSE)</f>
        <v>#N/A</v>
      </c>
    </row>
    <row r="32" spans="4:18" x14ac:dyDescent="0.2">
      <c r="E32">
        <v>1</v>
      </c>
      <c r="J32">
        <v>55183</v>
      </c>
      <c r="K32" t="str">
        <f t="shared" si="0"/>
        <v>55183#1</v>
      </c>
      <c r="L32" t="e">
        <f>VLOOKUP(J32,[3]ItemConfig!$B:$C,2,FALSE)</f>
        <v>#N/A</v>
      </c>
    </row>
    <row r="33" spans="5:12" x14ac:dyDescent="0.2">
      <c r="E33">
        <v>1</v>
      </c>
      <c r="J33">
        <v>55201</v>
      </c>
      <c r="K33" t="str">
        <f t="shared" si="0"/>
        <v>55201#1</v>
      </c>
      <c r="L33" t="e">
        <f>VLOOKUP(J33,[3]ItemConfig!$B:$C,2,FALSE)</f>
        <v>#N/A</v>
      </c>
    </row>
    <row r="34" spans="5:12" x14ac:dyDescent="0.2">
      <c r="E34">
        <v>1</v>
      </c>
      <c r="J34">
        <v>55219</v>
      </c>
      <c r="K34" t="str">
        <f t="shared" si="0"/>
        <v>55219#1</v>
      </c>
      <c r="L34" t="e">
        <f>VLOOKUP(J34,[3]ItemConfig!$B:$C,2,FALSE)</f>
        <v>#N/A</v>
      </c>
    </row>
    <row r="35" spans="5:12" x14ac:dyDescent="0.2">
      <c r="E35">
        <v>1</v>
      </c>
      <c r="J35">
        <v>55237</v>
      </c>
      <c r="K35" t="str">
        <f t="shared" si="0"/>
        <v>55237#1</v>
      </c>
      <c r="L35" t="e">
        <f>VLOOKUP(J35,[3]ItemConfig!$B:$C,2,FALSE)</f>
        <v>#N/A</v>
      </c>
    </row>
    <row r="36" spans="5:12" x14ac:dyDescent="0.2">
      <c r="E36">
        <v>1</v>
      </c>
      <c r="J36">
        <v>55255</v>
      </c>
      <c r="K36" t="str">
        <f t="shared" si="0"/>
        <v>55255#1</v>
      </c>
      <c r="L36" t="e">
        <f>VLOOKUP(J36,[3]ItemConfig!$B:$C,2,FALSE)</f>
        <v>#N/A</v>
      </c>
    </row>
    <row r="37" spans="5:12" x14ac:dyDescent="0.2">
      <c r="E37">
        <v>1</v>
      </c>
      <c r="J37">
        <v>55184</v>
      </c>
      <c r="K37" t="str">
        <f t="shared" si="0"/>
        <v>55184#1</v>
      </c>
      <c r="L37" t="e">
        <f>VLOOKUP(J37,[3]ItemConfig!$B:$C,2,FALSE)</f>
        <v>#N/A</v>
      </c>
    </row>
    <row r="38" spans="5:12" x14ac:dyDescent="0.2">
      <c r="E38">
        <v>1</v>
      </c>
      <c r="J38">
        <v>55185</v>
      </c>
      <c r="K38" t="str">
        <f t="shared" si="0"/>
        <v>55185#1</v>
      </c>
      <c r="L38" t="e">
        <f>VLOOKUP(J38,[3]ItemConfig!$B:$C,2,FALSE)</f>
        <v>#N/A</v>
      </c>
    </row>
    <row r="39" spans="5:12" x14ac:dyDescent="0.2">
      <c r="E39">
        <v>1</v>
      </c>
      <c r="J39">
        <v>55202</v>
      </c>
      <c r="K39" t="str">
        <f t="shared" si="0"/>
        <v>55202#1</v>
      </c>
      <c r="L39" t="e">
        <f>VLOOKUP(J39,[3]ItemConfig!$B:$C,2,FALSE)</f>
        <v>#N/A</v>
      </c>
    </row>
    <row r="40" spans="5:12" x14ac:dyDescent="0.2">
      <c r="E40">
        <v>1</v>
      </c>
      <c r="J40">
        <v>55203</v>
      </c>
      <c r="K40" t="str">
        <f t="shared" si="0"/>
        <v>55203#1</v>
      </c>
      <c r="L40" t="e">
        <f>VLOOKUP(J40,[3]ItemConfig!$B:$C,2,FALSE)</f>
        <v>#N/A</v>
      </c>
    </row>
    <row r="41" spans="5:12" x14ac:dyDescent="0.2">
      <c r="E41">
        <v>1</v>
      </c>
      <c r="J41">
        <v>55220</v>
      </c>
      <c r="K41" t="str">
        <f t="shared" si="0"/>
        <v>55220#1</v>
      </c>
      <c r="L41" t="e">
        <f>VLOOKUP(J41,[3]ItemConfig!$B:$C,2,FALSE)</f>
        <v>#N/A</v>
      </c>
    </row>
    <row r="42" spans="5:12" x14ac:dyDescent="0.2">
      <c r="E42">
        <v>1</v>
      </c>
      <c r="J42">
        <v>55221</v>
      </c>
      <c r="K42" t="str">
        <f t="shared" si="0"/>
        <v>55221#1</v>
      </c>
      <c r="L42" t="e">
        <f>VLOOKUP(J42,[3]ItemConfig!$B:$C,2,FALSE)</f>
        <v>#N/A</v>
      </c>
    </row>
    <row r="43" spans="5:12" x14ac:dyDescent="0.2">
      <c r="E43">
        <v>1</v>
      </c>
      <c r="J43">
        <v>55238</v>
      </c>
      <c r="K43" t="str">
        <f t="shared" si="0"/>
        <v>55238#1</v>
      </c>
      <c r="L43" t="e">
        <f>VLOOKUP(J43,[3]ItemConfig!$B:$C,2,FALSE)</f>
        <v>#N/A</v>
      </c>
    </row>
    <row r="44" spans="5:12" x14ac:dyDescent="0.2">
      <c r="E44">
        <v>1</v>
      </c>
      <c r="J44">
        <v>55239</v>
      </c>
      <c r="K44" t="str">
        <f t="shared" si="0"/>
        <v>55239#1</v>
      </c>
      <c r="L44" t="e">
        <f>VLOOKUP(J44,[3]ItemConfig!$B:$C,2,FALSE)</f>
        <v>#N/A</v>
      </c>
    </row>
    <row r="45" spans="5:12" x14ac:dyDescent="0.2">
      <c r="E45">
        <v>1</v>
      </c>
      <c r="J45">
        <v>55256</v>
      </c>
      <c r="K45" t="str">
        <f t="shared" si="0"/>
        <v>55256#1</v>
      </c>
      <c r="L45" t="e">
        <f>VLOOKUP(J45,[3]ItemConfig!$B:$C,2,FALSE)</f>
        <v>#N/A</v>
      </c>
    </row>
    <row r="46" spans="5:12" x14ac:dyDescent="0.2">
      <c r="E46">
        <v>1</v>
      </c>
      <c r="J46">
        <v>55257</v>
      </c>
      <c r="K46" t="str">
        <f t="shared" si="0"/>
        <v>55257#1</v>
      </c>
      <c r="L46" t="e">
        <f>VLOOKUP(J46,[3]ItemConfig!$B:$C,2,FALSE)</f>
        <v>#N/A</v>
      </c>
    </row>
    <row r="47" spans="5:12" x14ac:dyDescent="0.2">
      <c r="E47">
        <v>1</v>
      </c>
      <c r="J47">
        <v>55189</v>
      </c>
      <c r="K47" t="str">
        <f t="shared" si="0"/>
        <v>55189#1</v>
      </c>
      <c r="L47" t="e">
        <f>VLOOKUP(J47,[3]ItemConfig!$B:$C,2,FALSE)</f>
        <v>#N/A</v>
      </c>
    </row>
    <row r="48" spans="5:12" x14ac:dyDescent="0.2">
      <c r="E48">
        <v>1</v>
      </c>
      <c r="J48">
        <v>55207</v>
      </c>
      <c r="K48" t="str">
        <f t="shared" si="0"/>
        <v>55207#1</v>
      </c>
      <c r="L48" t="e">
        <f>VLOOKUP(J48,[3]ItemConfig!$B:$C,2,FALSE)</f>
        <v>#N/A</v>
      </c>
    </row>
    <row r="49" spans="5:12" x14ac:dyDescent="0.2">
      <c r="E49">
        <v>1</v>
      </c>
      <c r="J49">
        <v>55225</v>
      </c>
      <c r="K49" t="str">
        <f t="shared" si="0"/>
        <v>55225#1</v>
      </c>
      <c r="L49" t="e">
        <f>VLOOKUP(J49,[3]ItemConfig!$B:$C,2,FALSE)</f>
        <v>#N/A</v>
      </c>
    </row>
    <row r="50" spans="5:12" x14ac:dyDescent="0.2">
      <c r="E50">
        <v>1</v>
      </c>
      <c r="J50">
        <v>55243</v>
      </c>
      <c r="K50" t="str">
        <f t="shared" si="0"/>
        <v>55243#1</v>
      </c>
      <c r="L50" t="e">
        <f>VLOOKUP(J50,[3]ItemConfig!$B:$C,2,FALSE)</f>
        <v>#N/A</v>
      </c>
    </row>
    <row r="51" spans="5:12" x14ac:dyDescent="0.2">
      <c r="E51">
        <v>1</v>
      </c>
      <c r="J51">
        <v>55261</v>
      </c>
      <c r="K51" t="str">
        <f t="shared" si="0"/>
        <v>55261#1</v>
      </c>
      <c r="L51" t="e">
        <f>VLOOKUP(J51,[3]ItemConfig!$B:$C,2,FALSE)</f>
        <v>#N/A</v>
      </c>
    </row>
    <row r="52" spans="5:12" x14ac:dyDescent="0.2">
      <c r="E52">
        <v>1</v>
      </c>
      <c r="J52">
        <v>55190</v>
      </c>
      <c r="K52" t="str">
        <f t="shared" si="0"/>
        <v>55190#1</v>
      </c>
      <c r="L52" t="e">
        <f>VLOOKUP(J52,[3]ItemConfig!$B:$C,2,FALSE)</f>
        <v>#N/A</v>
      </c>
    </row>
    <row r="53" spans="5:12" x14ac:dyDescent="0.2">
      <c r="E53">
        <v>1</v>
      </c>
      <c r="J53">
        <v>55191</v>
      </c>
      <c r="K53" t="str">
        <f t="shared" si="0"/>
        <v>55191#1</v>
      </c>
      <c r="L53" t="e">
        <f>VLOOKUP(J53,[3]ItemConfig!$B:$C,2,FALSE)</f>
        <v>#N/A</v>
      </c>
    </row>
    <row r="54" spans="5:12" x14ac:dyDescent="0.2">
      <c r="E54">
        <v>1</v>
      </c>
      <c r="J54">
        <v>55192</v>
      </c>
      <c r="K54" t="str">
        <f t="shared" si="0"/>
        <v>55192#1</v>
      </c>
      <c r="L54" t="e">
        <f>VLOOKUP(J54,[3]ItemConfig!$B:$C,2,FALSE)</f>
        <v>#N/A</v>
      </c>
    </row>
    <row r="55" spans="5:12" x14ac:dyDescent="0.2">
      <c r="E55">
        <v>1</v>
      </c>
      <c r="J55">
        <v>55208</v>
      </c>
      <c r="K55" t="str">
        <f t="shared" si="0"/>
        <v>55208#1</v>
      </c>
      <c r="L55" t="e">
        <f>VLOOKUP(J55,[3]ItemConfig!$B:$C,2,FALSE)</f>
        <v>#N/A</v>
      </c>
    </row>
    <row r="56" spans="5:12" x14ac:dyDescent="0.2">
      <c r="E56">
        <v>1</v>
      </c>
      <c r="J56">
        <v>55209</v>
      </c>
      <c r="K56" t="str">
        <f t="shared" si="0"/>
        <v>55209#1</v>
      </c>
      <c r="L56" t="e">
        <f>VLOOKUP(J56,[3]ItemConfig!$B:$C,2,FALSE)</f>
        <v>#N/A</v>
      </c>
    </row>
    <row r="57" spans="5:12" x14ac:dyDescent="0.2">
      <c r="E57">
        <v>1</v>
      </c>
      <c r="J57">
        <v>55210</v>
      </c>
      <c r="K57" t="str">
        <f t="shared" si="0"/>
        <v>55210#1</v>
      </c>
      <c r="L57" t="e">
        <f>VLOOKUP(J57,[3]ItemConfig!$B:$C,2,FALSE)</f>
        <v>#N/A</v>
      </c>
    </row>
    <row r="58" spans="5:12" x14ac:dyDescent="0.2">
      <c r="E58">
        <v>1</v>
      </c>
      <c r="J58">
        <v>55226</v>
      </c>
      <c r="K58" t="str">
        <f t="shared" si="0"/>
        <v>55226#1</v>
      </c>
      <c r="L58" t="e">
        <f>VLOOKUP(J58,[3]ItemConfig!$B:$C,2,FALSE)</f>
        <v>#N/A</v>
      </c>
    </row>
    <row r="59" spans="5:12" x14ac:dyDescent="0.2">
      <c r="E59">
        <v>1</v>
      </c>
      <c r="J59">
        <v>55227</v>
      </c>
      <c r="K59" t="str">
        <f t="shared" si="0"/>
        <v>55227#1</v>
      </c>
      <c r="L59" t="e">
        <f>VLOOKUP(J59,[3]ItemConfig!$B:$C,2,FALSE)</f>
        <v>#N/A</v>
      </c>
    </row>
    <row r="60" spans="5:12" x14ac:dyDescent="0.2">
      <c r="E60">
        <v>1</v>
      </c>
      <c r="J60">
        <v>55228</v>
      </c>
      <c r="K60" t="str">
        <f t="shared" si="0"/>
        <v>55228#1</v>
      </c>
      <c r="L60" t="e">
        <f>VLOOKUP(J60,[3]ItemConfig!$B:$C,2,FALSE)</f>
        <v>#N/A</v>
      </c>
    </row>
    <row r="61" spans="5:12" x14ac:dyDescent="0.2">
      <c r="E61">
        <v>1</v>
      </c>
      <c r="J61">
        <v>55244</v>
      </c>
      <c r="K61" t="str">
        <f t="shared" si="0"/>
        <v>55244#1</v>
      </c>
      <c r="L61" t="e">
        <f>VLOOKUP(J61,[3]ItemConfig!$B:$C,2,FALSE)</f>
        <v>#N/A</v>
      </c>
    </row>
    <row r="62" spans="5:12" x14ac:dyDescent="0.2">
      <c r="E62">
        <v>1</v>
      </c>
      <c r="J62">
        <v>55245</v>
      </c>
      <c r="K62" t="str">
        <f t="shared" si="0"/>
        <v>55245#1</v>
      </c>
      <c r="L62" t="e">
        <f>VLOOKUP(J62,[3]ItemConfig!$B:$C,2,FALSE)</f>
        <v>#N/A</v>
      </c>
    </row>
    <row r="63" spans="5:12" x14ac:dyDescent="0.2">
      <c r="E63">
        <v>1</v>
      </c>
      <c r="J63">
        <v>55246</v>
      </c>
      <c r="K63" t="str">
        <f t="shared" si="0"/>
        <v>55246#1</v>
      </c>
      <c r="L63" t="e">
        <f>VLOOKUP(J63,[3]ItemConfig!$B:$C,2,FALSE)</f>
        <v>#N/A</v>
      </c>
    </row>
    <row r="64" spans="5:12" x14ac:dyDescent="0.2">
      <c r="E64">
        <v>1</v>
      </c>
      <c r="J64">
        <v>55262</v>
      </c>
      <c r="K64" t="str">
        <f t="shared" si="0"/>
        <v>55262#1</v>
      </c>
      <c r="L64" t="e">
        <f>VLOOKUP(J64,[3]ItemConfig!$B:$C,2,FALSE)</f>
        <v>#N/A</v>
      </c>
    </row>
    <row r="65" spans="5:12" x14ac:dyDescent="0.2">
      <c r="E65">
        <v>1</v>
      </c>
      <c r="J65">
        <v>55263</v>
      </c>
      <c r="K65" t="str">
        <f t="shared" si="0"/>
        <v>55263#1</v>
      </c>
      <c r="L65" t="e">
        <f>VLOOKUP(J65,[3]ItemConfig!$B:$C,2,FALSE)</f>
        <v>#N/A</v>
      </c>
    </row>
    <row r="66" spans="5:12" x14ac:dyDescent="0.2">
      <c r="E66">
        <v>1</v>
      </c>
      <c r="J66">
        <v>55264</v>
      </c>
      <c r="K66" t="str">
        <f t="shared" si="0"/>
        <v>55264#1</v>
      </c>
      <c r="L66" t="e">
        <f>VLOOKUP(J66,[3]ItemConfig!$B:$C,2,FALSE)</f>
        <v>#N/A</v>
      </c>
    </row>
  </sheetData>
  <phoneticPr fontId="34" type="noConversion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11"/>
  <sheetViews>
    <sheetView workbookViewId="0">
      <selection activeCell="B15" sqref="B15"/>
    </sheetView>
  </sheetViews>
  <sheetFormatPr defaultColWidth="9" defaultRowHeight="14.25" x14ac:dyDescent="0.2"/>
  <cols>
    <col min="2" max="2" width="20.25" customWidth="1"/>
    <col min="3" max="3" width="10.875" customWidth="1"/>
    <col min="7" max="7" width="12.875" customWidth="1"/>
  </cols>
  <sheetData>
    <row r="2" spans="2:6" x14ac:dyDescent="0.2">
      <c r="C2" t="s">
        <v>21</v>
      </c>
      <c r="D2" t="s">
        <v>834</v>
      </c>
      <c r="E2" t="s">
        <v>835</v>
      </c>
    </row>
    <row r="3" spans="2:6" x14ac:dyDescent="0.2">
      <c r="B3" t="s">
        <v>836</v>
      </c>
      <c r="C3">
        <v>19</v>
      </c>
      <c r="D3">
        <v>10</v>
      </c>
    </row>
    <row r="4" spans="2:6" x14ac:dyDescent="0.2">
      <c r="B4" t="s">
        <v>837</v>
      </c>
      <c r="C4">
        <v>21</v>
      </c>
      <c r="D4">
        <v>10</v>
      </c>
    </row>
    <row r="5" spans="2:6" x14ac:dyDescent="0.2">
      <c r="B5" t="s">
        <v>838</v>
      </c>
      <c r="D5">
        <v>50</v>
      </c>
      <c r="E5">
        <v>1000</v>
      </c>
    </row>
    <row r="6" spans="2:6" x14ac:dyDescent="0.2">
      <c r="B6" t="s">
        <v>839</v>
      </c>
      <c r="C6">
        <v>8019</v>
      </c>
      <c r="D6">
        <v>1</v>
      </c>
      <c r="F6" t="str">
        <f t="shared" ref="F6:F11" si="0">_xlfn.TEXTJOIN("#",TRUE,C6:D6)</f>
        <v>8019#1</v>
      </c>
    </row>
    <row r="7" spans="2:6" x14ac:dyDescent="0.2">
      <c r="B7" t="s">
        <v>840</v>
      </c>
      <c r="C7">
        <v>8020</v>
      </c>
      <c r="D7">
        <f>D6</f>
        <v>1</v>
      </c>
      <c r="F7" t="str">
        <f t="shared" si="0"/>
        <v>8020#1</v>
      </c>
    </row>
    <row r="8" spans="2:6" x14ac:dyDescent="0.2">
      <c r="B8" t="s">
        <v>841</v>
      </c>
      <c r="C8">
        <v>8021</v>
      </c>
      <c r="D8">
        <f>D7</f>
        <v>1</v>
      </c>
      <c r="F8" t="str">
        <f t="shared" si="0"/>
        <v>8021#1</v>
      </c>
    </row>
    <row r="9" spans="2:6" x14ac:dyDescent="0.2">
      <c r="C9">
        <v>8022</v>
      </c>
      <c r="D9">
        <f>D8</f>
        <v>1</v>
      </c>
      <c r="F9" t="str">
        <f t="shared" si="0"/>
        <v>8022#1</v>
      </c>
    </row>
    <row r="10" spans="2:6" x14ac:dyDescent="0.2">
      <c r="C10">
        <v>8023</v>
      </c>
      <c r="D10">
        <f>D9</f>
        <v>1</v>
      </c>
      <c r="F10" t="str">
        <f t="shared" si="0"/>
        <v>8023#1</v>
      </c>
    </row>
    <row r="11" spans="2:6" x14ac:dyDescent="0.2">
      <c r="C11">
        <v>8024</v>
      </c>
      <c r="D11">
        <f>D10</f>
        <v>1</v>
      </c>
      <c r="F11" t="str">
        <f t="shared" si="0"/>
        <v>8024#1</v>
      </c>
    </row>
  </sheetData>
  <phoneticPr fontId="34" type="noConversion"/>
  <pageMargins left="0.75" right="0.75" top="1" bottom="1" header="0.51180555555555596" footer="0.51180555555555596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1:S1736"/>
  <sheetViews>
    <sheetView topLeftCell="A13" workbookViewId="0">
      <selection activeCell="F47" sqref="F47"/>
    </sheetView>
  </sheetViews>
  <sheetFormatPr defaultColWidth="9" defaultRowHeight="14.25" x14ac:dyDescent="0.2"/>
  <cols>
    <col min="4" max="4" width="14.5" customWidth="1"/>
    <col min="5" max="5" width="15.875" customWidth="1"/>
    <col min="11" max="11" width="11.125" customWidth="1"/>
    <col min="17" max="17" width="9" style="1"/>
    <col min="18" max="18" width="18.75" style="2" customWidth="1"/>
    <col min="19" max="19" width="9" style="1"/>
  </cols>
  <sheetData>
    <row r="1" spans="4:19" x14ac:dyDescent="0.2">
      <c r="Q1" s="1" t="s">
        <v>0</v>
      </c>
      <c r="R1" s="2" t="s">
        <v>842</v>
      </c>
      <c r="S1" s="1" t="s">
        <v>0</v>
      </c>
    </row>
    <row r="2" spans="4:19" x14ac:dyDescent="0.2">
      <c r="Q2" s="1" t="s">
        <v>17</v>
      </c>
      <c r="R2" s="2" t="s">
        <v>18</v>
      </c>
      <c r="S2" s="1" t="s">
        <v>17</v>
      </c>
    </row>
    <row r="3" spans="4:19" x14ac:dyDescent="0.2">
      <c r="Q3" s="3">
        <v>2</v>
      </c>
      <c r="R3" s="2">
        <v>2</v>
      </c>
      <c r="S3" s="3">
        <v>2</v>
      </c>
    </row>
    <row r="4" spans="4:19" x14ac:dyDescent="0.2">
      <c r="E4" t="s">
        <v>455</v>
      </c>
      <c r="Q4" s="1" t="s">
        <v>843</v>
      </c>
      <c r="R4" s="2" t="s">
        <v>844</v>
      </c>
      <c r="S4" s="1" t="s">
        <v>843</v>
      </c>
    </row>
    <row r="5" spans="4:19" x14ac:dyDescent="0.2">
      <c r="E5" t="s">
        <v>453</v>
      </c>
      <c r="F5">
        <v>50</v>
      </c>
      <c r="G5">
        <v>3000</v>
      </c>
      <c r="I5">
        <f t="shared" ref="I5:I11" si="0">VLOOKUP(E5,$R:$S,2,FALSE)</f>
        <v>12013</v>
      </c>
      <c r="J5" t="str">
        <f t="shared" ref="J5:J12" si="1">I5&amp;"#"&amp;F5</f>
        <v>12013#50</v>
      </c>
      <c r="K5" t="s">
        <v>845</v>
      </c>
      <c r="L5" t="str">
        <f>K5&amp;G5</f>
        <v>16|0#0#0#3000</v>
      </c>
      <c r="Q5" s="1">
        <v>0</v>
      </c>
      <c r="R5" s="2" t="str">
        <f>""</f>
        <v/>
      </c>
      <c r="S5" s="1">
        <v>0</v>
      </c>
    </row>
    <row r="6" spans="4:19" x14ac:dyDescent="0.2">
      <c r="E6" t="s">
        <v>441</v>
      </c>
      <c r="F6">
        <v>1000</v>
      </c>
      <c r="G6">
        <v>1000</v>
      </c>
      <c r="I6">
        <f t="shared" si="0"/>
        <v>4</v>
      </c>
      <c r="J6" t="str">
        <f t="shared" si="1"/>
        <v>4#1000</v>
      </c>
      <c r="K6" t="s">
        <v>845</v>
      </c>
      <c r="L6" t="str">
        <f t="shared" ref="L6:L40" si="2">K6&amp;G6</f>
        <v>16|0#0#0#1000</v>
      </c>
    </row>
    <row r="7" spans="4:19" x14ac:dyDescent="0.2">
      <c r="E7" t="s">
        <v>445</v>
      </c>
      <c r="F7">
        <v>300000</v>
      </c>
      <c r="G7">
        <v>750</v>
      </c>
      <c r="I7">
        <f t="shared" si="0"/>
        <v>3</v>
      </c>
      <c r="J7" t="str">
        <f t="shared" si="1"/>
        <v>3#300000</v>
      </c>
      <c r="K7" t="s">
        <v>845</v>
      </c>
      <c r="L7" t="str">
        <f t="shared" si="2"/>
        <v>16|0#0#0#750</v>
      </c>
    </row>
    <row r="8" spans="4:19" x14ac:dyDescent="0.2">
      <c r="E8" t="s">
        <v>457</v>
      </c>
      <c r="F8">
        <v>10</v>
      </c>
      <c r="G8">
        <v>100</v>
      </c>
      <c r="I8">
        <f t="shared" si="0"/>
        <v>23</v>
      </c>
      <c r="J8" t="str">
        <f t="shared" si="1"/>
        <v>23#10</v>
      </c>
      <c r="K8" t="s">
        <v>845</v>
      </c>
      <c r="L8" t="str">
        <f t="shared" si="2"/>
        <v>16|0#0#0#100</v>
      </c>
      <c r="Q8" s="1">
        <v>1</v>
      </c>
      <c r="R8" s="2" t="s">
        <v>374</v>
      </c>
      <c r="S8" s="1">
        <v>1</v>
      </c>
    </row>
    <row r="9" spans="4:19" x14ac:dyDescent="0.2">
      <c r="E9" t="s">
        <v>846</v>
      </c>
      <c r="F9">
        <v>10</v>
      </c>
      <c r="G9">
        <v>2100</v>
      </c>
      <c r="I9">
        <f t="shared" si="0"/>
        <v>19</v>
      </c>
      <c r="J9" t="str">
        <f t="shared" si="1"/>
        <v>19#10</v>
      </c>
      <c r="K9" t="s">
        <v>845</v>
      </c>
      <c r="L9" t="str">
        <f t="shared" si="2"/>
        <v>16|0#0#0#2100</v>
      </c>
      <c r="Q9" s="1">
        <v>2</v>
      </c>
      <c r="R9" s="2" t="s">
        <v>847</v>
      </c>
      <c r="S9" s="1">
        <v>2</v>
      </c>
    </row>
    <row r="10" spans="4:19" x14ac:dyDescent="0.2">
      <c r="E10" t="s">
        <v>837</v>
      </c>
      <c r="F10">
        <v>5</v>
      </c>
      <c r="G10">
        <v>900</v>
      </c>
      <c r="I10">
        <f t="shared" si="0"/>
        <v>21</v>
      </c>
      <c r="J10" t="str">
        <f t="shared" si="1"/>
        <v>21#5</v>
      </c>
      <c r="K10" t="s">
        <v>845</v>
      </c>
      <c r="L10" t="str">
        <f t="shared" si="2"/>
        <v>16|0#0#0#900</v>
      </c>
      <c r="Q10" s="1">
        <v>3</v>
      </c>
      <c r="R10" s="2" t="s">
        <v>445</v>
      </c>
      <c r="S10" s="1">
        <v>3</v>
      </c>
    </row>
    <row r="11" spans="4:19" x14ac:dyDescent="0.2">
      <c r="E11" t="s">
        <v>848</v>
      </c>
      <c r="F11">
        <v>1</v>
      </c>
      <c r="G11">
        <v>500</v>
      </c>
      <c r="I11">
        <f t="shared" si="0"/>
        <v>20</v>
      </c>
      <c r="J11" t="str">
        <f t="shared" si="1"/>
        <v>20#1</v>
      </c>
      <c r="K11" t="s">
        <v>845</v>
      </c>
      <c r="L11" t="str">
        <f t="shared" si="2"/>
        <v>16|0#0#0#500</v>
      </c>
      <c r="Q11" s="1">
        <v>4</v>
      </c>
      <c r="R11" s="2" t="s">
        <v>441</v>
      </c>
      <c r="S11" s="1">
        <v>4</v>
      </c>
    </row>
    <row r="12" spans="4:19" x14ac:dyDescent="0.2">
      <c r="D12">
        <v>6001</v>
      </c>
      <c r="E12" t="s">
        <v>849</v>
      </c>
      <c r="F12">
        <v>1</v>
      </c>
      <c r="G12">
        <v>600</v>
      </c>
      <c r="I12">
        <f>D12</f>
        <v>6001</v>
      </c>
      <c r="J12" t="str">
        <f t="shared" si="1"/>
        <v>6001#1</v>
      </c>
      <c r="K12" t="s">
        <v>845</v>
      </c>
      <c r="L12" t="str">
        <f t="shared" si="2"/>
        <v>16|0#0#0#600</v>
      </c>
      <c r="Q12" s="1">
        <v>5</v>
      </c>
      <c r="R12" s="2" t="s">
        <v>260</v>
      </c>
      <c r="S12" s="1">
        <v>5</v>
      </c>
    </row>
    <row r="13" spans="4:19" x14ac:dyDescent="0.2">
      <c r="D13">
        <v>6002</v>
      </c>
      <c r="E13" t="s">
        <v>850</v>
      </c>
      <c r="F13">
        <v>1</v>
      </c>
      <c r="G13">
        <v>600</v>
      </c>
      <c r="I13">
        <f t="shared" ref="I13:I40" si="3">D13</f>
        <v>6002</v>
      </c>
      <c r="J13" t="str">
        <f t="shared" ref="J13:J20" si="4">I13&amp;"#"&amp;F13</f>
        <v>6002#1</v>
      </c>
      <c r="K13" t="s">
        <v>845</v>
      </c>
      <c r="L13" t="str">
        <f t="shared" si="2"/>
        <v>16|0#0#0#600</v>
      </c>
      <c r="Q13" s="1">
        <v>6</v>
      </c>
      <c r="R13" s="2" t="s">
        <v>385</v>
      </c>
      <c r="S13" s="1">
        <v>6</v>
      </c>
    </row>
    <row r="14" spans="4:19" x14ac:dyDescent="0.2">
      <c r="D14">
        <v>6003</v>
      </c>
      <c r="E14" t="s">
        <v>851</v>
      </c>
      <c r="F14">
        <v>1</v>
      </c>
      <c r="G14">
        <v>600</v>
      </c>
      <c r="I14">
        <f t="shared" si="3"/>
        <v>6003</v>
      </c>
      <c r="J14" t="str">
        <f t="shared" si="4"/>
        <v>6003#1</v>
      </c>
      <c r="K14" t="s">
        <v>845</v>
      </c>
      <c r="L14" t="str">
        <f t="shared" si="2"/>
        <v>16|0#0#0#600</v>
      </c>
      <c r="Q14" s="1">
        <v>14</v>
      </c>
      <c r="R14" s="2" t="s">
        <v>674</v>
      </c>
      <c r="S14" s="1">
        <v>14</v>
      </c>
    </row>
    <row r="15" spans="4:19" x14ac:dyDescent="0.2">
      <c r="D15">
        <v>6004</v>
      </c>
      <c r="E15" t="s">
        <v>852</v>
      </c>
      <c r="F15">
        <v>1</v>
      </c>
      <c r="G15">
        <v>600</v>
      </c>
      <c r="I15">
        <f t="shared" si="3"/>
        <v>6004</v>
      </c>
      <c r="J15" t="str">
        <f t="shared" si="4"/>
        <v>6004#1</v>
      </c>
      <c r="K15" t="s">
        <v>845</v>
      </c>
      <c r="L15" t="str">
        <f t="shared" si="2"/>
        <v>16|0#0#0#600</v>
      </c>
      <c r="Q15" s="4">
        <v>15</v>
      </c>
      <c r="R15" s="5" t="s">
        <v>853</v>
      </c>
      <c r="S15" s="4">
        <v>15</v>
      </c>
    </row>
    <row r="16" spans="4:19" x14ac:dyDescent="0.2">
      <c r="D16">
        <v>6005</v>
      </c>
      <c r="E16" t="s">
        <v>854</v>
      </c>
      <c r="F16">
        <v>1</v>
      </c>
      <c r="G16">
        <v>600</v>
      </c>
      <c r="I16">
        <f t="shared" si="3"/>
        <v>6005</v>
      </c>
      <c r="J16" t="str">
        <f t="shared" si="4"/>
        <v>6005#1</v>
      </c>
      <c r="K16" t="s">
        <v>845</v>
      </c>
      <c r="L16" t="str">
        <f t="shared" si="2"/>
        <v>16|0#0#0#600</v>
      </c>
      <c r="Q16" s="1">
        <v>16</v>
      </c>
      <c r="R16" s="2" t="s">
        <v>680</v>
      </c>
      <c r="S16" s="1">
        <v>16</v>
      </c>
    </row>
    <row r="17" spans="4:19" x14ac:dyDescent="0.2">
      <c r="D17">
        <v>6006</v>
      </c>
      <c r="E17" t="s">
        <v>855</v>
      </c>
      <c r="F17">
        <v>1</v>
      </c>
      <c r="G17">
        <v>600</v>
      </c>
      <c r="I17">
        <f t="shared" si="3"/>
        <v>6006</v>
      </c>
      <c r="J17" t="str">
        <f t="shared" si="4"/>
        <v>6006#1</v>
      </c>
      <c r="K17" t="s">
        <v>845</v>
      </c>
      <c r="L17" t="str">
        <f t="shared" si="2"/>
        <v>16|0#0#0#600</v>
      </c>
      <c r="Q17" s="1">
        <v>17</v>
      </c>
      <c r="R17" s="2" t="s">
        <v>856</v>
      </c>
      <c r="S17" s="1">
        <v>17</v>
      </c>
    </row>
    <row r="18" spans="4:19" x14ac:dyDescent="0.2">
      <c r="D18">
        <v>6007</v>
      </c>
      <c r="E18" t="s">
        <v>857</v>
      </c>
      <c r="F18">
        <v>1</v>
      </c>
      <c r="G18">
        <v>600</v>
      </c>
      <c r="I18">
        <f t="shared" si="3"/>
        <v>6007</v>
      </c>
      <c r="J18" t="str">
        <f t="shared" si="4"/>
        <v>6007#1</v>
      </c>
      <c r="K18" t="s">
        <v>845</v>
      </c>
      <c r="L18" t="str">
        <f t="shared" si="2"/>
        <v>16|0#0#0#600</v>
      </c>
      <c r="Q18" s="1">
        <v>18</v>
      </c>
      <c r="R18" s="2" t="s">
        <v>858</v>
      </c>
      <c r="S18" s="1">
        <v>18</v>
      </c>
    </row>
    <row r="19" spans="4:19" x14ac:dyDescent="0.2">
      <c r="D19">
        <v>6008</v>
      </c>
      <c r="E19" t="s">
        <v>859</v>
      </c>
      <c r="F19">
        <v>1</v>
      </c>
      <c r="G19">
        <v>600</v>
      </c>
      <c r="I19">
        <f t="shared" si="3"/>
        <v>6008</v>
      </c>
      <c r="J19" t="str">
        <f t="shared" si="4"/>
        <v>6008#1</v>
      </c>
      <c r="K19" t="s">
        <v>845</v>
      </c>
      <c r="L19" t="str">
        <f t="shared" si="2"/>
        <v>16|0#0#0#600</v>
      </c>
      <c r="Q19" s="1">
        <v>19</v>
      </c>
      <c r="R19" s="2" t="s">
        <v>846</v>
      </c>
      <c r="S19" s="1">
        <v>19</v>
      </c>
    </row>
    <row r="20" spans="4:19" x14ac:dyDescent="0.2">
      <c r="D20">
        <v>6009</v>
      </c>
      <c r="E20" t="s">
        <v>860</v>
      </c>
      <c r="F20">
        <v>1</v>
      </c>
      <c r="G20">
        <v>600</v>
      </c>
      <c r="I20">
        <f t="shared" si="3"/>
        <v>6009</v>
      </c>
      <c r="J20" t="str">
        <f t="shared" si="4"/>
        <v>6009#1</v>
      </c>
      <c r="K20" t="s">
        <v>845</v>
      </c>
      <c r="L20" t="str">
        <f t="shared" si="2"/>
        <v>16|0#0#0#600</v>
      </c>
      <c r="Q20" s="1">
        <v>20</v>
      </c>
      <c r="R20" s="2" t="s">
        <v>848</v>
      </c>
      <c r="S20" s="1">
        <v>20</v>
      </c>
    </row>
    <row r="21" spans="4:19" x14ac:dyDescent="0.2">
      <c r="D21">
        <v>6013</v>
      </c>
      <c r="E21" t="s">
        <v>861</v>
      </c>
      <c r="F21">
        <v>1</v>
      </c>
      <c r="G21">
        <v>2000</v>
      </c>
      <c r="I21">
        <f t="shared" si="3"/>
        <v>6013</v>
      </c>
      <c r="J21" t="str">
        <f t="shared" ref="J21:J40" si="5">I21&amp;"#"&amp;F21</f>
        <v>6013#1</v>
      </c>
      <c r="K21" t="s">
        <v>845</v>
      </c>
      <c r="L21" t="str">
        <f t="shared" si="2"/>
        <v>16|0#0#0#2000</v>
      </c>
      <c r="Q21" s="6">
        <v>21</v>
      </c>
      <c r="R21" s="7" t="s">
        <v>837</v>
      </c>
      <c r="S21" s="6">
        <v>21</v>
      </c>
    </row>
    <row r="22" spans="4:19" x14ac:dyDescent="0.2">
      <c r="D22">
        <v>6014</v>
      </c>
      <c r="E22" t="s">
        <v>862</v>
      </c>
      <c r="F22">
        <v>1</v>
      </c>
      <c r="G22">
        <v>2000</v>
      </c>
      <c r="I22">
        <f t="shared" si="3"/>
        <v>6014</v>
      </c>
      <c r="J22" t="str">
        <f t="shared" si="5"/>
        <v>6014#1</v>
      </c>
      <c r="K22" t="s">
        <v>845</v>
      </c>
      <c r="L22" t="str">
        <f t="shared" si="2"/>
        <v>16|0#0#0#2000</v>
      </c>
      <c r="Q22" s="6">
        <v>22</v>
      </c>
      <c r="R22" s="7" t="s">
        <v>863</v>
      </c>
      <c r="S22" s="6">
        <v>22</v>
      </c>
    </row>
    <row r="23" spans="4:19" x14ac:dyDescent="0.2">
      <c r="D23">
        <v>6015</v>
      </c>
      <c r="E23" t="s">
        <v>864</v>
      </c>
      <c r="F23">
        <v>1</v>
      </c>
      <c r="G23">
        <v>2000</v>
      </c>
      <c r="I23">
        <f t="shared" si="3"/>
        <v>6015</v>
      </c>
      <c r="J23" t="str">
        <f t="shared" si="5"/>
        <v>6015#1</v>
      </c>
      <c r="K23" t="s">
        <v>845</v>
      </c>
      <c r="L23" t="str">
        <f t="shared" si="2"/>
        <v>16|0#0#0#2000</v>
      </c>
      <c r="Q23" s="6">
        <v>23</v>
      </c>
      <c r="R23" s="7" t="s">
        <v>457</v>
      </c>
      <c r="S23" s="6">
        <v>23</v>
      </c>
    </row>
    <row r="24" spans="4:19" x14ac:dyDescent="0.2">
      <c r="D24">
        <v>6016</v>
      </c>
      <c r="E24" t="s">
        <v>865</v>
      </c>
      <c r="F24">
        <v>1</v>
      </c>
      <c r="G24">
        <v>2000</v>
      </c>
      <c r="I24">
        <f t="shared" si="3"/>
        <v>6016</v>
      </c>
      <c r="J24" t="str">
        <f t="shared" si="5"/>
        <v>6016#1</v>
      </c>
      <c r="K24" t="s">
        <v>845</v>
      </c>
      <c r="L24" t="str">
        <f t="shared" si="2"/>
        <v>16|0#0#0#2000</v>
      </c>
      <c r="Q24" s="6">
        <v>24</v>
      </c>
      <c r="R24" s="7" t="s">
        <v>866</v>
      </c>
      <c r="S24" s="6">
        <v>24</v>
      </c>
    </row>
    <row r="25" spans="4:19" x14ac:dyDescent="0.2">
      <c r="D25">
        <v>6017</v>
      </c>
      <c r="E25" t="s">
        <v>867</v>
      </c>
      <c r="F25">
        <v>1</v>
      </c>
      <c r="G25">
        <v>2000</v>
      </c>
      <c r="I25">
        <f t="shared" si="3"/>
        <v>6017</v>
      </c>
      <c r="J25" t="str">
        <f t="shared" si="5"/>
        <v>6017#1</v>
      </c>
      <c r="K25" t="s">
        <v>845</v>
      </c>
      <c r="L25" t="str">
        <f t="shared" si="2"/>
        <v>16|0#0#0#2000</v>
      </c>
      <c r="Q25" s="6">
        <v>25</v>
      </c>
      <c r="R25" s="7" t="s">
        <v>868</v>
      </c>
      <c r="S25" s="6">
        <v>25</v>
      </c>
    </row>
    <row r="26" spans="4:19" x14ac:dyDescent="0.2">
      <c r="D26">
        <v>6018</v>
      </c>
      <c r="E26" t="s">
        <v>869</v>
      </c>
      <c r="F26">
        <v>1</v>
      </c>
      <c r="G26">
        <v>2000</v>
      </c>
      <c r="I26">
        <f t="shared" si="3"/>
        <v>6018</v>
      </c>
      <c r="J26" t="str">
        <f t="shared" si="5"/>
        <v>6018#1</v>
      </c>
      <c r="K26" t="s">
        <v>845</v>
      </c>
      <c r="L26" t="str">
        <f t="shared" si="2"/>
        <v>16|0#0#0#2000</v>
      </c>
      <c r="Q26" s="6">
        <v>26</v>
      </c>
      <c r="R26" s="7" t="s">
        <v>870</v>
      </c>
      <c r="S26" s="6">
        <v>26</v>
      </c>
    </row>
    <row r="27" spans="4:19" x14ac:dyDescent="0.2">
      <c r="D27">
        <v>6019</v>
      </c>
      <c r="E27" t="s">
        <v>871</v>
      </c>
      <c r="F27">
        <v>1</v>
      </c>
      <c r="G27">
        <v>2000</v>
      </c>
      <c r="I27">
        <f t="shared" si="3"/>
        <v>6019</v>
      </c>
      <c r="J27" t="str">
        <f t="shared" si="5"/>
        <v>6019#1</v>
      </c>
      <c r="K27" t="s">
        <v>845</v>
      </c>
      <c r="L27" t="str">
        <f t="shared" si="2"/>
        <v>16|0#0#0#2000</v>
      </c>
      <c r="Q27" s="6">
        <v>27</v>
      </c>
      <c r="R27" s="7" t="s">
        <v>872</v>
      </c>
      <c r="S27" s="6">
        <v>27</v>
      </c>
    </row>
    <row r="28" spans="4:19" x14ac:dyDescent="0.2">
      <c r="D28">
        <v>6020</v>
      </c>
      <c r="E28" t="s">
        <v>873</v>
      </c>
      <c r="F28">
        <v>1</v>
      </c>
      <c r="G28">
        <v>2000</v>
      </c>
      <c r="I28">
        <f t="shared" si="3"/>
        <v>6020</v>
      </c>
      <c r="J28" t="str">
        <f t="shared" si="5"/>
        <v>6020#1</v>
      </c>
      <c r="K28" t="s">
        <v>845</v>
      </c>
      <c r="L28" t="str">
        <f t="shared" si="2"/>
        <v>16|0#0#0#2000</v>
      </c>
      <c r="Q28" s="6">
        <v>28</v>
      </c>
      <c r="R28" s="7" t="s">
        <v>874</v>
      </c>
      <c r="S28" s="6">
        <v>28</v>
      </c>
    </row>
    <row r="29" spans="4:19" x14ac:dyDescent="0.2">
      <c r="D29">
        <v>6021</v>
      </c>
      <c r="E29" t="s">
        <v>875</v>
      </c>
      <c r="F29">
        <v>1</v>
      </c>
      <c r="G29">
        <v>2000</v>
      </c>
      <c r="I29">
        <f t="shared" si="3"/>
        <v>6021</v>
      </c>
      <c r="J29" t="str">
        <f t="shared" si="5"/>
        <v>6021#1</v>
      </c>
      <c r="K29" t="s">
        <v>845</v>
      </c>
      <c r="L29" t="str">
        <f t="shared" si="2"/>
        <v>16|0#0#0#2000</v>
      </c>
      <c r="Q29" s="6">
        <v>29</v>
      </c>
      <c r="R29" s="7" t="s">
        <v>876</v>
      </c>
      <c r="S29" s="6">
        <v>29</v>
      </c>
    </row>
    <row r="30" spans="4:19" x14ac:dyDescent="0.2">
      <c r="D30">
        <v>6022</v>
      </c>
      <c r="E30" t="s">
        <v>877</v>
      </c>
      <c r="F30">
        <v>1</v>
      </c>
      <c r="G30">
        <v>2000</v>
      </c>
      <c r="I30">
        <f t="shared" si="3"/>
        <v>6022</v>
      </c>
      <c r="J30" t="str">
        <f t="shared" si="5"/>
        <v>6022#1</v>
      </c>
      <c r="K30" t="s">
        <v>845</v>
      </c>
      <c r="L30" t="str">
        <f t="shared" si="2"/>
        <v>16|0#0#0#2000</v>
      </c>
      <c r="Q30" s="6">
        <v>30</v>
      </c>
      <c r="R30" s="7" t="s">
        <v>878</v>
      </c>
      <c r="S30" s="6">
        <v>30</v>
      </c>
    </row>
    <row r="31" spans="4:19" x14ac:dyDescent="0.2">
      <c r="D31">
        <v>6023</v>
      </c>
      <c r="E31" t="s">
        <v>879</v>
      </c>
      <c r="F31">
        <v>1</v>
      </c>
      <c r="G31">
        <v>2000</v>
      </c>
      <c r="I31">
        <f t="shared" si="3"/>
        <v>6023</v>
      </c>
      <c r="J31" t="str">
        <f t="shared" si="5"/>
        <v>6023#1</v>
      </c>
      <c r="K31" t="s">
        <v>845</v>
      </c>
      <c r="L31" t="str">
        <f t="shared" si="2"/>
        <v>16|0#0#0#2000</v>
      </c>
      <c r="Q31" s="6">
        <v>31</v>
      </c>
      <c r="R31" s="7" t="s">
        <v>880</v>
      </c>
      <c r="S31" s="6">
        <v>31</v>
      </c>
    </row>
    <row r="32" spans="4:19" x14ac:dyDescent="0.2">
      <c r="D32">
        <v>6024</v>
      </c>
      <c r="E32" t="s">
        <v>881</v>
      </c>
      <c r="F32">
        <v>1</v>
      </c>
      <c r="G32">
        <v>2000</v>
      </c>
      <c r="I32">
        <f t="shared" si="3"/>
        <v>6024</v>
      </c>
      <c r="J32" t="str">
        <f t="shared" si="5"/>
        <v>6024#1</v>
      </c>
      <c r="K32" t="s">
        <v>845</v>
      </c>
      <c r="L32" t="str">
        <f t="shared" si="2"/>
        <v>16|0#0#0#2000</v>
      </c>
      <c r="Q32" s="6">
        <v>32</v>
      </c>
      <c r="R32" s="7" t="s">
        <v>464</v>
      </c>
      <c r="S32" s="6">
        <v>32</v>
      </c>
    </row>
    <row r="33" spans="4:19" x14ac:dyDescent="0.2">
      <c r="D33">
        <v>6025</v>
      </c>
      <c r="E33" t="s">
        <v>882</v>
      </c>
      <c r="F33">
        <v>1</v>
      </c>
      <c r="G33">
        <v>2000</v>
      </c>
      <c r="I33">
        <f t="shared" si="3"/>
        <v>6025</v>
      </c>
      <c r="J33" t="str">
        <f t="shared" si="5"/>
        <v>6025#1</v>
      </c>
      <c r="K33" t="s">
        <v>845</v>
      </c>
      <c r="L33" t="str">
        <f t="shared" si="2"/>
        <v>16|0#0#0#2000</v>
      </c>
      <c r="Q33" s="6">
        <v>33</v>
      </c>
      <c r="R33" s="7" t="s">
        <v>465</v>
      </c>
      <c r="S33" s="6">
        <v>33</v>
      </c>
    </row>
    <row r="34" spans="4:19" x14ac:dyDescent="0.2">
      <c r="D34">
        <v>6026</v>
      </c>
      <c r="E34" t="s">
        <v>883</v>
      </c>
      <c r="F34">
        <v>1</v>
      </c>
      <c r="G34">
        <v>2000</v>
      </c>
      <c r="I34">
        <f t="shared" si="3"/>
        <v>6026</v>
      </c>
      <c r="J34" t="str">
        <f t="shared" si="5"/>
        <v>6026#1</v>
      </c>
      <c r="K34" t="s">
        <v>845</v>
      </c>
      <c r="L34" t="str">
        <f t="shared" si="2"/>
        <v>16|0#0#0#2000</v>
      </c>
      <c r="Q34" s="6">
        <v>34</v>
      </c>
      <c r="R34" s="7" t="s">
        <v>884</v>
      </c>
      <c r="S34" s="6">
        <v>34</v>
      </c>
    </row>
    <row r="35" spans="4:19" x14ac:dyDescent="0.2">
      <c r="D35">
        <v>6027</v>
      </c>
      <c r="E35" t="s">
        <v>885</v>
      </c>
      <c r="F35">
        <v>1</v>
      </c>
      <c r="G35">
        <v>2000</v>
      </c>
      <c r="I35">
        <f t="shared" si="3"/>
        <v>6027</v>
      </c>
      <c r="J35" t="str">
        <f t="shared" si="5"/>
        <v>6027#1</v>
      </c>
      <c r="K35" t="s">
        <v>845</v>
      </c>
      <c r="L35" t="str">
        <f t="shared" si="2"/>
        <v>16|0#0#0#2000</v>
      </c>
      <c r="Q35" s="6">
        <v>35</v>
      </c>
      <c r="R35" s="7" t="s">
        <v>467</v>
      </c>
      <c r="S35" s="6">
        <v>35</v>
      </c>
    </row>
    <row r="36" spans="4:19" x14ac:dyDescent="0.2">
      <c r="D36">
        <v>6028</v>
      </c>
      <c r="E36" t="s">
        <v>886</v>
      </c>
      <c r="F36">
        <v>1</v>
      </c>
      <c r="G36">
        <v>2000</v>
      </c>
      <c r="I36">
        <f t="shared" si="3"/>
        <v>6028</v>
      </c>
      <c r="J36" t="str">
        <f t="shared" si="5"/>
        <v>6028#1</v>
      </c>
      <c r="K36" t="s">
        <v>845</v>
      </c>
      <c r="L36" t="str">
        <f t="shared" si="2"/>
        <v>16|0#0#0#2000</v>
      </c>
      <c r="Q36" s="6">
        <v>36</v>
      </c>
      <c r="R36" s="7" t="s">
        <v>468</v>
      </c>
      <c r="S36" s="6">
        <v>36</v>
      </c>
    </row>
    <row r="37" spans="4:19" x14ac:dyDescent="0.2">
      <c r="D37">
        <v>6029</v>
      </c>
      <c r="E37" t="s">
        <v>887</v>
      </c>
      <c r="F37">
        <v>1</v>
      </c>
      <c r="G37">
        <v>2000</v>
      </c>
      <c r="I37">
        <f t="shared" si="3"/>
        <v>6029</v>
      </c>
      <c r="J37" t="str">
        <f t="shared" si="5"/>
        <v>6029#1</v>
      </c>
      <c r="K37" t="s">
        <v>845</v>
      </c>
      <c r="L37" t="str">
        <f t="shared" si="2"/>
        <v>16|0#0#0#2000</v>
      </c>
      <c r="Q37" s="6">
        <v>37</v>
      </c>
      <c r="R37" s="7" t="s">
        <v>469</v>
      </c>
      <c r="S37" s="6">
        <v>37</v>
      </c>
    </row>
    <row r="38" spans="4:19" x14ac:dyDescent="0.2">
      <c r="D38">
        <v>6030</v>
      </c>
      <c r="E38" t="s">
        <v>888</v>
      </c>
      <c r="F38">
        <v>1</v>
      </c>
      <c r="G38">
        <v>2000</v>
      </c>
      <c r="I38">
        <f t="shared" si="3"/>
        <v>6030</v>
      </c>
      <c r="J38" t="str">
        <f t="shared" si="5"/>
        <v>6030#1</v>
      </c>
      <c r="K38" t="s">
        <v>845</v>
      </c>
      <c r="L38" t="str">
        <f t="shared" si="2"/>
        <v>16|0#0#0#2000</v>
      </c>
      <c r="Q38" s="6">
        <v>38</v>
      </c>
      <c r="R38" s="7" t="s">
        <v>470</v>
      </c>
      <c r="S38" s="6">
        <v>38</v>
      </c>
    </row>
    <row r="39" spans="4:19" x14ac:dyDescent="0.2">
      <c r="D39">
        <v>6031</v>
      </c>
      <c r="E39" t="s">
        <v>889</v>
      </c>
      <c r="F39">
        <v>1</v>
      </c>
      <c r="G39">
        <v>2000</v>
      </c>
      <c r="I39">
        <f t="shared" si="3"/>
        <v>6031</v>
      </c>
      <c r="J39" t="str">
        <f t="shared" si="5"/>
        <v>6031#1</v>
      </c>
      <c r="K39" t="s">
        <v>845</v>
      </c>
      <c r="L39" t="str">
        <f t="shared" si="2"/>
        <v>16|0#0#0#2000</v>
      </c>
      <c r="Q39" s="6">
        <v>39</v>
      </c>
      <c r="R39" s="7" t="s">
        <v>471</v>
      </c>
      <c r="S39" s="6">
        <v>39</v>
      </c>
    </row>
    <row r="40" spans="4:19" x14ac:dyDescent="0.2">
      <c r="D40">
        <v>6032</v>
      </c>
      <c r="E40" t="s">
        <v>890</v>
      </c>
      <c r="F40">
        <v>1</v>
      </c>
      <c r="G40">
        <v>2000</v>
      </c>
      <c r="I40">
        <f t="shared" si="3"/>
        <v>6032</v>
      </c>
      <c r="J40" t="str">
        <f t="shared" si="5"/>
        <v>6032#1</v>
      </c>
      <c r="K40" t="s">
        <v>845</v>
      </c>
      <c r="L40" t="str">
        <f t="shared" si="2"/>
        <v>16|0#0#0#2000</v>
      </c>
      <c r="Q40" s="6">
        <v>40</v>
      </c>
      <c r="R40" s="7" t="s">
        <v>472</v>
      </c>
      <c r="S40" s="6">
        <v>40</v>
      </c>
    </row>
    <row r="41" spans="4:19" x14ac:dyDescent="0.2">
      <c r="Q41" s="6">
        <v>41</v>
      </c>
      <c r="R41" s="7" t="s">
        <v>891</v>
      </c>
      <c r="S41" s="6">
        <v>41</v>
      </c>
    </row>
    <row r="42" spans="4:19" x14ac:dyDescent="0.2">
      <c r="Q42" s="6">
        <v>42</v>
      </c>
      <c r="R42" s="7" t="s">
        <v>892</v>
      </c>
      <c r="S42" s="6">
        <v>42</v>
      </c>
    </row>
    <row r="43" spans="4:19" x14ac:dyDescent="0.2">
      <c r="Q43" s="6">
        <v>43</v>
      </c>
      <c r="R43" s="7" t="s">
        <v>893</v>
      </c>
      <c r="S43" s="6">
        <v>43</v>
      </c>
    </row>
    <row r="44" spans="4:19" x14ac:dyDescent="0.2">
      <c r="Q44" s="6">
        <v>44</v>
      </c>
      <c r="R44" s="7" t="s">
        <v>894</v>
      </c>
      <c r="S44" s="6">
        <v>44</v>
      </c>
    </row>
    <row r="45" spans="4:19" x14ac:dyDescent="0.2">
      <c r="Q45" s="6">
        <v>45</v>
      </c>
      <c r="R45" s="7" t="s">
        <v>895</v>
      </c>
      <c r="S45" s="6">
        <v>45</v>
      </c>
    </row>
    <row r="46" spans="4:19" x14ac:dyDescent="0.2">
      <c r="D46" t="s">
        <v>896</v>
      </c>
      <c r="Q46" s="6">
        <v>46</v>
      </c>
      <c r="R46" s="7" t="s">
        <v>897</v>
      </c>
      <c r="S46" s="6">
        <v>46</v>
      </c>
    </row>
    <row r="47" spans="4:19" x14ac:dyDescent="0.2">
      <c r="E47" t="s">
        <v>385</v>
      </c>
      <c r="Q47" s="6">
        <v>47</v>
      </c>
      <c r="R47" s="7" t="s">
        <v>898</v>
      </c>
      <c r="S47" s="6">
        <v>47</v>
      </c>
    </row>
    <row r="48" spans="4:19" x14ac:dyDescent="0.2">
      <c r="E48" t="s">
        <v>846</v>
      </c>
      <c r="Q48" s="6">
        <v>48</v>
      </c>
      <c r="R48" s="7" t="s">
        <v>465</v>
      </c>
      <c r="S48" s="6">
        <v>48</v>
      </c>
    </row>
    <row r="49" spans="5:19" x14ac:dyDescent="0.2">
      <c r="E49" t="s">
        <v>848</v>
      </c>
      <c r="Q49" s="6">
        <v>49</v>
      </c>
      <c r="R49" s="7" t="s">
        <v>884</v>
      </c>
      <c r="S49" s="6">
        <v>49</v>
      </c>
    </row>
    <row r="50" spans="5:19" x14ac:dyDescent="0.2">
      <c r="E50" t="s">
        <v>445</v>
      </c>
      <c r="Q50" s="6">
        <v>50</v>
      </c>
      <c r="R50" s="7" t="s">
        <v>891</v>
      </c>
      <c r="S50" s="6">
        <v>50</v>
      </c>
    </row>
    <row r="51" spans="5:19" x14ac:dyDescent="0.2">
      <c r="E51" t="s">
        <v>441</v>
      </c>
      <c r="Q51" s="6">
        <v>51</v>
      </c>
      <c r="R51" s="7" t="s">
        <v>470</v>
      </c>
      <c r="S51" s="6">
        <v>51</v>
      </c>
    </row>
    <row r="52" spans="5:19" x14ac:dyDescent="0.2">
      <c r="E52" t="s">
        <v>445</v>
      </c>
      <c r="Q52" s="6">
        <v>52</v>
      </c>
      <c r="R52" s="7" t="s">
        <v>472</v>
      </c>
      <c r="S52" s="6">
        <v>52</v>
      </c>
    </row>
    <row r="53" spans="5:19" x14ac:dyDescent="0.2">
      <c r="E53" t="s">
        <v>441</v>
      </c>
      <c r="Q53" s="1">
        <v>1001</v>
      </c>
      <c r="R53" s="2" t="s">
        <v>899</v>
      </c>
      <c r="S53" s="1">
        <v>1001</v>
      </c>
    </row>
    <row r="54" spans="5:19" x14ac:dyDescent="0.2">
      <c r="E54" t="s">
        <v>900</v>
      </c>
      <c r="Q54" s="8">
        <v>1002</v>
      </c>
      <c r="R54" s="9" t="s">
        <v>901</v>
      </c>
      <c r="S54" s="8">
        <v>1002</v>
      </c>
    </row>
    <row r="55" spans="5:19" x14ac:dyDescent="0.2">
      <c r="E55" t="s">
        <v>900</v>
      </c>
      <c r="Q55" s="8">
        <v>1003</v>
      </c>
      <c r="R55" s="9" t="s">
        <v>902</v>
      </c>
      <c r="S55" s="8">
        <v>1003</v>
      </c>
    </row>
    <row r="56" spans="5:19" x14ac:dyDescent="0.2">
      <c r="E56" t="s">
        <v>903</v>
      </c>
      <c r="Q56" s="8">
        <v>1004</v>
      </c>
      <c r="R56" s="9" t="s">
        <v>904</v>
      </c>
      <c r="S56" s="8">
        <v>1004</v>
      </c>
    </row>
    <row r="57" spans="5:19" x14ac:dyDescent="0.2">
      <c r="E57" t="s">
        <v>903</v>
      </c>
      <c r="Q57" s="8">
        <v>1005</v>
      </c>
      <c r="R57" s="9" t="s">
        <v>905</v>
      </c>
      <c r="S57" s="8">
        <v>1005</v>
      </c>
    </row>
    <row r="58" spans="5:19" x14ac:dyDescent="0.2">
      <c r="Q58" s="8">
        <v>1006</v>
      </c>
      <c r="R58" s="9" t="s">
        <v>906</v>
      </c>
      <c r="S58" s="8">
        <v>1006</v>
      </c>
    </row>
    <row r="59" spans="5:19" x14ac:dyDescent="0.2">
      <c r="Q59" s="4">
        <v>1007</v>
      </c>
      <c r="R59" s="5" t="s">
        <v>907</v>
      </c>
      <c r="S59" s="4">
        <v>1007</v>
      </c>
    </row>
    <row r="60" spans="5:19" x14ac:dyDescent="0.2">
      <c r="Q60" s="4">
        <v>1008</v>
      </c>
      <c r="R60" s="5" t="s">
        <v>908</v>
      </c>
      <c r="S60" s="4">
        <v>1008</v>
      </c>
    </row>
    <row r="61" spans="5:19" x14ac:dyDescent="0.2">
      <c r="Q61" s="4">
        <v>1009</v>
      </c>
      <c r="R61" s="5" t="s">
        <v>909</v>
      </c>
      <c r="S61" s="4">
        <v>1009</v>
      </c>
    </row>
    <row r="62" spans="5:19" x14ac:dyDescent="0.2">
      <c r="Q62" s="8">
        <v>1010</v>
      </c>
      <c r="R62" s="9" t="s">
        <v>910</v>
      </c>
      <c r="S62" s="8">
        <v>1010</v>
      </c>
    </row>
    <row r="63" spans="5:19" x14ac:dyDescent="0.2">
      <c r="Q63" s="8">
        <v>1011</v>
      </c>
      <c r="R63" s="9" t="s">
        <v>911</v>
      </c>
      <c r="S63" s="8">
        <v>1011</v>
      </c>
    </row>
    <row r="64" spans="5:19" x14ac:dyDescent="0.2">
      <c r="Q64" s="8">
        <v>1012</v>
      </c>
      <c r="R64" s="9" t="s">
        <v>912</v>
      </c>
      <c r="S64" s="8">
        <v>1012</v>
      </c>
    </row>
    <row r="65" spans="17:19" x14ac:dyDescent="0.2">
      <c r="Q65" s="8">
        <v>1013</v>
      </c>
      <c r="R65" s="9" t="s">
        <v>913</v>
      </c>
      <c r="S65" s="8">
        <v>1013</v>
      </c>
    </row>
    <row r="66" spans="17:19" x14ac:dyDescent="0.2">
      <c r="Q66" s="8">
        <v>1014</v>
      </c>
      <c r="R66" s="9" t="s">
        <v>914</v>
      </c>
      <c r="S66" s="8">
        <v>1014</v>
      </c>
    </row>
    <row r="67" spans="17:19" x14ac:dyDescent="0.2">
      <c r="Q67" s="8">
        <v>1015</v>
      </c>
      <c r="R67" s="9" t="s">
        <v>915</v>
      </c>
      <c r="S67" s="8">
        <v>1015</v>
      </c>
    </row>
    <row r="68" spans="17:19" x14ac:dyDescent="0.2">
      <c r="Q68" s="8">
        <v>1016</v>
      </c>
      <c r="R68" s="9" t="s">
        <v>916</v>
      </c>
      <c r="S68" s="8">
        <v>1016</v>
      </c>
    </row>
    <row r="69" spans="17:19" x14ac:dyDescent="0.2">
      <c r="Q69" s="8">
        <v>1017</v>
      </c>
      <c r="R69" s="9" t="s">
        <v>917</v>
      </c>
      <c r="S69" s="8">
        <v>1017</v>
      </c>
    </row>
    <row r="70" spans="17:19" x14ac:dyDescent="0.2">
      <c r="Q70" s="8">
        <v>1018</v>
      </c>
      <c r="R70" s="9" t="s">
        <v>918</v>
      </c>
      <c r="S70" s="8">
        <v>1018</v>
      </c>
    </row>
    <row r="71" spans="17:19" x14ac:dyDescent="0.2">
      <c r="Q71" s="8">
        <v>1019</v>
      </c>
      <c r="R71" s="9" t="s">
        <v>919</v>
      </c>
      <c r="S71" s="8">
        <v>1019</v>
      </c>
    </row>
    <row r="72" spans="17:19" x14ac:dyDescent="0.2">
      <c r="Q72" s="8">
        <v>1020</v>
      </c>
      <c r="R72" s="9" t="s">
        <v>920</v>
      </c>
      <c r="S72" s="8">
        <v>1020</v>
      </c>
    </row>
    <row r="73" spans="17:19" x14ac:dyDescent="0.2">
      <c r="Q73" s="8">
        <v>1021</v>
      </c>
      <c r="R73" s="9" t="s">
        <v>921</v>
      </c>
      <c r="S73" s="8">
        <v>1021</v>
      </c>
    </row>
    <row r="74" spans="17:19" x14ac:dyDescent="0.2">
      <c r="Q74" s="8">
        <v>1501</v>
      </c>
      <c r="R74" s="9" t="s">
        <v>922</v>
      </c>
      <c r="S74" s="8">
        <v>1501</v>
      </c>
    </row>
    <row r="75" spans="17:19" x14ac:dyDescent="0.2">
      <c r="Q75" s="8">
        <v>1502</v>
      </c>
      <c r="R75" s="9" t="s">
        <v>923</v>
      </c>
      <c r="S75" s="8">
        <v>1502</v>
      </c>
    </row>
    <row r="76" spans="17:19" x14ac:dyDescent="0.2">
      <c r="Q76" s="8">
        <v>1503</v>
      </c>
      <c r="R76" s="9" t="s">
        <v>924</v>
      </c>
      <c r="S76" s="8">
        <v>1503</v>
      </c>
    </row>
    <row r="77" spans="17:19" x14ac:dyDescent="0.2">
      <c r="Q77" s="8">
        <v>1504</v>
      </c>
      <c r="R77" s="9" t="s">
        <v>925</v>
      </c>
      <c r="S77" s="8">
        <v>1504</v>
      </c>
    </row>
    <row r="78" spans="17:19" x14ac:dyDescent="0.2">
      <c r="Q78" s="8">
        <v>1505</v>
      </c>
      <c r="R78" s="9" t="s">
        <v>926</v>
      </c>
      <c r="S78" s="8">
        <v>1505</v>
      </c>
    </row>
    <row r="79" spans="17:19" x14ac:dyDescent="0.2">
      <c r="Q79" s="8">
        <v>1506</v>
      </c>
      <c r="R79" s="9" t="s">
        <v>927</v>
      </c>
      <c r="S79" s="8">
        <v>1506</v>
      </c>
    </row>
    <row r="80" spans="17:19" x14ac:dyDescent="0.2">
      <c r="Q80" s="8">
        <v>1507</v>
      </c>
      <c r="R80" s="9" t="s">
        <v>928</v>
      </c>
      <c r="S80" s="8">
        <v>1507</v>
      </c>
    </row>
    <row r="81" spans="17:19" x14ac:dyDescent="0.2">
      <c r="Q81" s="10">
        <v>1508</v>
      </c>
      <c r="R81" s="11" t="s">
        <v>929</v>
      </c>
      <c r="S81" s="10">
        <v>1508</v>
      </c>
    </row>
    <row r="82" spans="17:19" x14ac:dyDescent="0.2">
      <c r="Q82" s="10">
        <v>1509</v>
      </c>
      <c r="R82" s="11" t="s">
        <v>930</v>
      </c>
      <c r="S82" s="10">
        <v>1509</v>
      </c>
    </row>
    <row r="83" spans="17:19" x14ac:dyDescent="0.2">
      <c r="Q83" s="10">
        <v>1510</v>
      </c>
      <c r="R83" s="11" t="s">
        <v>931</v>
      </c>
      <c r="S83" s="10">
        <v>1510</v>
      </c>
    </row>
    <row r="84" spans="17:19" x14ac:dyDescent="0.2">
      <c r="Q84" s="10">
        <v>1511</v>
      </c>
      <c r="R84" s="11" t="s">
        <v>932</v>
      </c>
      <c r="S84" s="10">
        <v>1511</v>
      </c>
    </row>
    <row r="85" spans="17:19" x14ac:dyDescent="0.2">
      <c r="Q85" s="10">
        <v>1520</v>
      </c>
      <c r="R85" s="11" t="s">
        <v>933</v>
      </c>
      <c r="S85" s="10">
        <v>1520</v>
      </c>
    </row>
    <row r="86" spans="17:19" x14ac:dyDescent="0.2">
      <c r="Q86" s="10">
        <v>1521</v>
      </c>
      <c r="R86" s="11" t="s">
        <v>934</v>
      </c>
      <c r="S86" s="10">
        <v>1521</v>
      </c>
    </row>
    <row r="87" spans="17:19" x14ac:dyDescent="0.2">
      <c r="Q87" s="10">
        <v>1522</v>
      </c>
      <c r="R87" s="11" t="s">
        <v>935</v>
      </c>
      <c r="S87" s="10">
        <v>1522</v>
      </c>
    </row>
    <row r="88" spans="17:19" x14ac:dyDescent="0.2">
      <c r="Q88" s="10">
        <v>1523</v>
      </c>
      <c r="R88" s="11" t="s">
        <v>936</v>
      </c>
      <c r="S88" s="10">
        <v>1523</v>
      </c>
    </row>
    <row r="89" spans="17:19" x14ac:dyDescent="0.2">
      <c r="Q89" s="10">
        <v>1524</v>
      </c>
      <c r="R89" s="11" t="s">
        <v>934</v>
      </c>
      <c r="S89" s="10">
        <v>1524</v>
      </c>
    </row>
    <row r="90" spans="17:19" x14ac:dyDescent="0.2">
      <c r="Q90" s="10">
        <v>1525</v>
      </c>
      <c r="R90" s="11" t="s">
        <v>937</v>
      </c>
      <c r="S90" s="10">
        <v>1525</v>
      </c>
    </row>
    <row r="91" spans="17:19" x14ac:dyDescent="0.2">
      <c r="Q91" s="10">
        <v>1526</v>
      </c>
      <c r="R91" s="11" t="s">
        <v>938</v>
      </c>
      <c r="S91" s="10">
        <v>1526</v>
      </c>
    </row>
    <row r="92" spans="17:19" x14ac:dyDescent="0.2">
      <c r="Q92" s="10">
        <v>1527</v>
      </c>
      <c r="R92" s="11" t="s">
        <v>939</v>
      </c>
      <c r="S92" s="10">
        <v>1527</v>
      </c>
    </row>
    <row r="93" spans="17:19" x14ac:dyDescent="0.2">
      <c r="Q93" s="10">
        <v>1528</v>
      </c>
      <c r="R93" s="11" t="s">
        <v>927</v>
      </c>
      <c r="S93" s="10">
        <v>1528</v>
      </c>
    </row>
    <row r="94" spans="17:19" x14ac:dyDescent="0.2">
      <c r="Q94" s="10">
        <v>1529</v>
      </c>
      <c r="R94" s="11" t="s">
        <v>940</v>
      </c>
      <c r="S94" s="10">
        <v>1529</v>
      </c>
    </row>
    <row r="95" spans="17:19" x14ac:dyDescent="0.2">
      <c r="Q95" s="10">
        <v>1530</v>
      </c>
      <c r="R95" s="11" t="s">
        <v>941</v>
      </c>
      <c r="S95" s="10">
        <v>1530</v>
      </c>
    </row>
    <row r="96" spans="17:19" x14ac:dyDescent="0.2">
      <c r="Q96" s="10">
        <v>1531</v>
      </c>
      <c r="R96" s="11" t="s">
        <v>942</v>
      </c>
      <c r="S96" s="10">
        <v>1531</v>
      </c>
    </row>
    <row r="97" spans="17:19" x14ac:dyDescent="0.2">
      <c r="Q97" s="10">
        <v>1532</v>
      </c>
      <c r="R97" s="11" t="s">
        <v>943</v>
      </c>
      <c r="S97" s="10">
        <v>1532</v>
      </c>
    </row>
    <row r="98" spans="17:19" x14ac:dyDescent="0.2">
      <c r="Q98" s="10">
        <v>1533</v>
      </c>
      <c r="R98" s="11" t="s">
        <v>944</v>
      </c>
      <c r="S98" s="10">
        <v>1533</v>
      </c>
    </row>
    <row r="99" spans="17:19" x14ac:dyDescent="0.2">
      <c r="Q99" s="10">
        <v>1534</v>
      </c>
      <c r="R99" s="11" t="s">
        <v>945</v>
      </c>
      <c r="S99" s="10">
        <v>1534</v>
      </c>
    </row>
    <row r="100" spans="17:19" x14ac:dyDescent="0.2">
      <c r="Q100" s="10">
        <v>1535</v>
      </c>
      <c r="R100" s="11" t="s">
        <v>946</v>
      </c>
      <c r="S100" s="10">
        <v>1535</v>
      </c>
    </row>
    <row r="101" spans="17:19" x14ac:dyDescent="0.2">
      <c r="Q101" s="10">
        <v>1536</v>
      </c>
      <c r="R101" s="11" t="s">
        <v>947</v>
      </c>
      <c r="S101" s="10">
        <v>1536</v>
      </c>
    </row>
    <row r="102" spans="17:19" x14ac:dyDescent="0.2">
      <c r="Q102" s="10">
        <v>1537</v>
      </c>
      <c r="R102" s="11" t="s">
        <v>948</v>
      </c>
      <c r="S102" s="10">
        <v>1537</v>
      </c>
    </row>
    <row r="103" spans="17:19" x14ac:dyDescent="0.2">
      <c r="Q103" s="10">
        <v>1538</v>
      </c>
      <c r="R103" s="11" t="s">
        <v>949</v>
      </c>
      <c r="S103" s="10">
        <v>1538</v>
      </c>
    </row>
    <row r="104" spans="17:19" x14ac:dyDescent="0.2">
      <c r="Q104" s="10">
        <v>1539</v>
      </c>
      <c r="R104" s="11" t="s">
        <v>950</v>
      </c>
      <c r="S104" s="10">
        <v>1539</v>
      </c>
    </row>
    <row r="105" spans="17:19" x14ac:dyDescent="0.2">
      <c r="Q105" s="10">
        <v>1540</v>
      </c>
      <c r="R105" s="11" t="s">
        <v>951</v>
      </c>
      <c r="S105" s="10">
        <v>1540</v>
      </c>
    </row>
    <row r="106" spans="17:19" x14ac:dyDescent="0.2">
      <c r="Q106" s="10">
        <v>1541</v>
      </c>
      <c r="R106" s="11" t="s">
        <v>952</v>
      </c>
      <c r="S106" s="10">
        <v>1541</v>
      </c>
    </row>
    <row r="107" spans="17:19" x14ac:dyDescent="0.2">
      <c r="Q107" s="10">
        <v>1542</v>
      </c>
      <c r="R107" s="11" t="s">
        <v>953</v>
      </c>
      <c r="S107" s="10">
        <v>1542</v>
      </c>
    </row>
    <row r="108" spans="17:19" x14ac:dyDescent="0.2">
      <c r="Q108" s="10">
        <v>1543</v>
      </c>
      <c r="R108" s="11" t="s">
        <v>954</v>
      </c>
      <c r="S108" s="10">
        <v>1543</v>
      </c>
    </row>
    <row r="109" spans="17:19" x14ac:dyDescent="0.2">
      <c r="Q109" s="10">
        <v>1544</v>
      </c>
      <c r="R109" s="11" t="s">
        <v>955</v>
      </c>
      <c r="S109" s="10">
        <v>1544</v>
      </c>
    </row>
    <row r="110" spans="17:19" x14ac:dyDescent="0.2">
      <c r="Q110" s="10">
        <v>1545</v>
      </c>
      <c r="R110" s="11" t="s">
        <v>956</v>
      </c>
      <c r="S110" s="10">
        <v>1545</v>
      </c>
    </row>
    <row r="111" spans="17:19" x14ac:dyDescent="0.2">
      <c r="Q111" s="10">
        <v>1546</v>
      </c>
      <c r="R111" s="11" t="s">
        <v>957</v>
      </c>
      <c r="S111" s="10">
        <v>1546</v>
      </c>
    </row>
    <row r="112" spans="17:19" x14ac:dyDescent="0.2">
      <c r="Q112" s="10">
        <v>1547</v>
      </c>
      <c r="R112" s="11" t="s">
        <v>958</v>
      </c>
      <c r="S112" s="10">
        <v>1547</v>
      </c>
    </row>
    <row r="113" spans="17:19" x14ac:dyDescent="0.2">
      <c r="Q113" s="10">
        <v>1548</v>
      </c>
      <c r="R113" s="11" t="s">
        <v>959</v>
      </c>
      <c r="S113" s="10">
        <v>1548</v>
      </c>
    </row>
    <row r="114" spans="17:19" x14ac:dyDescent="0.2">
      <c r="Q114" s="10">
        <v>1549</v>
      </c>
      <c r="R114" s="11" t="s">
        <v>960</v>
      </c>
      <c r="S114" s="10">
        <v>1549</v>
      </c>
    </row>
    <row r="115" spans="17:19" x14ac:dyDescent="0.2">
      <c r="Q115" s="10">
        <v>1550</v>
      </c>
      <c r="R115" s="11" t="s">
        <v>961</v>
      </c>
      <c r="S115" s="10">
        <v>1550</v>
      </c>
    </row>
    <row r="116" spans="17:19" x14ac:dyDescent="0.2">
      <c r="Q116" s="10">
        <v>1551</v>
      </c>
      <c r="R116" s="11" t="s">
        <v>962</v>
      </c>
      <c r="S116" s="10">
        <v>1551</v>
      </c>
    </row>
    <row r="117" spans="17:19" x14ac:dyDescent="0.2">
      <c r="Q117" s="10">
        <v>1552</v>
      </c>
      <c r="R117" s="11" t="s">
        <v>963</v>
      </c>
      <c r="S117" s="10">
        <v>1552</v>
      </c>
    </row>
    <row r="118" spans="17:19" x14ac:dyDescent="0.2">
      <c r="Q118" s="10">
        <v>1553</v>
      </c>
      <c r="R118" s="11" t="s">
        <v>964</v>
      </c>
      <c r="S118" s="10">
        <v>1553</v>
      </c>
    </row>
    <row r="119" spans="17:19" x14ac:dyDescent="0.2">
      <c r="Q119" s="10">
        <v>1554</v>
      </c>
      <c r="R119" s="11" t="s">
        <v>965</v>
      </c>
      <c r="S119" s="10">
        <v>1554</v>
      </c>
    </row>
    <row r="120" spans="17:19" x14ac:dyDescent="0.2">
      <c r="Q120" s="10">
        <v>1555</v>
      </c>
      <c r="R120" s="11" t="s">
        <v>966</v>
      </c>
      <c r="S120" s="10">
        <v>1555</v>
      </c>
    </row>
    <row r="121" spans="17:19" x14ac:dyDescent="0.2">
      <c r="Q121" s="10">
        <v>1556</v>
      </c>
      <c r="R121" s="11" t="s">
        <v>681</v>
      </c>
      <c r="S121" s="10">
        <v>1556</v>
      </c>
    </row>
    <row r="122" spans="17:19" x14ac:dyDescent="0.2">
      <c r="Q122" s="12">
        <v>3001</v>
      </c>
      <c r="R122" s="13" t="s">
        <v>967</v>
      </c>
      <c r="S122" s="12">
        <v>3001</v>
      </c>
    </row>
    <row r="123" spans="17:19" x14ac:dyDescent="0.2">
      <c r="Q123" s="12">
        <v>3002</v>
      </c>
      <c r="R123" s="13" t="s">
        <v>968</v>
      </c>
      <c r="S123" s="12">
        <v>3002</v>
      </c>
    </row>
    <row r="124" spans="17:19" x14ac:dyDescent="0.2">
      <c r="Q124" s="12">
        <v>3003</v>
      </c>
      <c r="R124" s="13" t="s">
        <v>969</v>
      </c>
      <c r="S124" s="12">
        <v>3003</v>
      </c>
    </row>
    <row r="125" spans="17:19" x14ac:dyDescent="0.2">
      <c r="Q125" s="12">
        <v>3004</v>
      </c>
      <c r="R125" s="13" t="s">
        <v>970</v>
      </c>
      <c r="S125" s="12">
        <v>3004</v>
      </c>
    </row>
    <row r="126" spans="17:19" x14ac:dyDescent="0.2">
      <c r="Q126" s="12">
        <v>3005</v>
      </c>
      <c r="R126" s="13" t="s">
        <v>971</v>
      </c>
      <c r="S126" s="12">
        <v>3005</v>
      </c>
    </row>
    <row r="127" spans="17:19" x14ac:dyDescent="0.2">
      <c r="Q127" s="12">
        <v>3006</v>
      </c>
      <c r="R127" s="13" t="s">
        <v>972</v>
      </c>
      <c r="S127" s="12">
        <v>3006</v>
      </c>
    </row>
    <row r="128" spans="17:19" x14ac:dyDescent="0.2">
      <c r="Q128" s="12">
        <v>3007</v>
      </c>
      <c r="R128" s="13" t="s">
        <v>169</v>
      </c>
      <c r="S128" s="12">
        <v>3007</v>
      </c>
    </row>
    <row r="129" spans="17:19" x14ac:dyDescent="0.2">
      <c r="Q129" s="12">
        <v>3008</v>
      </c>
      <c r="R129" s="13" t="s">
        <v>172</v>
      </c>
      <c r="S129" s="12">
        <v>3008</v>
      </c>
    </row>
    <row r="130" spans="17:19" x14ac:dyDescent="0.2">
      <c r="Q130" s="12">
        <v>3009</v>
      </c>
      <c r="R130" s="13" t="s">
        <v>175</v>
      </c>
      <c r="S130" s="12">
        <v>3009</v>
      </c>
    </row>
    <row r="131" spans="17:19" x14ac:dyDescent="0.2">
      <c r="Q131" s="12">
        <v>3010</v>
      </c>
      <c r="R131" s="13" t="s">
        <v>178</v>
      </c>
      <c r="S131" s="12">
        <v>3010</v>
      </c>
    </row>
    <row r="132" spans="17:19" x14ac:dyDescent="0.2">
      <c r="Q132" s="12">
        <v>3011</v>
      </c>
      <c r="R132" s="13" t="s">
        <v>181</v>
      </c>
      <c r="S132" s="12">
        <v>3011</v>
      </c>
    </row>
    <row r="133" spans="17:19" x14ac:dyDescent="0.2">
      <c r="Q133" s="12">
        <v>3012</v>
      </c>
      <c r="R133" s="13" t="s">
        <v>181</v>
      </c>
      <c r="S133" s="12">
        <v>3012</v>
      </c>
    </row>
    <row r="134" spans="17:19" x14ac:dyDescent="0.2">
      <c r="Q134" s="12">
        <v>3013</v>
      </c>
      <c r="R134" s="13" t="s">
        <v>186</v>
      </c>
      <c r="S134" s="12">
        <v>3013</v>
      </c>
    </row>
    <row r="135" spans="17:19" x14ac:dyDescent="0.2">
      <c r="Q135" s="12">
        <v>3014</v>
      </c>
      <c r="R135" s="13" t="s">
        <v>186</v>
      </c>
      <c r="S135" s="12">
        <v>3014</v>
      </c>
    </row>
    <row r="136" spans="17:19" x14ac:dyDescent="0.2">
      <c r="Q136" s="12">
        <v>3015</v>
      </c>
      <c r="R136" s="13" t="s">
        <v>189</v>
      </c>
      <c r="S136" s="12">
        <v>3015</v>
      </c>
    </row>
    <row r="137" spans="17:19" x14ac:dyDescent="0.2">
      <c r="Q137" s="12">
        <v>3016</v>
      </c>
      <c r="R137" s="13" t="s">
        <v>191</v>
      </c>
      <c r="S137" s="12">
        <v>3016</v>
      </c>
    </row>
    <row r="138" spans="17:19" x14ac:dyDescent="0.2">
      <c r="Q138" s="12">
        <v>3017</v>
      </c>
      <c r="R138" s="13" t="s">
        <v>193</v>
      </c>
      <c r="S138" s="12">
        <v>3017</v>
      </c>
    </row>
    <row r="139" spans="17:19" x14ac:dyDescent="0.2">
      <c r="Q139" s="12">
        <v>3018</v>
      </c>
      <c r="R139" s="13" t="s">
        <v>195</v>
      </c>
      <c r="S139" s="12">
        <v>3018</v>
      </c>
    </row>
    <row r="140" spans="17:19" x14ac:dyDescent="0.2">
      <c r="Q140" s="14">
        <v>3019</v>
      </c>
      <c r="R140" s="15" t="s">
        <v>973</v>
      </c>
      <c r="S140" s="14">
        <v>3019</v>
      </c>
    </row>
    <row r="141" spans="17:19" x14ac:dyDescent="0.2">
      <c r="Q141" s="14">
        <v>3020</v>
      </c>
      <c r="R141" s="15" t="s">
        <v>974</v>
      </c>
      <c r="S141" s="14">
        <v>3020</v>
      </c>
    </row>
    <row r="142" spans="17:19" x14ac:dyDescent="0.2">
      <c r="Q142" s="14">
        <v>3021</v>
      </c>
      <c r="R142" s="15" t="s">
        <v>975</v>
      </c>
      <c r="S142" s="14">
        <v>3021</v>
      </c>
    </row>
    <row r="143" spans="17:19" x14ac:dyDescent="0.2">
      <c r="Q143" s="14">
        <v>3022</v>
      </c>
      <c r="R143" s="15" t="s">
        <v>976</v>
      </c>
      <c r="S143" s="14">
        <v>3022</v>
      </c>
    </row>
    <row r="144" spans="17:19" x14ac:dyDescent="0.2">
      <c r="Q144" s="12">
        <v>3023</v>
      </c>
      <c r="R144" s="13" t="s">
        <v>586</v>
      </c>
      <c r="S144" s="12">
        <v>3023</v>
      </c>
    </row>
    <row r="145" spans="17:19" x14ac:dyDescent="0.2">
      <c r="Q145" s="12">
        <v>3024</v>
      </c>
      <c r="R145" s="13" t="s">
        <v>589</v>
      </c>
      <c r="S145" s="12">
        <v>3024</v>
      </c>
    </row>
    <row r="146" spans="17:19" x14ac:dyDescent="0.2">
      <c r="Q146" s="12">
        <v>3025</v>
      </c>
      <c r="R146" s="13" t="s">
        <v>591</v>
      </c>
      <c r="S146" s="12">
        <v>3025</v>
      </c>
    </row>
    <row r="147" spans="17:19" x14ac:dyDescent="0.2">
      <c r="Q147" s="12">
        <v>3026</v>
      </c>
      <c r="R147" s="13" t="s">
        <v>593</v>
      </c>
      <c r="S147" s="12">
        <v>3026</v>
      </c>
    </row>
    <row r="148" spans="17:19" x14ac:dyDescent="0.2">
      <c r="Q148" s="12">
        <v>3027</v>
      </c>
      <c r="R148" s="13" t="s">
        <v>595</v>
      </c>
      <c r="S148" s="12">
        <v>3027</v>
      </c>
    </row>
    <row r="149" spans="17:19" x14ac:dyDescent="0.2">
      <c r="Q149" s="12">
        <v>3028</v>
      </c>
      <c r="R149" s="13" t="s">
        <v>597</v>
      </c>
      <c r="S149" s="12">
        <v>3028</v>
      </c>
    </row>
    <row r="150" spans="17:19" x14ac:dyDescent="0.2">
      <c r="Q150" s="12">
        <v>3029</v>
      </c>
      <c r="R150" s="13" t="s">
        <v>599</v>
      </c>
      <c r="S150" s="12">
        <v>3029</v>
      </c>
    </row>
    <row r="151" spans="17:19" x14ac:dyDescent="0.2">
      <c r="Q151" s="12">
        <v>3030</v>
      </c>
      <c r="R151" s="13" t="s">
        <v>601</v>
      </c>
      <c r="S151" s="12">
        <v>3030</v>
      </c>
    </row>
    <row r="152" spans="17:19" x14ac:dyDescent="0.2">
      <c r="Q152" s="12">
        <v>3031</v>
      </c>
      <c r="R152" s="13" t="s">
        <v>603</v>
      </c>
      <c r="S152" s="12">
        <v>3031</v>
      </c>
    </row>
    <row r="153" spans="17:19" x14ac:dyDescent="0.2">
      <c r="Q153" s="12">
        <v>3032</v>
      </c>
      <c r="R153" s="13" t="s">
        <v>605</v>
      </c>
      <c r="S153" s="12">
        <v>3032</v>
      </c>
    </row>
    <row r="154" spans="17:19" x14ac:dyDescent="0.2">
      <c r="Q154" s="12">
        <v>3033</v>
      </c>
      <c r="R154" s="13" t="s">
        <v>607</v>
      </c>
      <c r="S154" s="12">
        <v>3033</v>
      </c>
    </row>
    <row r="155" spans="17:19" x14ac:dyDescent="0.2">
      <c r="Q155" s="12">
        <v>3034</v>
      </c>
      <c r="R155" s="13" t="s">
        <v>607</v>
      </c>
      <c r="S155" s="12">
        <v>3034</v>
      </c>
    </row>
    <row r="156" spans="17:19" x14ac:dyDescent="0.2">
      <c r="Q156" s="12">
        <v>3035</v>
      </c>
      <c r="R156" s="13" t="s">
        <v>610</v>
      </c>
      <c r="S156" s="12">
        <v>3035</v>
      </c>
    </row>
    <row r="157" spans="17:19" x14ac:dyDescent="0.2">
      <c r="Q157" s="12">
        <v>3036</v>
      </c>
      <c r="R157" s="13" t="s">
        <v>610</v>
      </c>
      <c r="S157" s="12">
        <v>3036</v>
      </c>
    </row>
    <row r="158" spans="17:19" x14ac:dyDescent="0.2">
      <c r="Q158" s="12">
        <v>3037</v>
      </c>
      <c r="R158" s="13" t="s">
        <v>613</v>
      </c>
      <c r="S158" s="12">
        <v>3037</v>
      </c>
    </row>
    <row r="159" spans="17:19" x14ac:dyDescent="0.2">
      <c r="Q159" s="12">
        <v>3038</v>
      </c>
      <c r="R159" s="13" t="s">
        <v>615</v>
      </c>
      <c r="S159" s="12">
        <v>3038</v>
      </c>
    </row>
    <row r="160" spans="17:19" x14ac:dyDescent="0.2">
      <c r="Q160" s="12">
        <v>3039</v>
      </c>
      <c r="R160" s="13" t="s">
        <v>617</v>
      </c>
      <c r="S160" s="12">
        <v>3039</v>
      </c>
    </row>
    <row r="161" spans="17:19" x14ac:dyDescent="0.2">
      <c r="Q161" s="12">
        <v>3040</v>
      </c>
      <c r="R161" s="13" t="s">
        <v>619</v>
      </c>
      <c r="S161" s="12">
        <v>3040</v>
      </c>
    </row>
    <row r="162" spans="17:19" x14ac:dyDescent="0.2">
      <c r="Q162" s="14">
        <v>3041</v>
      </c>
      <c r="R162" s="15" t="s">
        <v>977</v>
      </c>
      <c r="S162" s="14">
        <v>3041</v>
      </c>
    </row>
    <row r="163" spans="17:19" x14ac:dyDescent="0.2">
      <c r="Q163" s="14">
        <v>3042</v>
      </c>
      <c r="R163" s="15" t="s">
        <v>978</v>
      </c>
      <c r="S163" s="14">
        <v>3042</v>
      </c>
    </row>
    <row r="164" spans="17:19" x14ac:dyDescent="0.2">
      <c r="Q164" s="14">
        <v>3043</v>
      </c>
      <c r="R164" s="15" t="s">
        <v>979</v>
      </c>
      <c r="S164" s="14">
        <v>3043</v>
      </c>
    </row>
    <row r="165" spans="17:19" x14ac:dyDescent="0.2">
      <c r="Q165" s="14">
        <v>3044</v>
      </c>
      <c r="R165" s="15" t="s">
        <v>980</v>
      </c>
      <c r="S165" s="14">
        <v>3044</v>
      </c>
    </row>
    <row r="166" spans="17:19" x14ac:dyDescent="0.2">
      <c r="Q166" s="12">
        <v>3045</v>
      </c>
      <c r="R166" s="13" t="s">
        <v>981</v>
      </c>
      <c r="S166" s="12">
        <v>3045</v>
      </c>
    </row>
    <row r="167" spans="17:19" x14ac:dyDescent="0.2">
      <c r="Q167" s="12">
        <v>3046</v>
      </c>
      <c r="R167" s="13" t="s">
        <v>982</v>
      </c>
      <c r="S167" s="12">
        <v>3046</v>
      </c>
    </row>
    <row r="168" spans="17:19" x14ac:dyDescent="0.2">
      <c r="Q168" s="12">
        <v>3047</v>
      </c>
      <c r="R168" s="13" t="s">
        <v>983</v>
      </c>
      <c r="S168" s="12">
        <v>3047</v>
      </c>
    </row>
    <row r="169" spans="17:19" x14ac:dyDescent="0.2">
      <c r="Q169" s="12">
        <v>3048</v>
      </c>
      <c r="R169" s="13" t="s">
        <v>984</v>
      </c>
      <c r="S169" s="12">
        <v>3048</v>
      </c>
    </row>
    <row r="170" spans="17:19" x14ac:dyDescent="0.2">
      <c r="Q170" s="12">
        <v>3049</v>
      </c>
      <c r="R170" s="13" t="s">
        <v>985</v>
      </c>
      <c r="S170" s="12">
        <v>3049</v>
      </c>
    </row>
    <row r="171" spans="17:19" x14ac:dyDescent="0.2">
      <c r="Q171" s="12">
        <v>3050</v>
      </c>
      <c r="R171" s="13" t="s">
        <v>986</v>
      </c>
      <c r="S171" s="12">
        <v>3050</v>
      </c>
    </row>
    <row r="172" spans="17:19" x14ac:dyDescent="0.2">
      <c r="Q172" s="12">
        <v>3051</v>
      </c>
      <c r="R172" s="13" t="s">
        <v>986</v>
      </c>
      <c r="S172" s="12">
        <v>3051</v>
      </c>
    </row>
    <row r="173" spans="17:19" x14ac:dyDescent="0.2">
      <c r="Q173" s="12">
        <v>3052</v>
      </c>
      <c r="R173" s="13" t="s">
        <v>987</v>
      </c>
      <c r="S173" s="12">
        <v>3052</v>
      </c>
    </row>
    <row r="174" spans="17:19" x14ac:dyDescent="0.2">
      <c r="Q174" s="12">
        <v>3053</v>
      </c>
      <c r="R174" s="13" t="s">
        <v>988</v>
      </c>
      <c r="S174" s="12">
        <v>3053</v>
      </c>
    </row>
    <row r="175" spans="17:19" x14ac:dyDescent="0.2">
      <c r="Q175" s="12">
        <v>3054</v>
      </c>
      <c r="R175" s="13" t="s">
        <v>989</v>
      </c>
      <c r="S175" s="12">
        <v>3054</v>
      </c>
    </row>
    <row r="176" spans="17:19" x14ac:dyDescent="0.2">
      <c r="Q176" s="12">
        <v>3055</v>
      </c>
      <c r="R176" s="13" t="s">
        <v>990</v>
      </c>
      <c r="S176" s="12">
        <v>3055</v>
      </c>
    </row>
    <row r="177" spans="17:19" x14ac:dyDescent="0.2">
      <c r="Q177" s="12">
        <v>3056</v>
      </c>
      <c r="R177" s="13" t="s">
        <v>991</v>
      </c>
      <c r="S177" s="12">
        <v>3056</v>
      </c>
    </row>
    <row r="178" spans="17:19" x14ac:dyDescent="0.2">
      <c r="Q178" s="12">
        <v>3057</v>
      </c>
      <c r="R178" s="13" t="s">
        <v>992</v>
      </c>
      <c r="S178" s="12">
        <v>3057</v>
      </c>
    </row>
    <row r="179" spans="17:19" x14ac:dyDescent="0.2">
      <c r="Q179" s="12">
        <v>3058</v>
      </c>
      <c r="R179" s="13" t="s">
        <v>993</v>
      </c>
      <c r="S179" s="12">
        <v>3058</v>
      </c>
    </row>
    <row r="180" spans="17:19" x14ac:dyDescent="0.2">
      <c r="Q180" s="12">
        <v>3059</v>
      </c>
      <c r="R180" s="13" t="s">
        <v>994</v>
      </c>
      <c r="S180" s="12">
        <v>3059</v>
      </c>
    </row>
    <row r="181" spans="17:19" x14ac:dyDescent="0.2">
      <c r="Q181" s="12">
        <v>3060</v>
      </c>
      <c r="R181" s="13" t="s">
        <v>995</v>
      </c>
      <c r="S181" s="12">
        <v>3060</v>
      </c>
    </row>
    <row r="182" spans="17:19" x14ac:dyDescent="0.2">
      <c r="Q182" s="12">
        <v>3061</v>
      </c>
      <c r="R182" s="13" t="s">
        <v>996</v>
      </c>
      <c r="S182" s="12">
        <v>3061</v>
      </c>
    </row>
    <row r="183" spans="17:19" x14ac:dyDescent="0.2">
      <c r="Q183" s="12">
        <v>3062</v>
      </c>
      <c r="R183" s="13" t="s">
        <v>996</v>
      </c>
      <c r="S183" s="12">
        <v>3062</v>
      </c>
    </row>
    <row r="184" spans="17:19" x14ac:dyDescent="0.2">
      <c r="Q184" s="12">
        <v>3063</v>
      </c>
      <c r="R184" s="13" t="s">
        <v>997</v>
      </c>
      <c r="S184" s="12">
        <v>3063</v>
      </c>
    </row>
    <row r="185" spans="17:19" x14ac:dyDescent="0.2">
      <c r="Q185" s="12">
        <v>3064</v>
      </c>
      <c r="R185" s="13" t="s">
        <v>998</v>
      </c>
      <c r="S185" s="12">
        <v>3064</v>
      </c>
    </row>
    <row r="186" spans="17:19" x14ac:dyDescent="0.2">
      <c r="Q186" s="12">
        <v>3065</v>
      </c>
      <c r="R186" s="13" t="s">
        <v>999</v>
      </c>
      <c r="S186" s="12">
        <v>3065</v>
      </c>
    </row>
    <row r="187" spans="17:19" x14ac:dyDescent="0.2">
      <c r="Q187" s="12">
        <v>3066</v>
      </c>
      <c r="R187" s="13" t="s">
        <v>1000</v>
      </c>
      <c r="S187" s="12">
        <v>3066</v>
      </c>
    </row>
    <row r="188" spans="17:19" x14ac:dyDescent="0.2">
      <c r="Q188" s="12">
        <v>3067</v>
      </c>
      <c r="R188" s="13" t="s">
        <v>1001</v>
      </c>
      <c r="S188" s="12">
        <v>3067</v>
      </c>
    </row>
    <row r="189" spans="17:19" x14ac:dyDescent="0.2">
      <c r="Q189" s="12">
        <v>3068</v>
      </c>
      <c r="R189" s="13" t="s">
        <v>1002</v>
      </c>
      <c r="S189" s="12">
        <v>3068</v>
      </c>
    </row>
    <row r="190" spans="17:19" x14ac:dyDescent="0.2">
      <c r="Q190" s="16">
        <v>6001</v>
      </c>
      <c r="R190" s="17" t="s">
        <v>849</v>
      </c>
      <c r="S190" s="16">
        <v>6001</v>
      </c>
    </row>
    <row r="191" spans="17:19" x14ac:dyDescent="0.2">
      <c r="Q191" s="16">
        <v>6002</v>
      </c>
      <c r="R191" s="17" t="s">
        <v>850</v>
      </c>
      <c r="S191" s="16">
        <v>6002</v>
      </c>
    </row>
    <row r="192" spans="17:19" x14ac:dyDescent="0.2">
      <c r="Q192" s="16">
        <v>6003</v>
      </c>
      <c r="R192" s="17" t="s">
        <v>851</v>
      </c>
      <c r="S192" s="16">
        <v>6003</v>
      </c>
    </row>
    <row r="193" spans="17:19" x14ac:dyDescent="0.2">
      <c r="Q193" s="16">
        <v>6004</v>
      </c>
      <c r="R193" s="17" t="s">
        <v>852</v>
      </c>
      <c r="S193" s="16">
        <v>6004</v>
      </c>
    </row>
    <row r="194" spans="17:19" x14ac:dyDescent="0.2">
      <c r="Q194" s="16">
        <v>6005</v>
      </c>
      <c r="R194" s="17" t="s">
        <v>854</v>
      </c>
      <c r="S194" s="16">
        <v>6005</v>
      </c>
    </row>
    <row r="195" spans="17:19" x14ac:dyDescent="0.2">
      <c r="Q195" s="16">
        <v>6006</v>
      </c>
      <c r="R195" s="17" t="s">
        <v>855</v>
      </c>
      <c r="S195" s="16">
        <v>6006</v>
      </c>
    </row>
    <row r="196" spans="17:19" x14ac:dyDescent="0.2">
      <c r="Q196" s="16">
        <v>6007</v>
      </c>
      <c r="R196" s="17" t="s">
        <v>857</v>
      </c>
      <c r="S196" s="16">
        <v>6007</v>
      </c>
    </row>
    <row r="197" spans="17:19" x14ac:dyDescent="0.2">
      <c r="Q197" s="16">
        <v>6008</v>
      </c>
      <c r="R197" s="17" t="s">
        <v>859</v>
      </c>
      <c r="S197" s="16">
        <v>6008</v>
      </c>
    </row>
    <row r="198" spans="17:19" x14ac:dyDescent="0.2">
      <c r="Q198" s="16">
        <v>6009</v>
      </c>
      <c r="R198" s="17" t="s">
        <v>860</v>
      </c>
      <c r="S198" s="16">
        <v>6009</v>
      </c>
    </row>
    <row r="199" spans="17:19" x14ac:dyDescent="0.2">
      <c r="Q199" s="16">
        <v>6010</v>
      </c>
      <c r="R199" s="17" t="s">
        <v>1003</v>
      </c>
      <c r="S199" s="16">
        <v>6010</v>
      </c>
    </row>
    <row r="200" spans="17:19" x14ac:dyDescent="0.2">
      <c r="Q200" s="16">
        <v>6011</v>
      </c>
      <c r="R200" s="17" t="s">
        <v>1004</v>
      </c>
      <c r="S200" s="16">
        <v>6011</v>
      </c>
    </row>
    <row r="201" spans="17:19" x14ac:dyDescent="0.2">
      <c r="Q201" s="16">
        <v>6012</v>
      </c>
      <c r="R201" s="17" t="s">
        <v>1005</v>
      </c>
      <c r="S201" s="16">
        <v>6012</v>
      </c>
    </row>
    <row r="202" spans="17:19" x14ac:dyDescent="0.2">
      <c r="Q202" s="16">
        <v>6013</v>
      </c>
      <c r="R202" s="17" t="s">
        <v>861</v>
      </c>
      <c r="S202" s="16">
        <v>6013</v>
      </c>
    </row>
    <row r="203" spans="17:19" x14ac:dyDescent="0.2">
      <c r="Q203" s="16">
        <v>6014</v>
      </c>
      <c r="R203" s="17" t="s">
        <v>862</v>
      </c>
      <c r="S203" s="16">
        <v>6014</v>
      </c>
    </row>
    <row r="204" spans="17:19" x14ac:dyDescent="0.2">
      <c r="Q204" s="16">
        <v>6015</v>
      </c>
      <c r="R204" s="17" t="s">
        <v>864</v>
      </c>
      <c r="S204" s="16">
        <v>6015</v>
      </c>
    </row>
    <row r="205" spans="17:19" x14ac:dyDescent="0.2">
      <c r="Q205" s="16">
        <v>6016</v>
      </c>
      <c r="R205" s="17" t="s">
        <v>865</v>
      </c>
      <c r="S205" s="16">
        <v>6016</v>
      </c>
    </row>
    <row r="206" spans="17:19" x14ac:dyDescent="0.2">
      <c r="Q206" s="16">
        <v>6017</v>
      </c>
      <c r="R206" s="17" t="s">
        <v>867</v>
      </c>
      <c r="S206" s="16">
        <v>6017</v>
      </c>
    </row>
    <row r="207" spans="17:19" x14ac:dyDescent="0.2">
      <c r="Q207" s="16">
        <v>6018</v>
      </c>
      <c r="R207" s="17" t="s">
        <v>869</v>
      </c>
      <c r="S207" s="16">
        <v>6018</v>
      </c>
    </row>
    <row r="208" spans="17:19" x14ac:dyDescent="0.2">
      <c r="Q208" s="16">
        <v>6019</v>
      </c>
      <c r="R208" s="17" t="s">
        <v>871</v>
      </c>
      <c r="S208" s="16">
        <v>6019</v>
      </c>
    </row>
    <row r="209" spans="17:19" x14ac:dyDescent="0.2">
      <c r="Q209" s="16">
        <v>6020</v>
      </c>
      <c r="R209" s="17" t="s">
        <v>873</v>
      </c>
      <c r="S209" s="16">
        <v>6020</v>
      </c>
    </row>
    <row r="210" spans="17:19" x14ac:dyDescent="0.2">
      <c r="Q210" s="16">
        <v>6021</v>
      </c>
      <c r="R210" s="17" t="s">
        <v>875</v>
      </c>
      <c r="S210" s="16">
        <v>6021</v>
      </c>
    </row>
    <row r="211" spans="17:19" x14ac:dyDescent="0.2">
      <c r="Q211" s="16">
        <v>6022</v>
      </c>
      <c r="R211" s="17" t="s">
        <v>877</v>
      </c>
      <c r="S211" s="16">
        <v>6022</v>
      </c>
    </row>
    <row r="212" spans="17:19" x14ac:dyDescent="0.2">
      <c r="Q212" s="16">
        <v>6023</v>
      </c>
      <c r="R212" s="17" t="s">
        <v>879</v>
      </c>
      <c r="S212" s="16">
        <v>6023</v>
      </c>
    </row>
    <row r="213" spans="17:19" x14ac:dyDescent="0.2">
      <c r="Q213" s="16">
        <v>6024</v>
      </c>
      <c r="R213" s="17" t="s">
        <v>881</v>
      </c>
      <c r="S213" s="16">
        <v>6024</v>
      </c>
    </row>
    <row r="214" spans="17:19" x14ac:dyDescent="0.2">
      <c r="Q214" s="16">
        <v>6025</v>
      </c>
      <c r="R214" s="17" t="s">
        <v>882</v>
      </c>
      <c r="S214" s="16">
        <v>6025</v>
      </c>
    </row>
    <row r="215" spans="17:19" x14ac:dyDescent="0.2">
      <c r="Q215" s="16">
        <v>6026</v>
      </c>
      <c r="R215" s="17" t="s">
        <v>883</v>
      </c>
      <c r="S215" s="16">
        <v>6026</v>
      </c>
    </row>
    <row r="216" spans="17:19" x14ac:dyDescent="0.2">
      <c r="Q216" s="16">
        <v>6027</v>
      </c>
      <c r="R216" s="17" t="s">
        <v>885</v>
      </c>
      <c r="S216" s="16">
        <v>6027</v>
      </c>
    </row>
    <row r="217" spans="17:19" x14ac:dyDescent="0.2">
      <c r="Q217" s="16">
        <v>6028</v>
      </c>
      <c r="R217" s="17" t="s">
        <v>886</v>
      </c>
      <c r="S217" s="16">
        <v>6028</v>
      </c>
    </row>
    <row r="218" spans="17:19" x14ac:dyDescent="0.2">
      <c r="Q218" s="16">
        <v>6029</v>
      </c>
      <c r="R218" s="17" t="s">
        <v>887</v>
      </c>
      <c r="S218" s="16">
        <v>6029</v>
      </c>
    </row>
    <row r="219" spans="17:19" x14ac:dyDescent="0.2">
      <c r="Q219" s="16">
        <v>6030</v>
      </c>
      <c r="R219" s="17" t="s">
        <v>888</v>
      </c>
      <c r="S219" s="16">
        <v>6030</v>
      </c>
    </row>
    <row r="220" spans="17:19" x14ac:dyDescent="0.2">
      <c r="Q220" s="16">
        <v>6031</v>
      </c>
      <c r="R220" s="17" t="s">
        <v>889</v>
      </c>
      <c r="S220" s="16">
        <v>6031</v>
      </c>
    </row>
    <row r="221" spans="17:19" x14ac:dyDescent="0.2">
      <c r="Q221" s="16">
        <v>6032</v>
      </c>
      <c r="R221" s="17" t="s">
        <v>890</v>
      </c>
      <c r="S221" s="16">
        <v>6032</v>
      </c>
    </row>
    <row r="222" spans="17:19" x14ac:dyDescent="0.2">
      <c r="Q222" s="16">
        <v>6033</v>
      </c>
      <c r="R222" s="17" t="s">
        <v>1006</v>
      </c>
      <c r="S222" s="16">
        <v>6033</v>
      </c>
    </row>
    <row r="223" spans="17:19" x14ac:dyDescent="0.2">
      <c r="Q223" s="16">
        <v>6034</v>
      </c>
      <c r="R223" s="17" t="s">
        <v>1007</v>
      </c>
      <c r="S223" s="16">
        <v>6034</v>
      </c>
    </row>
    <row r="224" spans="17:19" x14ac:dyDescent="0.2">
      <c r="Q224" s="16">
        <v>6035</v>
      </c>
      <c r="R224" s="17" t="s">
        <v>1008</v>
      </c>
      <c r="S224" s="16">
        <v>6035</v>
      </c>
    </row>
    <row r="225" spans="17:19" x14ac:dyDescent="0.2">
      <c r="Q225" s="16">
        <v>6036</v>
      </c>
      <c r="R225" s="17" t="s">
        <v>1009</v>
      </c>
      <c r="S225" s="16">
        <v>6036</v>
      </c>
    </row>
    <row r="226" spans="17:19" x14ac:dyDescent="0.2">
      <c r="Q226" s="18">
        <v>8001</v>
      </c>
      <c r="R226" s="19" t="s">
        <v>1010</v>
      </c>
      <c r="S226" s="18">
        <v>8001</v>
      </c>
    </row>
    <row r="227" spans="17:19" x14ac:dyDescent="0.2">
      <c r="Q227" s="18">
        <v>8002</v>
      </c>
      <c r="R227" s="19" t="s">
        <v>1011</v>
      </c>
      <c r="S227" s="18">
        <v>8002</v>
      </c>
    </row>
    <row r="228" spans="17:19" x14ac:dyDescent="0.2">
      <c r="Q228" s="18">
        <v>8003</v>
      </c>
      <c r="R228" s="19" t="s">
        <v>1012</v>
      </c>
      <c r="S228" s="18">
        <v>8003</v>
      </c>
    </row>
    <row r="229" spans="17:19" x14ac:dyDescent="0.2">
      <c r="Q229" s="18">
        <v>8004</v>
      </c>
      <c r="R229" s="19" t="s">
        <v>1013</v>
      </c>
      <c r="S229" s="18">
        <v>8004</v>
      </c>
    </row>
    <row r="230" spans="17:19" x14ac:dyDescent="0.2">
      <c r="Q230" s="18">
        <v>8005</v>
      </c>
      <c r="R230" s="19" t="s">
        <v>1014</v>
      </c>
      <c r="S230" s="18">
        <v>8005</v>
      </c>
    </row>
    <row r="231" spans="17:19" x14ac:dyDescent="0.2">
      <c r="Q231" s="18">
        <v>8006</v>
      </c>
      <c r="R231" s="19" t="s">
        <v>1015</v>
      </c>
      <c r="S231" s="18">
        <v>8006</v>
      </c>
    </row>
    <row r="232" spans="17:19" x14ac:dyDescent="0.2">
      <c r="Q232" s="18">
        <v>8007</v>
      </c>
      <c r="R232" s="19" t="s">
        <v>1010</v>
      </c>
      <c r="S232" s="18">
        <v>8007</v>
      </c>
    </row>
    <row r="233" spans="17:19" x14ac:dyDescent="0.2">
      <c r="Q233" s="18">
        <v>8008</v>
      </c>
      <c r="R233" s="19" t="s">
        <v>1011</v>
      </c>
      <c r="S233" s="18">
        <v>8008</v>
      </c>
    </row>
    <row r="234" spans="17:19" x14ac:dyDescent="0.2">
      <c r="Q234" s="18">
        <v>8009</v>
      </c>
      <c r="R234" s="19" t="s">
        <v>1012</v>
      </c>
      <c r="S234" s="18">
        <v>8009</v>
      </c>
    </row>
    <row r="235" spans="17:19" x14ac:dyDescent="0.2">
      <c r="Q235" s="18">
        <v>8010</v>
      </c>
      <c r="R235" s="19" t="s">
        <v>1013</v>
      </c>
      <c r="S235" s="18">
        <v>8010</v>
      </c>
    </row>
    <row r="236" spans="17:19" x14ac:dyDescent="0.2">
      <c r="Q236" s="18">
        <v>8011</v>
      </c>
      <c r="R236" s="19" t="s">
        <v>1014</v>
      </c>
      <c r="S236" s="18">
        <v>8011</v>
      </c>
    </row>
    <row r="237" spans="17:19" x14ac:dyDescent="0.2">
      <c r="Q237" s="18">
        <v>8012</v>
      </c>
      <c r="R237" s="19" t="s">
        <v>1015</v>
      </c>
      <c r="S237" s="18">
        <v>8012</v>
      </c>
    </row>
    <row r="238" spans="17:19" x14ac:dyDescent="0.2">
      <c r="Q238" s="18">
        <v>8013</v>
      </c>
      <c r="R238" s="19" t="s">
        <v>1010</v>
      </c>
      <c r="S238" s="18">
        <v>8013</v>
      </c>
    </row>
    <row r="239" spans="17:19" x14ac:dyDescent="0.2">
      <c r="Q239" s="18">
        <v>8014</v>
      </c>
      <c r="R239" s="19" t="s">
        <v>1011</v>
      </c>
      <c r="S239" s="18">
        <v>8014</v>
      </c>
    </row>
    <row r="240" spans="17:19" x14ac:dyDescent="0.2">
      <c r="Q240" s="18">
        <v>8015</v>
      </c>
      <c r="R240" s="19" t="s">
        <v>1012</v>
      </c>
      <c r="S240" s="18">
        <v>8015</v>
      </c>
    </row>
    <row r="241" spans="17:19" x14ac:dyDescent="0.2">
      <c r="Q241" s="18">
        <v>8016</v>
      </c>
      <c r="R241" s="19" t="s">
        <v>1013</v>
      </c>
      <c r="S241" s="18">
        <v>8016</v>
      </c>
    </row>
    <row r="242" spans="17:19" x14ac:dyDescent="0.2">
      <c r="Q242" s="18">
        <v>8017</v>
      </c>
      <c r="R242" s="19" t="s">
        <v>1014</v>
      </c>
      <c r="S242" s="18">
        <v>8017</v>
      </c>
    </row>
    <row r="243" spans="17:19" x14ac:dyDescent="0.2">
      <c r="Q243" s="18">
        <v>8018</v>
      </c>
      <c r="R243" s="19" t="s">
        <v>1015</v>
      </c>
      <c r="S243" s="18">
        <v>8018</v>
      </c>
    </row>
    <row r="244" spans="17:19" x14ac:dyDescent="0.2">
      <c r="Q244" s="18">
        <v>8019</v>
      </c>
      <c r="R244" s="19" t="s">
        <v>1010</v>
      </c>
      <c r="S244" s="18">
        <v>8019</v>
      </c>
    </row>
    <row r="245" spans="17:19" x14ac:dyDescent="0.2">
      <c r="Q245" s="18">
        <v>8020</v>
      </c>
      <c r="R245" s="19" t="s">
        <v>1011</v>
      </c>
      <c r="S245" s="18">
        <v>8020</v>
      </c>
    </row>
    <row r="246" spans="17:19" x14ac:dyDescent="0.2">
      <c r="Q246" s="18">
        <v>8021</v>
      </c>
      <c r="R246" s="19" t="s">
        <v>1012</v>
      </c>
      <c r="S246" s="18">
        <v>8021</v>
      </c>
    </row>
    <row r="247" spans="17:19" x14ac:dyDescent="0.2">
      <c r="Q247" s="18">
        <v>8022</v>
      </c>
      <c r="R247" s="19" t="s">
        <v>1013</v>
      </c>
      <c r="S247" s="18">
        <v>8022</v>
      </c>
    </row>
    <row r="248" spans="17:19" x14ac:dyDescent="0.2">
      <c r="Q248" s="18">
        <v>8023</v>
      </c>
      <c r="R248" s="19" t="s">
        <v>1014</v>
      </c>
      <c r="S248" s="18">
        <v>8023</v>
      </c>
    </row>
    <row r="249" spans="17:19" x14ac:dyDescent="0.2">
      <c r="Q249" s="18">
        <v>8024</v>
      </c>
      <c r="R249" s="19" t="s">
        <v>1015</v>
      </c>
      <c r="S249" s="18">
        <v>8024</v>
      </c>
    </row>
    <row r="250" spans="17:19" x14ac:dyDescent="0.2">
      <c r="Q250" s="18">
        <v>8025</v>
      </c>
      <c r="R250" s="19" t="s">
        <v>1016</v>
      </c>
      <c r="S250" s="18">
        <v>8025</v>
      </c>
    </row>
    <row r="251" spans="17:19" x14ac:dyDescent="0.2">
      <c r="Q251" s="18">
        <v>8026</v>
      </c>
      <c r="R251" s="19" t="s">
        <v>1017</v>
      </c>
      <c r="S251" s="18">
        <v>8026</v>
      </c>
    </row>
    <row r="252" spans="17:19" x14ac:dyDescent="0.2">
      <c r="Q252" s="18">
        <v>8027</v>
      </c>
      <c r="R252" s="19" t="s">
        <v>1018</v>
      </c>
      <c r="S252" s="18">
        <v>8027</v>
      </c>
    </row>
    <row r="253" spans="17:19" x14ac:dyDescent="0.2">
      <c r="Q253" s="18">
        <v>8028</v>
      </c>
      <c r="R253" s="19" t="s">
        <v>1019</v>
      </c>
      <c r="S253" s="18">
        <v>8028</v>
      </c>
    </row>
    <row r="254" spans="17:19" x14ac:dyDescent="0.2">
      <c r="Q254" s="18">
        <v>8029</v>
      </c>
      <c r="R254" s="19" t="s">
        <v>1020</v>
      </c>
      <c r="S254" s="18">
        <v>8029</v>
      </c>
    </row>
    <row r="255" spans="17:19" x14ac:dyDescent="0.2">
      <c r="Q255" s="18">
        <v>8030</v>
      </c>
      <c r="R255" s="19" t="s">
        <v>499</v>
      </c>
      <c r="S255" s="18">
        <v>8030</v>
      </c>
    </row>
    <row r="256" spans="17:19" x14ac:dyDescent="0.2">
      <c r="Q256" s="18">
        <v>8031</v>
      </c>
      <c r="R256" s="19" t="s">
        <v>1016</v>
      </c>
      <c r="S256" s="18">
        <v>8031</v>
      </c>
    </row>
    <row r="257" spans="17:19" x14ac:dyDescent="0.2">
      <c r="Q257" s="18">
        <v>8032</v>
      </c>
      <c r="R257" s="19" t="s">
        <v>1017</v>
      </c>
      <c r="S257" s="18">
        <v>8032</v>
      </c>
    </row>
    <row r="258" spans="17:19" x14ac:dyDescent="0.2">
      <c r="Q258" s="18">
        <v>8033</v>
      </c>
      <c r="R258" s="19" t="s">
        <v>1018</v>
      </c>
      <c r="S258" s="18">
        <v>8033</v>
      </c>
    </row>
    <row r="259" spans="17:19" x14ac:dyDescent="0.2">
      <c r="Q259" s="18">
        <v>8034</v>
      </c>
      <c r="R259" s="19" t="s">
        <v>1019</v>
      </c>
      <c r="S259" s="18">
        <v>8034</v>
      </c>
    </row>
    <row r="260" spans="17:19" x14ac:dyDescent="0.2">
      <c r="Q260" s="18">
        <v>8035</v>
      </c>
      <c r="R260" s="19" t="s">
        <v>1020</v>
      </c>
      <c r="S260" s="18">
        <v>8035</v>
      </c>
    </row>
    <row r="261" spans="17:19" x14ac:dyDescent="0.2">
      <c r="Q261" s="18">
        <v>8036</v>
      </c>
      <c r="R261" s="19" t="s">
        <v>499</v>
      </c>
      <c r="S261" s="18">
        <v>8036</v>
      </c>
    </row>
    <row r="262" spans="17:19" x14ac:dyDescent="0.2">
      <c r="Q262" s="18">
        <v>8037</v>
      </c>
      <c r="R262" s="19" t="s">
        <v>500</v>
      </c>
      <c r="S262" s="18">
        <v>8037</v>
      </c>
    </row>
    <row r="263" spans="17:19" x14ac:dyDescent="0.2">
      <c r="Q263" s="18">
        <v>8038</v>
      </c>
      <c r="R263" s="19" t="s">
        <v>501</v>
      </c>
      <c r="S263" s="18">
        <v>8038</v>
      </c>
    </row>
    <row r="264" spans="17:19" x14ac:dyDescent="0.2">
      <c r="Q264" s="18">
        <v>8039</v>
      </c>
      <c r="R264" s="19" t="s">
        <v>502</v>
      </c>
      <c r="S264" s="18">
        <v>8039</v>
      </c>
    </row>
    <row r="265" spans="17:19" x14ac:dyDescent="0.2">
      <c r="Q265" s="18">
        <v>8040</v>
      </c>
      <c r="R265" s="19" t="s">
        <v>503</v>
      </c>
      <c r="S265" s="18">
        <v>8040</v>
      </c>
    </row>
    <row r="266" spans="17:19" x14ac:dyDescent="0.2">
      <c r="Q266" s="18">
        <v>8041</v>
      </c>
      <c r="R266" s="19" t="s">
        <v>504</v>
      </c>
      <c r="S266" s="18">
        <v>8041</v>
      </c>
    </row>
    <row r="267" spans="17:19" x14ac:dyDescent="0.2">
      <c r="Q267" s="18">
        <v>8042</v>
      </c>
      <c r="R267" s="19" t="s">
        <v>505</v>
      </c>
      <c r="S267" s="18">
        <v>8042</v>
      </c>
    </row>
    <row r="268" spans="17:19" x14ac:dyDescent="0.2">
      <c r="Q268" s="18">
        <v>8043</v>
      </c>
      <c r="R268" s="19" t="s">
        <v>506</v>
      </c>
      <c r="S268" s="18">
        <v>8043</v>
      </c>
    </row>
    <row r="269" spans="17:19" x14ac:dyDescent="0.2">
      <c r="Q269" s="18">
        <v>8044</v>
      </c>
      <c r="R269" s="19" t="s">
        <v>507</v>
      </c>
      <c r="S269" s="18">
        <v>8044</v>
      </c>
    </row>
    <row r="270" spans="17:19" x14ac:dyDescent="0.2">
      <c r="Q270" s="18">
        <v>8045</v>
      </c>
      <c r="R270" s="19" t="s">
        <v>508</v>
      </c>
      <c r="S270" s="18">
        <v>8045</v>
      </c>
    </row>
    <row r="271" spans="17:19" x14ac:dyDescent="0.2">
      <c r="Q271" s="18">
        <v>8046</v>
      </c>
      <c r="R271" s="19" t="s">
        <v>1021</v>
      </c>
      <c r="S271" s="18">
        <v>8046</v>
      </c>
    </row>
    <row r="272" spans="17:19" x14ac:dyDescent="0.2">
      <c r="Q272" s="18">
        <v>8047</v>
      </c>
      <c r="R272" s="19" t="s">
        <v>1022</v>
      </c>
      <c r="S272" s="18">
        <v>8047</v>
      </c>
    </row>
    <row r="273" spans="17:19" x14ac:dyDescent="0.2">
      <c r="Q273" s="18">
        <v>8048</v>
      </c>
      <c r="R273" s="19" t="s">
        <v>1023</v>
      </c>
      <c r="S273" s="18">
        <v>8048</v>
      </c>
    </row>
    <row r="274" spans="17:19" x14ac:dyDescent="0.2">
      <c r="Q274" s="12">
        <v>8501</v>
      </c>
      <c r="R274" s="12" t="s">
        <v>1024</v>
      </c>
      <c r="S274" s="12">
        <v>8501</v>
      </c>
    </row>
    <row r="275" spans="17:19" x14ac:dyDescent="0.2">
      <c r="Q275" s="12">
        <v>8502</v>
      </c>
      <c r="R275" s="12" t="s">
        <v>1025</v>
      </c>
      <c r="S275" s="12">
        <v>8502</v>
      </c>
    </row>
    <row r="276" spans="17:19" x14ac:dyDescent="0.2">
      <c r="Q276" s="12">
        <v>8503</v>
      </c>
      <c r="R276" s="12" t="s">
        <v>1026</v>
      </c>
      <c r="S276" s="12">
        <v>8503</v>
      </c>
    </row>
    <row r="277" spans="17:19" x14ac:dyDescent="0.2">
      <c r="Q277" s="12">
        <v>8504</v>
      </c>
      <c r="R277" s="12" t="s">
        <v>1027</v>
      </c>
      <c r="S277" s="12">
        <v>8504</v>
      </c>
    </row>
    <row r="278" spans="17:19" x14ac:dyDescent="0.2">
      <c r="Q278" s="20">
        <v>8505</v>
      </c>
      <c r="R278" s="21" t="s">
        <v>1028</v>
      </c>
      <c r="S278" s="20">
        <v>8505</v>
      </c>
    </row>
    <row r="279" spans="17:19" x14ac:dyDescent="0.2">
      <c r="Q279" s="20">
        <v>8506</v>
      </c>
      <c r="R279" s="21" t="s">
        <v>1028</v>
      </c>
      <c r="S279" s="20">
        <v>8506</v>
      </c>
    </row>
    <row r="280" spans="17:19" x14ac:dyDescent="0.2">
      <c r="Q280" s="20">
        <v>8507</v>
      </c>
      <c r="R280" s="21" t="s">
        <v>1028</v>
      </c>
      <c r="S280" s="20">
        <v>8507</v>
      </c>
    </row>
    <row r="281" spans="17:19" x14ac:dyDescent="0.2">
      <c r="Q281" s="20">
        <v>8508</v>
      </c>
      <c r="R281" s="21" t="s">
        <v>1029</v>
      </c>
      <c r="S281" s="20">
        <v>8508</v>
      </c>
    </row>
    <row r="282" spans="17:19" x14ac:dyDescent="0.2">
      <c r="Q282" s="20">
        <v>8509</v>
      </c>
      <c r="R282" s="21" t="s">
        <v>1029</v>
      </c>
      <c r="S282" s="20">
        <v>8509</v>
      </c>
    </row>
    <row r="283" spans="17:19" x14ac:dyDescent="0.2">
      <c r="Q283" s="20">
        <v>8510</v>
      </c>
      <c r="R283" s="21" t="s">
        <v>1029</v>
      </c>
      <c r="S283" s="20">
        <v>8510</v>
      </c>
    </row>
    <row r="284" spans="17:19" x14ac:dyDescent="0.2">
      <c r="Q284" s="20">
        <v>8511</v>
      </c>
      <c r="R284" s="21" t="s">
        <v>1030</v>
      </c>
      <c r="S284" s="20">
        <v>8511</v>
      </c>
    </row>
    <row r="285" spans="17:19" x14ac:dyDescent="0.2">
      <c r="Q285" s="22">
        <v>8512</v>
      </c>
      <c r="R285" s="23" t="s">
        <v>1031</v>
      </c>
      <c r="S285" s="22">
        <v>8512</v>
      </c>
    </row>
    <row r="286" spans="17:19" x14ac:dyDescent="0.2">
      <c r="Q286" s="22">
        <v>8513</v>
      </c>
      <c r="R286" s="23" t="s">
        <v>1032</v>
      </c>
      <c r="S286" s="22">
        <v>8513</v>
      </c>
    </row>
    <row r="287" spans="17:19" x14ac:dyDescent="0.2">
      <c r="Q287" s="24">
        <v>9001</v>
      </c>
      <c r="R287" s="25" t="s">
        <v>1033</v>
      </c>
      <c r="S287" s="24">
        <v>9001</v>
      </c>
    </row>
    <row r="288" spans="17:19" x14ac:dyDescent="0.2">
      <c r="Q288" s="24">
        <v>9002</v>
      </c>
      <c r="R288" s="25" t="s">
        <v>1034</v>
      </c>
      <c r="S288" s="24">
        <v>9002</v>
      </c>
    </row>
    <row r="289" spans="17:19" x14ac:dyDescent="0.2">
      <c r="Q289" s="24">
        <v>9003</v>
      </c>
      <c r="R289" s="25" t="s">
        <v>1035</v>
      </c>
      <c r="S289" s="24">
        <v>9003</v>
      </c>
    </row>
    <row r="290" spans="17:19" x14ac:dyDescent="0.2">
      <c r="Q290" s="24">
        <v>9004</v>
      </c>
      <c r="R290" s="25" t="s">
        <v>1036</v>
      </c>
      <c r="S290" s="24">
        <v>9004</v>
      </c>
    </row>
    <row r="291" spans="17:19" x14ac:dyDescent="0.2">
      <c r="Q291" s="26">
        <v>9010</v>
      </c>
      <c r="R291" s="27" t="s">
        <v>1037</v>
      </c>
      <c r="S291" s="26">
        <v>9010</v>
      </c>
    </row>
    <row r="292" spans="17:19" x14ac:dyDescent="0.2">
      <c r="Q292" s="26">
        <v>9011</v>
      </c>
      <c r="R292" s="27" t="s">
        <v>1038</v>
      </c>
      <c r="S292" s="26">
        <v>9011</v>
      </c>
    </row>
    <row r="293" spans="17:19" x14ac:dyDescent="0.2">
      <c r="Q293" s="26">
        <v>9012</v>
      </c>
      <c r="R293" s="27" t="s">
        <v>1039</v>
      </c>
      <c r="S293" s="26">
        <v>9012</v>
      </c>
    </row>
    <row r="294" spans="17:19" x14ac:dyDescent="0.2">
      <c r="Q294" s="26">
        <v>9013</v>
      </c>
      <c r="R294" s="27" t="s">
        <v>1040</v>
      </c>
      <c r="S294" s="26">
        <v>9013</v>
      </c>
    </row>
    <row r="295" spans="17:19" x14ac:dyDescent="0.2">
      <c r="Q295" s="26">
        <v>9014</v>
      </c>
      <c r="R295" s="27" t="s">
        <v>1041</v>
      </c>
      <c r="S295" s="26">
        <v>9014</v>
      </c>
    </row>
    <row r="296" spans="17:19" x14ac:dyDescent="0.2">
      <c r="Q296" s="26">
        <v>9015</v>
      </c>
      <c r="R296" s="27" t="s">
        <v>1042</v>
      </c>
      <c r="S296" s="26">
        <v>9015</v>
      </c>
    </row>
    <row r="297" spans="17:19" x14ac:dyDescent="0.2">
      <c r="Q297" s="26">
        <v>9016</v>
      </c>
      <c r="R297" s="27" t="s">
        <v>1043</v>
      </c>
      <c r="S297" s="26">
        <v>9016</v>
      </c>
    </row>
    <row r="298" spans="17:19" x14ac:dyDescent="0.2">
      <c r="Q298" s="26">
        <v>9017</v>
      </c>
      <c r="R298" s="27" t="s">
        <v>1044</v>
      </c>
      <c r="S298" s="26">
        <v>9017</v>
      </c>
    </row>
    <row r="299" spans="17:19" x14ac:dyDescent="0.2">
      <c r="Q299" s="24">
        <v>9101</v>
      </c>
      <c r="R299" s="25" t="s">
        <v>1045</v>
      </c>
      <c r="S299" s="24">
        <v>9101</v>
      </c>
    </row>
    <row r="300" spans="17:19" x14ac:dyDescent="0.2">
      <c r="Q300" s="24">
        <v>9102</v>
      </c>
      <c r="R300" s="25" t="s">
        <v>1046</v>
      </c>
      <c r="S300" s="24">
        <v>9102</v>
      </c>
    </row>
    <row r="301" spans="17:19" x14ac:dyDescent="0.2">
      <c r="Q301" s="24">
        <v>9103</v>
      </c>
      <c r="R301" s="25" t="s">
        <v>1047</v>
      </c>
      <c r="S301" s="24">
        <v>9103</v>
      </c>
    </row>
    <row r="302" spans="17:19" x14ac:dyDescent="0.2">
      <c r="Q302" s="24">
        <v>9104</v>
      </c>
      <c r="R302" s="25" t="s">
        <v>1048</v>
      </c>
      <c r="S302" s="24">
        <v>9104</v>
      </c>
    </row>
    <row r="303" spans="17:19" x14ac:dyDescent="0.2">
      <c r="Q303" s="24">
        <v>9111</v>
      </c>
      <c r="R303" s="25" t="s">
        <v>1049</v>
      </c>
      <c r="S303" s="24">
        <v>9111</v>
      </c>
    </row>
    <row r="304" spans="17:19" x14ac:dyDescent="0.2">
      <c r="Q304" s="24">
        <v>9112</v>
      </c>
      <c r="R304" s="25" t="s">
        <v>1050</v>
      </c>
      <c r="S304" s="24">
        <v>9112</v>
      </c>
    </row>
    <row r="305" spans="17:19" x14ac:dyDescent="0.2">
      <c r="Q305" s="24">
        <v>9113</v>
      </c>
      <c r="R305" s="25" t="s">
        <v>1051</v>
      </c>
      <c r="S305" s="24">
        <v>9113</v>
      </c>
    </row>
    <row r="306" spans="17:19" x14ac:dyDescent="0.2">
      <c r="Q306" s="24">
        <v>9114</v>
      </c>
      <c r="R306" s="25" t="s">
        <v>1052</v>
      </c>
      <c r="S306" s="24">
        <v>9114</v>
      </c>
    </row>
    <row r="307" spans="17:19" x14ac:dyDescent="0.2">
      <c r="Q307" s="24">
        <v>9116</v>
      </c>
      <c r="R307" s="25" t="s">
        <v>1053</v>
      </c>
      <c r="S307" s="24">
        <v>9116</v>
      </c>
    </row>
    <row r="308" spans="17:19" x14ac:dyDescent="0.2">
      <c r="Q308" s="24">
        <v>9117</v>
      </c>
      <c r="R308" s="25" t="s">
        <v>1054</v>
      </c>
      <c r="S308" s="24">
        <v>9117</v>
      </c>
    </row>
    <row r="309" spans="17:19" x14ac:dyDescent="0.2">
      <c r="Q309" s="24">
        <v>9119</v>
      </c>
      <c r="R309" s="25" t="s">
        <v>1055</v>
      </c>
      <c r="S309" s="24">
        <v>9119</v>
      </c>
    </row>
    <row r="310" spans="17:19" x14ac:dyDescent="0.2">
      <c r="Q310" s="24">
        <v>9120</v>
      </c>
      <c r="R310" s="25" t="s">
        <v>1056</v>
      </c>
      <c r="S310" s="24">
        <v>9120</v>
      </c>
    </row>
    <row r="311" spans="17:19" x14ac:dyDescent="0.2">
      <c r="Q311" s="24">
        <v>9121</v>
      </c>
      <c r="R311" s="25" t="s">
        <v>1057</v>
      </c>
      <c r="S311" s="24">
        <v>9121</v>
      </c>
    </row>
    <row r="312" spans="17:19" x14ac:dyDescent="0.2">
      <c r="Q312" s="24">
        <v>9122</v>
      </c>
      <c r="R312" s="25" t="s">
        <v>1058</v>
      </c>
      <c r="S312" s="24">
        <v>9122</v>
      </c>
    </row>
    <row r="313" spans="17:19" x14ac:dyDescent="0.2">
      <c r="Q313" s="24">
        <v>9123</v>
      </c>
      <c r="R313" s="25" t="s">
        <v>1059</v>
      </c>
      <c r="S313" s="24">
        <v>9123</v>
      </c>
    </row>
    <row r="314" spans="17:19" x14ac:dyDescent="0.2">
      <c r="Q314" s="24">
        <v>9124</v>
      </c>
      <c r="R314" s="25" t="s">
        <v>1060</v>
      </c>
      <c r="S314" s="24">
        <v>9124</v>
      </c>
    </row>
    <row r="315" spans="17:19" x14ac:dyDescent="0.2">
      <c r="Q315" s="24">
        <v>9125</v>
      </c>
      <c r="R315" s="25" t="s">
        <v>1061</v>
      </c>
      <c r="S315" s="24">
        <v>9125</v>
      </c>
    </row>
    <row r="316" spans="17:19" x14ac:dyDescent="0.2">
      <c r="Q316" s="24">
        <v>9126</v>
      </c>
      <c r="R316" s="25" t="s">
        <v>1062</v>
      </c>
      <c r="S316" s="24">
        <v>9126</v>
      </c>
    </row>
    <row r="317" spans="17:19" x14ac:dyDescent="0.2">
      <c r="Q317" s="24">
        <v>9127</v>
      </c>
      <c r="R317" s="25" t="s">
        <v>1063</v>
      </c>
      <c r="S317" s="24">
        <v>9127</v>
      </c>
    </row>
    <row r="318" spans="17:19" x14ac:dyDescent="0.2">
      <c r="Q318" s="24">
        <v>9128</v>
      </c>
      <c r="R318" s="25" t="s">
        <v>1064</v>
      </c>
      <c r="S318" s="24">
        <v>9128</v>
      </c>
    </row>
    <row r="319" spans="17:19" x14ac:dyDescent="0.2">
      <c r="Q319" s="26">
        <v>9201</v>
      </c>
      <c r="R319" s="27" t="s">
        <v>1065</v>
      </c>
      <c r="S319" s="26">
        <v>9201</v>
      </c>
    </row>
    <row r="320" spans="17:19" x14ac:dyDescent="0.2">
      <c r="Q320" s="26">
        <v>9202</v>
      </c>
      <c r="R320" s="27" t="s">
        <v>1066</v>
      </c>
      <c r="S320" s="26">
        <v>9202</v>
      </c>
    </row>
    <row r="321" spans="17:19" x14ac:dyDescent="0.2">
      <c r="Q321" s="26">
        <v>9203</v>
      </c>
      <c r="R321" s="27" t="s">
        <v>1067</v>
      </c>
      <c r="S321" s="26">
        <v>9203</v>
      </c>
    </row>
    <row r="322" spans="17:19" x14ac:dyDescent="0.2">
      <c r="Q322" s="26">
        <v>9204</v>
      </c>
      <c r="R322" s="27" t="s">
        <v>1068</v>
      </c>
      <c r="S322" s="26">
        <v>9204</v>
      </c>
    </row>
    <row r="323" spans="17:19" x14ac:dyDescent="0.2">
      <c r="Q323" s="26">
        <v>9205</v>
      </c>
      <c r="R323" s="27" t="s">
        <v>1069</v>
      </c>
      <c r="S323" s="26">
        <v>9205</v>
      </c>
    </row>
    <row r="324" spans="17:19" x14ac:dyDescent="0.2">
      <c r="Q324" s="26">
        <v>9206</v>
      </c>
      <c r="R324" s="27" t="s">
        <v>1070</v>
      </c>
      <c r="S324" s="26">
        <v>9206</v>
      </c>
    </row>
    <row r="325" spans="17:19" x14ac:dyDescent="0.2">
      <c r="Q325" s="26">
        <v>9207</v>
      </c>
      <c r="R325" s="27" t="s">
        <v>1071</v>
      </c>
      <c r="S325" s="26">
        <v>9207</v>
      </c>
    </row>
    <row r="326" spans="17:19" x14ac:dyDescent="0.2">
      <c r="Q326" s="26">
        <v>9208</v>
      </c>
      <c r="R326" s="27" t="s">
        <v>1072</v>
      </c>
      <c r="S326" s="26">
        <v>9208</v>
      </c>
    </row>
    <row r="327" spans="17:19" x14ac:dyDescent="0.2">
      <c r="Q327" s="26">
        <v>9209</v>
      </c>
      <c r="R327" s="27" t="s">
        <v>1073</v>
      </c>
      <c r="S327" s="26">
        <v>9209</v>
      </c>
    </row>
    <row r="328" spans="17:19" x14ac:dyDescent="0.2">
      <c r="Q328" s="26">
        <v>9210</v>
      </c>
      <c r="R328" s="27" t="s">
        <v>1074</v>
      </c>
      <c r="S328" s="26">
        <v>9210</v>
      </c>
    </row>
    <row r="329" spans="17:19" x14ac:dyDescent="0.2">
      <c r="Q329" s="26">
        <v>9211</v>
      </c>
      <c r="R329" s="27" t="s">
        <v>1075</v>
      </c>
      <c r="S329" s="26">
        <v>9211</v>
      </c>
    </row>
    <row r="330" spans="17:19" x14ac:dyDescent="0.2">
      <c r="Q330" s="26">
        <v>9212</v>
      </c>
      <c r="R330" s="27" t="s">
        <v>1076</v>
      </c>
      <c r="S330" s="26">
        <v>9212</v>
      </c>
    </row>
    <row r="331" spans="17:19" x14ac:dyDescent="0.2">
      <c r="Q331" s="26">
        <v>9213</v>
      </c>
      <c r="R331" s="27" t="s">
        <v>1077</v>
      </c>
      <c r="S331" s="26">
        <v>9213</v>
      </c>
    </row>
    <row r="332" spans="17:19" x14ac:dyDescent="0.2">
      <c r="Q332" s="26">
        <v>9214</v>
      </c>
      <c r="R332" s="27" t="s">
        <v>1078</v>
      </c>
      <c r="S332" s="26">
        <v>9214</v>
      </c>
    </row>
    <row r="333" spans="17:19" x14ac:dyDescent="0.2">
      <c r="Q333" s="26">
        <v>9215</v>
      </c>
      <c r="R333" s="27" t="s">
        <v>1079</v>
      </c>
      <c r="S333" s="26">
        <v>9215</v>
      </c>
    </row>
    <row r="334" spans="17:19" x14ac:dyDescent="0.2">
      <c r="Q334" s="26">
        <v>9216</v>
      </c>
      <c r="R334" s="27" t="s">
        <v>1080</v>
      </c>
      <c r="S334" s="26">
        <v>9216</v>
      </c>
    </row>
    <row r="335" spans="17:19" x14ac:dyDescent="0.2">
      <c r="Q335" s="26">
        <v>9217</v>
      </c>
      <c r="R335" s="27" t="s">
        <v>1081</v>
      </c>
      <c r="S335" s="26">
        <v>9217</v>
      </c>
    </row>
    <row r="336" spans="17:19" x14ac:dyDescent="0.2">
      <c r="Q336" s="26">
        <v>9218</v>
      </c>
      <c r="R336" s="27" t="s">
        <v>1082</v>
      </c>
      <c r="S336" s="26">
        <v>9218</v>
      </c>
    </row>
    <row r="337" spans="17:19" x14ac:dyDescent="0.2">
      <c r="Q337" s="26">
        <v>9219</v>
      </c>
      <c r="R337" s="27" t="s">
        <v>1083</v>
      </c>
      <c r="S337" s="26">
        <v>9219</v>
      </c>
    </row>
    <row r="338" spans="17:19" x14ac:dyDescent="0.2">
      <c r="Q338" s="26">
        <v>9220</v>
      </c>
      <c r="R338" s="27" t="s">
        <v>1084</v>
      </c>
      <c r="S338" s="26">
        <v>9220</v>
      </c>
    </row>
    <row r="339" spans="17:19" x14ac:dyDescent="0.2">
      <c r="Q339" s="26">
        <v>9221</v>
      </c>
      <c r="R339" s="27" t="s">
        <v>1085</v>
      </c>
      <c r="S339" s="26">
        <v>9221</v>
      </c>
    </row>
    <row r="340" spans="17:19" x14ac:dyDescent="0.2">
      <c r="Q340" s="26">
        <v>9222</v>
      </c>
      <c r="R340" s="27" t="s">
        <v>1086</v>
      </c>
      <c r="S340" s="26">
        <v>9222</v>
      </c>
    </row>
    <row r="341" spans="17:19" x14ac:dyDescent="0.2">
      <c r="Q341" s="26">
        <v>9223</v>
      </c>
      <c r="R341" s="27" t="s">
        <v>1087</v>
      </c>
      <c r="S341" s="26">
        <v>9223</v>
      </c>
    </row>
    <row r="342" spans="17:19" x14ac:dyDescent="0.2">
      <c r="Q342" s="26">
        <v>9224</v>
      </c>
      <c r="R342" s="27" t="s">
        <v>1088</v>
      </c>
      <c r="S342" s="26">
        <v>9224</v>
      </c>
    </row>
    <row r="343" spans="17:19" x14ac:dyDescent="0.2">
      <c r="Q343" s="26">
        <v>9225</v>
      </c>
      <c r="R343" s="27" t="s">
        <v>1089</v>
      </c>
      <c r="S343" s="26">
        <v>9225</v>
      </c>
    </row>
    <row r="344" spans="17:19" x14ac:dyDescent="0.2">
      <c r="Q344" s="26">
        <v>9226</v>
      </c>
      <c r="R344" s="27" t="s">
        <v>1090</v>
      </c>
      <c r="S344" s="26">
        <v>9226</v>
      </c>
    </row>
    <row r="345" spans="17:19" x14ac:dyDescent="0.2">
      <c r="Q345" s="26">
        <v>9227</v>
      </c>
      <c r="R345" s="27" t="s">
        <v>1091</v>
      </c>
      <c r="S345" s="26">
        <v>9227</v>
      </c>
    </row>
    <row r="346" spans="17:19" x14ac:dyDescent="0.2">
      <c r="Q346" s="26">
        <v>9228</v>
      </c>
      <c r="R346" s="27" t="s">
        <v>1092</v>
      </c>
      <c r="S346" s="26">
        <v>9228</v>
      </c>
    </row>
    <row r="347" spans="17:19" x14ac:dyDescent="0.2">
      <c r="Q347" s="26">
        <v>9229</v>
      </c>
      <c r="R347" s="27" t="s">
        <v>1093</v>
      </c>
      <c r="S347" s="26">
        <v>9229</v>
      </c>
    </row>
    <row r="348" spans="17:19" x14ac:dyDescent="0.2">
      <c r="Q348" s="26">
        <v>9230</v>
      </c>
      <c r="R348" s="27" t="s">
        <v>1094</v>
      </c>
      <c r="S348" s="26">
        <v>9230</v>
      </c>
    </row>
    <row r="349" spans="17:19" x14ac:dyDescent="0.2">
      <c r="Q349" s="26">
        <v>9231</v>
      </c>
      <c r="R349" s="27" t="s">
        <v>1095</v>
      </c>
      <c r="S349" s="26">
        <v>9231</v>
      </c>
    </row>
    <row r="350" spans="17:19" x14ac:dyDescent="0.2">
      <c r="Q350" s="1">
        <v>10001</v>
      </c>
      <c r="R350" s="2" t="s">
        <v>791</v>
      </c>
      <c r="S350" s="1">
        <v>10001</v>
      </c>
    </row>
    <row r="351" spans="17:19" x14ac:dyDescent="0.2">
      <c r="Q351" s="1">
        <v>10002</v>
      </c>
      <c r="R351" s="2" t="s">
        <v>787</v>
      </c>
      <c r="S351" s="1">
        <v>10002</v>
      </c>
    </row>
    <row r="352" spans="17:19" x14ac:dyDescent="0.2">
      <c r="Q352" s="1">
        <v>10003</v>
      </c>
      <c r="R352" s="2" t="s">
        <v>812</v>
      </c>
      <c r="S352" s="1">
        <v>10003</v>
      </c>
    </row>
    <row r="353" spans="17:19" x14ac:dyDescent="0.2">
      <c r="Q353" s="1">
        <v>10004</v>
      </c>
      <c r="R353" s="2" t="s">
        <v>823</v>
      </c>
      <c r="S353" s="1">
        <v>10004</v>
      </c>
    </row>
    <row r="354" spans="17:19" x14ac:dyDescent="0.2">
      <c r="Q354" s="1">
        <v>10005</v>
      </c>
      <c r="R354" s="2" t="s">
        <v>797</v>
      </c>
      <c r="S354" s="1">
        <v>10005</v>
      </c>
    </row>
    <row r="355" spans="17:19" x14ac:dyDescent="0.2">
      <c r="Q355" s="1">
        <v>10006</v>
      </c>
      <c r="R355" s="2" t="s">
        <v>821</v>
      </c>
      <c r="S355" s="1">
        <v>10006</v>
      </c>
    </row>
    <row r="356" spans="17:19" x14ac:dyDescent="0.2">
      <c r="Q356" s="1">
        <v>10007</v>
      </c>
      <c r="R356" s="2" t="s">
        <v>793</v>
      </c>
      <c r="S356" s="1">
        <v>10007</v>
      </c>
    </row>
    <row r="357" spans="17:19" x14ac:dyDescent="0.2">
      <c r="Q357" s="1">
        <v>10008</v>
      </c>
      <c r="R357" s="2" t="s">
        <v>824</v>
      </c>
      <c r="S357" s="1">
        <v>10008</v>
      </c>
    </row>
    <row r="358" spans="17:19" x14ac:dyDescent="0.2">
      <c r="Q358" s="1">
        <v>10009</v>
      </c>
      <c r="R358" s="2" t="s">
        <v>803</v>
      </c>
      <c r="S358" s="1">
        <v>10009</v>
      </c>
    </row>
    <row r="359" spans="17:19" x14ac:dyDescent="0.2">
      <c r="Q359" s="1">
        <v>10010</v>
      </c>
      <c r="R359" s="2" t="s">
        <v>805</v>
      </c>
      <c r="S359" s="1">
        <v>10010</v>
      </c>
    </row>
    <row r="360" spans="17:19" x14ac:dyDescent="0.2">
      <c r="Q360" s="1">
        <v>10011</v>
      </c>
      <c r="R360" s="2" t="s">
        <v>1096</v>
      </c>
      <c r="S360" s="1">
        <v>10011</v>
      </c>
    </row>
    <row r="361" spans="17:19" x14ac:dyDescent="0.2">
      <c r="Q361" s="1">
        <v>10012</v>
      </c>
      <c r="R361" s="2" t="s">
        <v>809</v>
      </c>
      <c r="S361" s="1">
        <v>10012</v>
      </c>
    </row>
    <row r="362" spans="17:19" x14ac:dyDescent="0.2">
      <c r="Q362" s="1">
        <v>10013</v>
      </c>
      <c r="R362" s="2" t="s">
        <v>801</v>
      </c>
      <c r="S362" s="1">
        <v>10013</v>
      </c>
    </row>
    <row r="363" spans="17:19" x14ac:dyDescent="0.2">
      <c r="Q363" s="1">
        <v>10014</v>
      </c>
      <c r="R363" s="2" t="s">
        <v>826</v>
      </c>
      <c r="S363" s="1">
        <v>10014</v>
      </c>
    </row>
    <row r="364" spans="17:19" x14ac:dyDescent="0.2">
      <c r="Q364" s="1">
        <v>10015</v>
      </c>
      <c r="R364" s="2" t="s">
        <v>1097</v>
      </c>
      <c r="S364" s="1">
        <v>10015</v>
      </c>
    </row>
    <row r="365" spans="17:19" x14ac:dyDescent="0.2">
      <c r="Q365" s="1">
        <v>10016</v>
      </c>
      <c r="R365" s="2" t="s">
        <v>1098</v>
      </c>
      <c r="S365" s="1">
        <v>10016</v>
      </c>
    </row>
    <row r="366" spans="17:19" x14ac:dyDescent="0.2">
      <c r="Q366" s="1">
        <v>10017</v>
      </c>
      <c r="R366" s="2" t="s">
        <v>800</v>
      </c>
      <c r="S366" s="1">
        <v>10017</v>
      </c>
    </row>
    <row r="367" spans="17:19" x14ac:dyDescent="0.2">
      <c r="Q367" s="1">
        <v>10018</v>
      </c>
      <c r="R367" s="2" t="s">
        <v>1099</v>
      </c>
      <c r="S367" s="1">
        <v>10018</v>
      </c>
    </row>
    <row r="368" spans="17:19" x14ac:dyDescent="0.2">
      <c r="Q368" s="1">
        <v>10019</v>
      </c>
      <c r="R368" s="2" t="s">
        <v>815</v>
      </c>
      <c r="S368" s="1">
        <v>10019</v>
      </c>
    </row>
    <row r="369" spans="17:19" x14ac:dyDescent="0.2">
      <c r="Q369" s="1">
        <v>10020</v>
      </c>
      <c r="R369" s="2" t="s">
        <v>782</v>
      </c>
      <c r="S369" s="1">
        <v>10020</v>
      </c>
    </row>
    <row r="370" spans="17:19" x14ac:dyDescent="0.2">
      <c r="Q370" s="1">
        <v>10021</v>
      </c>
      <c r="R370" s="2" t="s">
        <v>1100</v>
      </c>
      <c r="S370" s="1">
        <v>10021</v>
      </c>
    </row>
    <row r="371" spans="17:19" x14ac:dyDescent="0.2">
      <c r="Q371" s="1">
        <v>10022</v>
      </c>
      <c r="R371" s="2" t="s">
        <v>811</v>
      </c>
      <c r="S371" s="1">
        <v>10022</v>
      </c>
    </row>
    <row r="372" spans="17:19" x14ac:dyDescent="0.2">
      <c r="Q372" s="1">
        <v>10023</v>
      </c>
      <c r="R372" s="2" t="s">
        <v>827</v>
      </c>
      <c r="S372" s="1">
        <v>10023</v>
      </c>
    </row>
    <row r="373" spans="17:19" x14ac:dyDescent="0.2">
      <c r="Q373" s="1">
        <v>10024</v>
      </c>
      <c r="R373" s="2" t="s">
        <v>808</v>
      </c>
      <c r="S373" s="1">
        <v>10024</v>
      </c>
    </row>
    <row r="374" spans="17:19" x14ac:dyDescent="0.2">
      <c r="Q374" s="1">
        <v>10025</v>
      </c>
      <c r="R374" s="2" t="s">
        <v>1101</v>
      </c>
      <c r="S374" s="1">
        <v>10025</v>
      </c>
    </row>
    <row r="375" spans="17:19" x14ac:dyDescent="0.2">
      <c r="Q375" s="1">
        <v>10026</v>
      </c>
      <c r="R375" s="2" t="s">
        <v>789</v>
      </c>
      <c r="S375" s="1">
        <v>10026</v>
      </c>
    </row>
    <row r="376" spans="17:19" x14ac:dyDescent="0.2">
      <c r="Q376" s="1">
        <v>10027</v>
      </c>
      <c r="R376" s="2" t="s">
        <v>1102</v>
      </c>
      <c r="S376" s="1">
        <v>10027</v>
      </c>
    </row>
    <row r="377" spans="17:19" x14ac:dyDescent="0.2">
      <c r="Q377" s="1">
        <v>10028</v>
      </c>
      <c r="R377" s="2" t="s">
        <v>817</v>
      </c>
      <c r="S377" s="1">
        <v>10028</v>
      </c>
    </row>
    <row r="378" spans="17:19" x14ac:dyDescent="0.2">
      <c r="Q378" s="1">
        <v>10029</v>
      </c>
      <c r="R378" s="2" t="s">
        <v>784</v>
      </c>
      <c r="S378" s="1">
        <v>10029</v>
      </c>
    </row>
    <row r="379" spans="17:19" x14ac:dyDescent="0.2">
      <c r="Q379" s="1">
        <v>10030</v>
      </c>
      <c r="R379" s="2" t="s">
        <v>792</v>
      </c>
      <c r="S379" s="1">
        <v>10030</v>
      </c>
    </row>
    <row r="380" spans="17:19" x14ac:dyDescent="0.2">
      <c r="Q380" s="1">
        <v>10031</v>
      </c>
      <c r="R380" s="2" t="s">
        <v>820</v>
      </c>
      <c r="S380" s="1">
        <v>10031</v>
      </c>
    </row>
    <row r="381" spans="17:19" x14ac:dyDescent="0.2">
      <c r="Q381" s="1">
        <v>10032</v>
      </c>
      <c r="R381" s="2" t="s">
        <v>785</v>
      </c>
      <c r="S381" s="1">
        <v>10032</v>
      </c>
    </row>
    <row r="382" spans="17:19" x14ac:dyDescent="0.2">
      <c r="Q382" s="1">
        <v>10033</v>
      </c>
      <c r="R382" s="2" t="s">
        <v>1103</v>
      </c>
      <c r="S382" s="1">
        <v>10033</v>
      </c>
    </row>
    <row r="383" spans="17:19" x14ac:dyDescent="0.2">
      <c r="Q383" s="1">
        <v>10034</v>
      </c>
      <c r="R383" s="2" t="s">
        <v>819</v>
      </c>
      <c r="S383" s="1">
        <v>10034</v>
      </c>
    </row>
    <row r="384" spans="17:19" x14ac:dyDescent="0.2">
      <c r="Q384" s="1">
        <v>10035</v>
      </c>
      <c r="R384" s="2" t="s">
        <v>798</v>
      </c>
      <c r="S384" s="1">
        <v>10035</v>
      </c>
    </row>
    <row r="385" spans="17:19" x14ac:dyDescent="0.2">
      <c r="Q385" s="1">
        <v>10036</v>
      </c>
      <c r="R385" s="2" t="s">
        <v>825</v>
      </c>
      <c r="S385" s="1">
        <v>10036</v>
      </c>
    </row>
    <row r="386" spans="17:19" x14ac:dyDescent="0.2">
      <c r="Q386" s="1">
        <v>10037</v>
      </c>
      <c r="R386" s="2" t="s">
        <v>802</v>
      </c>
      <c r="S386" s="1">
        <v>10037</v>
      </c>
    </row>
    <row r="387" spans="17:19" x14ac:dyDescent="0.2">
      <c r="Q387" s="1">
        <v>10038</v>
      </c>
      <c r="R387" s="2" t="s">
        <v>779</v>
      </c>
      <c r="S387" s="1">
        <v>10038</v>
      </c>
    </row>
    <row r="388" spans="17:19" x14ac:dyDescent="0.2">
      <c r="Q388" s="1">
        <v>10039</v>
      </c>
      <c r="R388" s="2" t="s">
        <v>804</v>
      </c>
      <c r="S388" s="1">
        <v>10039</v>
      </c>
    </row>
    <row r="389" spans="17:19" x14ac:dyDescent="0.2">
      <c r="Q389" s="1">
        <v>10040</v>
      </c>
      <c r="R389" s="2" t="s">
        <v>794</v>
      </c>
      <c r="S389" s="1">
        <v>10040</v>
      </c>
    </row>
    <row r="390" spans="17:19" x14ac:dyDescent="0.2">
      <c r="Q390" s="1">
        <v>10041</v>
      </c>
      <c r="R390" s="2" t="s">
        <v>822</v>
      </c>
      <c r="S390" s="1">
        <v>10041</v>
      </c>
    </row>
    <row r="391" spans="17:19" x14ac:dyDescent="0.2">
      <c r="Q391" s="1">
        <v>10042</v>
      </c>
      <c r="R391" s="2" t="s">
        <v>1104</v>
      </c>
      <c r="S391" s="1">
        <v>10042</v>
      </c>
    </row>
    <row r="392" spans="17:19" x14ac:dyDescent="0.2">
      <c r="Q392" s="1">
        <v>10043</v>
      </c>
      <c r="R392" s="2" t="s">
        <v>788</v>
      </c>
      <c r="S392" s="1">
        <v>10043</v>
      </c>
    </row>
    <row r="393" spans="17:19" x14ac:dyDescent="0.2">
      <c r="Q393" s="1">
        <v>10044</v>
      </c>
      <c r="R393" s="2" t="s">
        <v>799</v>
      </c>
      <c r="S393" s="1">
        <v>10044</v>
      </c>
    </row>
    <row r="394" spans="17:19" x14ac:dyDescent="0.2">
      <c r="Q394" s="1">
        <v>10045</v>
      </c>
      <c r="R394" s="2" t="s">
        <v>1105</v>
      </c>
      <c r="S394" s="1">
        <v>10045</v>
      </c>
    </row>
    <row r="395" spans="17:19" x14ac:dyDescent="0.2">
      <c r="Q395" s="1">
        <v>10046</v>
      </c>
      <c r="R395" s="2" t="s">
        <v>790</v>
      </c>
      <c r="S395" s="1">
        <v>10046</v>
      </c>
    </row>
    <row r="396" spans="17:19" x14ac:dyDescent="0.2">
      <c r="Q396" s="1">
        <v>10047</v>
      </c>
      <c r="R396" s="2" t="s">
        <v>828</v>
      </c>
      <c r="S396" s="1">
        <v>10047</v>
      </c>
    </row>
    <row r="397" spans="17:19" x14ac:dyDescent="0.2">
      <c r="Q397" s="1">
        <v>10048</v>
      </c>
      <c r="R397" s="2" t="s">
        <v>829</v>
      </c>
      <c r="S397" s="1">
        <v>10048</v>
      </c>
    </row>
    <row r="398" spans="17:19" x14ac:dyDescent="0.2">
      <c r="Q398" s="1">
        <v>10049</v>
      </c>
      <c r="R398" s="2" t="s">
        <v>830</v>
      </c>
      <c r="S398" s="1">
        <v>10049</v>
      </c>
    </row>
    <row r="399" spans="17:19" x14ac:dyDescent="0.2">
      <c r="Q399" s="1">
        <v>10050</v>
      </c>
      <c r="R399" s="2" t="s">
        <v>831</v>
      </c>
      <c r="S399" s="1">
        <v>10050</v>
      </c>
    </row>
    <row r="400" spans="17:19" x14ac:dyDescent="0.2">
      <c r="Q400" s="1">
        <v>10051</v>
      </c>
      <c r="R400" s="2" t="s">
        <v>832</v>
      </c>
      <c r="S400" s="1">
        <v>10051</v>
      </c>
    </row>
    <row r="401" spans="17:19" x14ac:dyDescent="0.2">
      <c r="Q401" s="1">
        <v>10052</v>
      </c>
      <c r="R401" s="2" t="s">
        <v>833</v>
      </c>
      <c r="S401" s="1">
        <v>10052</v>
      </c>
    </row>
    <row r="402" spans="17:19" x14ac:dyDescent="0.2">
      <c r="Q402" s="1">
        <v>11001</v>
      </c>
      <c r="R402" s="2" t="s">
        <v>1106</v>
      </c>
      <c r="S402" s="1">
        <v>11001</v>
      </c>
    </row>
    <row r="403" spans="17:19" x14ac:dyDescent="0.2">
      <c r="Q403" s="1">
        <v>11002</v>
      </c>
      <c r="R403" s="2" t="s">
        <v>1107</v>
      </c>
      <c r="S403" s="1">
        <v>11002</v>
      </c>
    </row>
    <row r="404" spans="17:19" x14ac:dyDescent="0.2">
      <c r="Q404" s="1">
        <v>11003</v>
      </c>
      <c r="R404" s="2" t="s">
        <v>1108</v>
      </c>
      <c r="S404" s="1">
        <v>11003</v>
      </c>
    </row>
    <row r="405" spans="17:19" x14ac:dyDescent="0.2">
      <c r="Q405" s="1">
        <v>11004</v>
      </c>
      <c r="R405" s="2" t="s">
        <v>1109</v>
      </c>
      <c r="S405" s="1">
        <v>11004</v>
      </c>
    </row>
    <row r="406" spans="17:19" x14ac:dyDescent="0.2">
      <c r="Q406" s="1">
        <v>11005</v>
      </c>
      <c r="R406" s="2" t="s">
        <v>1110</v>
      </c>
      <c r="S406" s="1">
        <v>11005</v>
      </c>
    </row>
    <row r="407" spans="17:19" x14ac:dyDescent="0.2">
      <c r="Q407" s="1">
        <v>11006</v>
      </c>
      <c r="R407" s="2" t="s">
        <v>1111</v>
      </c>
      <c r="S407" s="1">
        <v>11006</v>
      </c>
    </row>
    <row r="408" spans="17:19" x14ac:dyDescent="0.2">
      <c r="Q408" s="1">
        <v>11007</v>
      </c>
      <c r="R408" s="2" t="s">
        <v>1112</v>
      </c>
      <c r="S408" s="1">
        <v>11007</v>
      </c>
    </row>
    <row r="409" spans="17:19" x14ac:dyDescent="0.2">
      <c r="Q409" s="1">
        <v>11008</v>
      </c>
      <c r="R409" s="2" t="s">
        <v>1113</v>
      </c>
      <c r="S409" s="1">
        <v>11008</v>
      </c>
    </row>
    <row r="410" spans="17:19" x14ac:dyDescent="0.2">
      <c r="Q410" s="1">
        <v>11009</v>
      </c>
      <c r="R410" s="2" t="s">
        <v>1114</v>
      </c>
      <c r="S410" s="1">
        <v>11009</v>
      </c>
    </row>
    <row r="411" spans="17:19" x14ac:dyDescent="0.2">
      <c r="Q411" s="1">
        <v>11010</v>
      </c>
      <c r="R411" s="2" t="s">
        <v>1115</v>
      </c>
      <c r="S411" s="1">
        <v>11010</v>
      </c>
    </row>
    <row r="412" spans="17:19" x14ac:dyDescent="0.2">
      <c r="Q412" s="1">
        <v>11011</v>
      </c>
      <c r="R412" s="2" t="s">
        <v>1116</v>
      </c>
      <c r="S412" s="1">
        <v>11011</v>
      </c>
    </row>
    <row r="413" spans="17:19" x14ac:dyDescent="0.2">
      <c r="Q413" s="1">
        <v>11012</v>
      </c>
      <c r="R413" s="2" t="s">
        <v>1117</v>
      </c>
      <c r="S413" s="1">
        <v>11012</v>
      </c>
    </row>
    <row r="414" spans="17:19" x14ac:dyDescent="0.2">
      <c r="Q414" s="1">
        <v>11013</v>
      </c>
      <c r="R414" s="2" t="s">
        <v>1118</v>
      </c>
      <c r="S414" s="1">
        <v>11013</v>
      </c>
    </row>
    <row r="415" spans="17:19" x14ac:dyDescent="0.2">
      <c r="Q415" s="1">
        <v>11014</v>
      </c>
      <c r="R415" s="2" t="s">
        <v>1119</v>
      </c>
      <c r="S415" s="1">
        <v>11014</v>
      </c>
    </row>
    <row r="416" spans="17:19" x14ac:dyDescent="0.2">
      <c r="Q416" s="1">
        <v>11015</v>
      </c>
      <c r="R416" s="2" t="s">
        <v>1120</v>
      </c>
      <c r="S416" s="1">
        <v>11015</v>
      </c>
    </row>
    <row r="417" spans="17:19" x14ac:dyDescent="0.2">
      <c r="Q417" s="1">
        <v>11016</v>
      </c>
      <c r="R417" s="2" t="s">
        <v>1121</v>
      </c>
      <c r="S417" s="1">
        <v>11016</v>
      </c>
    </row>
    <row r="418" spans="17:19" x14ac:dyDescent="0.2">
      <c r="Q418" s="1">
        <v>11017</v>
      </c>
      <c r="R418" s="2" t="s">
        <v>1122</v>
      </c>
      <c r="S418" s="1">
        <v>11017</v>
      </c>
    </row>
    <row r="419" spans="17:19" x14ac:dyDescent="0.2">
      <c r="Q419" s="1">
        <v>11018</v>
      </c>
      <c r="R419" s="2" t="s">
        <v>1123</v>
      </c>
      <c r="S419" s="1">
        <v>11018</v>
      </c>
    </row>
    <row r="420" spans="17:19" x14ac:dyDescent="0.2">
      <c r="Q420" s="1">
        <v>11019</v>
      </c>
      <c r="R420" s="2" t="s">
        <v>1124</v>
      </c>
      <c r="S420" s="1">
        <v>11019</v>
      </c>
    </row>
    <row r="421" spans="17:19" x14ac:dyDescent="0.2">
      <c r="Q421" s="1">
        <v>11020</v>
      </c>
      <c r="R421" s="2" t="s">
        <v>1125</v>
      </c>
      <c r="S421" s="1">
        <v>11020</v>
      </c>
    </row>
    <row r="422" spans="17:19" x14ac:dyDescent="0.2">
      <c r="Q422" s="1">
        <v>11021</v>
      </c>
      <c r="R422" s="2" t="s">
        <v>1126</v>
      </c>
      <c r="S422" s="1">
        <v>11021</v>
      </c>
    </row>
    <row r="423" spans="17:19" x14ac:dyDescent="0.2">
      <c r="Q423" s="1">
        <v>11022</v>
      </c>
      <c r="R423" s="2" t="s">
        <v>1127</v>
      </c>
      <c r="S423" s="1">
        <v>11022</v>
      </c>
    </row>
    <row r="424" spans="17:19" x14ac:dyDescent="0.2">
      <c r="Q424" s="1">
        <v>11023</v>
      </c>
      <c r="R424" s="2" t="s">
        <v>1128</v>
      </c>
      <c r="S424" s="1">
        <v>11023</v>
      </c>
    </row>
    <row r="425" spans="17:19" x14ac:dyDescent="0.2">
      <c r="Q425" s="1">
        <v>11024</v>
      </c>
      <c r="R425" s="2" t="s">
        <v>1129</v>
      </c>
      <c r="S425" s="1">
        <v>11024</v>
      </c>
    </row>
    <row r="426" spans="17:19" x14ac:dyDescent="0.2">
      <c r="Q426" s="1">
        <v>11025</v>
      </c>
      <c r="R426" s="2" t="s">
        <v>1130</v>
      </c>
      <c r="S426" s="1">
        <v>11025</v>
      </c>
    </row>
    <row r="427" spans="17:19" x14ac:dyDescent="0.2">
      <c r="Q427" s="1">
        <v>11026</v>
      </c>
      <c r="R427" s="2" t="s">
        <v>1131</v>
      </c>
      <c r="S427" s="1">
        <v>11026</v>
      </c>
    </row>
    <row r="428" spans="17:19" x14ac:dyDescent="0.2">
      <c r="Q428" s="1">
        <v>11027</v>
      </c>
      <c r="R428" s="2" t="s">
        <v>1132</v>
      </c>
      <c r="S428" s="1">
        <v>11027</v>
      </c>
    </row>
    <row r="429" spans="17:19" x14ac:dyDescent="0.2">
      <c r="Q429" s="1">
        <v>11028</v>
      </c>
      <c r="R429" s="2" t="s">
        <v>1133</v>
      </c>
      <c r="S429" s="1">
        <v>11028</v>
      </c>
    </row>
    <row r="430" spans="17:19" x14ac:dyDescent="0.2">
      <c r="Q430" s="1">
        <v>11029</v>
      </c>
      <c r="R430" s="2" t="s">
        <v>1134</v>
      </c>
      <c r="S430" s="1">
        <v>11029</v>
      </c>
    </row>
    <row r="431" spans="17:19" x14ac:dyDescent="0.2">
      <c r="Q431" s="1">
        <v>11030</v>
      </c>
      <c r="R431" s="2" t="s">
        <v>1135</v>
      </c>
      <c r="S431" s="1">
        <v>11030</v>
      </c>
    </row>
    <row r="432" spans="17:19" x14ac:dyDescent="0.2">
      <c r="Q432" s="1">
        <v>11031</v>
      </c>
      <c r="R432" s="2" t="s">
        <v>1136</v>
      </c>
      <c r="S432" s="1">
        <v>11031</v>
      </c>
    </row>
    <row r="433" spans="17:19" x14ac:dyDescent="0.2">
      <c r="Q433" s="1">
        <v>11032</v>
      </c>
      <c r="R433" s="2" t="s">
        <v>1137</v>
      </c>
      <c r="S433" s="1">
        <v>11032</v>
      </c>
    </row>
    <row r="434" spans="17:19" x14ac:dyDescent="0.2">
      <c r="Q434" s="1">
        <v>11033</v>
      </c>
      <c r="R434" s="2" t="s">
        <v>1138</v>
      </c>
      <c r="S434" s="1">
        <v>11033</v>
      </c>
    </row>
    <row r="435" spans="17:19" x14ac:dyDescent="0.2">
      <c r="Q435" s="1">
        <v>11034</v>
      </c>
      <c r="R435" s="2" t="s">
        <v>1139</v>
      </c>
      <c r="S435" s="1">
        <v>11034</v>
      </c>
    </row>
    <row r="436" spans="17:19" x14ac:dyDescent="0.2">
      <c r="Q436" s="1">
        <v>11035</v>
      </c>
      <c r="R436" s="2" t="s">
        <v>1140</v>
      </c>
      <c r="S436" s="1">
        <v>11035</v>
      </c>
    </row>
    <row r="437" spans="17:19" x14ac:dyDescent="0.2">
      <c r="Q437" s="1">
        <v>11036</v>
      </c>
      <c r="R437" s="2" t="s">
        <v>1141</v>
      </c>
      <c r="S437" s="1">
        <v>11036</v>
      </c>
    </row>
    <row r="438" spans="17:19" x14ac:dyDescent="0.2">
      <c r="Q438" s="1">
        <v>11037</v>
      </c>
      <c r="R438" s="2" t="s">
        <v>1142</v>
      </c>
      <c r="S438" s="1">
        <v>11037</v>
      </c>
    </row>
    <row r="439" spans="17:19" x14ac:dyDescent="0.2">
      <c r="Q439" s="1">
        <v>11038</v>
      </c>
      <c r="R439" s="2" t="s">
        <v>1143</v>
      </c>
      <c r="S439" s="1">
        <v>11038</v>
      </c>
    </row>
    <row r="440" spans="17:19" x14ac:dyDescent="0.2">
      <c r="Q440" s="1">
        <v>11039</v>
      </c>
      <c r="R440" s="2" t="s">
        <v>1144</v>
      </c>
      <c r="S440" s="1">
        <v>11039</v>
      </c>
    </row>
    <row r="441" spans="17:19" x14ac:dyDescent="0.2">
      <c r="Q441" s="1">
        <v>11040</v>
      </c>
      <c r="R441" s="2" t="s">
        <v>1145</v>
      </c>
      <c r="S441" s="1">
        <v>11040</v>
      </c>
    </row>
    <row r="442" spans="17:19" x14ac:dyDescent="0.2">
      <c r="Q442" s="1">
        <v>11041</v>
      </c>
      <c r="R442" s="2" t="s">
        <v>1146</v>
      </c>
      <c r="S442" s="1">
        <v>11041</v>
      </c>
    </row>
    <row r="443" spans="17:19" x14ac:dyDescent="0.2">
      <c r="Q443" s="1">
        <v>11042</v>
      </c>
      <c r="R443" s="2" t="s">
        <v>1147</v>
      </c>
      <c r="S443" s="1">
        <v>11042</v>
      </c>
    </row>
    <row r="444" spans="17:19" x14ac:dyDescent="0.2">
      <c r="Q444" s="1">
        <v>11043</v>
      </c>
      <c r="R444" s="2" t="s">
        <v>1148</v>
      </c>
      <c r="S444" s="1">
        <v>11043</v>
      </c>
    </row>
    <row r="445" spans="17:19" x14ac:dyDescent="0.2">
      <c r="Q445" s="1">
        <v>11044</v>
      </c>
      <c r="R445" s="2" t="s">
        <v>1149</v>
      </c>
      <c r="S445" s="1">
        <v>11044</v>
      </c>
    </row>
    <row r="446" spans="17:19" x14ac:dyDescent="0.2">
      <c r="Q446" s="1">
        <v>11045</v>
      </c>
      <c r="R446" s="2" t="s">
        <v>1150</v>
      </c>
      <c r="S446" s="1">
        <v>11045</v>
      </c>
    </row>
    <row r="447" spans="17:19" x14ac:dyDescent="0.2">
      <c r="Q447" s="1">
        <v>11046</v>
      </c>
      <c r="R447" s="2" t="s">
        <v>1151</v>
      </c>
      <c r="S447" s="1">
        <v>11046</v>
      </c>
    </row>
    <row r="448" spans="17:19" x14ac:dyDescent="0.2">
      <c r="Q448" s="1">
        <v>11047</v>
      </c>
      <c r="R448" s="2" t="s">
        <v>1152</v>
      </c>
      <c r="S448" s="1">
        <v>11047</v>
      </c>
    </row>
    <row r="449" spans="17:19" x14ac:dyDescent="0.2">
      <c r="Q449" s="1">
        <v>11048</v>
      </c>
      <c r="R449" s="2" t="s">
        <v>1153</v>
      </c>
      <c r="S449" s="1">
        <v>11048</v>
      </c>
    </row>
    <row r="450" spans="17:19" x14ac:dyDescent="0.2">
      <c r="Q450" s="1">
        <v>11049</v>
      </c>
      <c r="R450" s="2" t="s">
        <v>1154</v>
      </c>
      <c r="S450" s="1">
        <v>11049</v>
      </c>
    </row>
    <row r="451" spans="17:19" x14ac:dyDescent="0.2">
      <c r="Q451" s="1">
        <v>11050</v>
      </c>
      <c r="R451" s="2" t="s">
        <v>1155</v>
      </c>
      <c r="S451" s="1">
        <v>11050</v>
      </c>
    </row>
    <row r="452" spans="17:19" x14ac:dyDescent="0.2">
      <c r="Q452" s="1">
        <v>11051</v>
      </c>
      <c r="R452" s="2" t="s">
        <v>1156</v>
      </c>
      <c r="S452" s="1">
        <v>11051</v>
      </c>
    </row>
    <row r="453" spans="17:19" x14ac:dyDescent="0.2">
      <c r="Q453" s="1">
        <v>11052</v>
      </c>
      <c r="R453" s="2" t="s">
        <v>1157</v>
      </c>
      <c r="S453" s="1">
        <v>11052</v>
      </c>
    </row>
    <row r="454" spans="17:19" x14ac:dyDescent="0.2">
      <c r="Q454" s="1">
        <v>12001</v>
      </c>
      <c r="R454" s="2" t="s">
        <v>1158</v>
      </c>
      <c r="S454" s="1">
        <v>12001</v>
      </c>
    </row>
    <row r="455" spans="17:19" x14ac:dyDescent="0.2">
      <c r="Q455" s="1">
        <v>12002</v>
      </c>
      <c r="R455" s="2" t="s">
        <v>479</v>
      </c>
      <c r="S455" s="1">
        <v>12002</v>
      </c>
    </row>
    <row r="456" spans="17:19" x14ac:dyDescent="0.2">
      <c r="Q456" s="1">
        <v>12003</v>
      </c>
      <c r="R456" s="2" t="s">
        <v>482</v>
      </c>
      <c r="S456" s="1">
        <v>12003</v>
      </c>
    </row>
    <row r="457" spans="17:19" x14ac:dyDescent="0.2">
      <c r="Q457" s="1">
        <v>12004</v>
      </c>
      <c r="R457" s="2" t="s">
        <v>484</v>
      </c>
      <c r="S457" s="1">
        <v>12004</v>
      </c>
    </row>
    <row r="458" spans="17:19" x14ac:dyDescent="0.2">
      <c r="Q458" s="1">
        <v>12005</v>
      </c>
      <c r="R458" s="2" t="s">
        <v>486</v>
      </c>
      <c r="S458" s="1">
        <v>12005</v>
      </c>
    </row>
    <row r="459" spans="17:19" x14ac:dyDescent="0.2">
      <c r="Q459" s="1">
        <v>12006</v>
      </c>
      <c r="R459" s="2" t="s">
        <v>1159</v>
      </c>
      <c r="S459" s="1">
        <v>12006</v>
      </c>
    </row>
    <row r="460" spans="17:19" x14ac:dyDescent="0.2">
      <c r="Q460" s="1">
        <v>12007</v>
      </c>
      <c r="R460" s="2" t="s">
        <v>1160</v>
      </c>
      <c r="S460" s="1">
        <v>12007</v>
      </c>
    </row>
    <row r="461" spans="17:19" x14ac:dyDescent="0.2">
      <c r="Q461" s="1">
        <v>12008</v>
      </c>
      <c r="R461" s="2" t="s">
        <v>489</v>
      </c>
      <c r="S461" s="1">
        <v>12008</v>
      </c>
    </row>
    <row r="462" spans="17:19" x14ac:dyDescent="0.2">
      <c r="Q462" s="1">
        <v>12009</v>
      </c>
      <c r="R462" s="2" t="s">
        <v>491</v>
      </c>
      <c r="S462" s="1">
        <v>12009</v>
      </c>
    </row>
    <row r="463" spans="17:19" x14ac:dyDescent="0.2">
      <c r="Q463" s="1">
        <v>12010</v>
      </c>
      <c r="R463" s="2" t="s">
        <v>493</v>
      </c>
      <c r="S463" s="1">
        <v>12010</v>
      </c>
    </row>
    <row r="464" spans="17:19" x14ac:dyDescent="0.2">
      <c r="Q464" s="1">
        <v>12011</v>
      </c>
      <c r="R464" s="2" t="s">
        <v>495</v>
      </c>
      <c r="S464" s="1">
        <v>12011</v>
      </c>
    </row>
    <row r="465" spans="17:19" x14ac:dyDescent="0.2">
      <c r="Q465" s="1">
        <v>12012</v>
      </c>
      <c r="R465" s="2" t="s">
        <v>669</v>
      </c>
      <c r="S465" s="1">
        <v>12012</v>
      </c>
    </row>
    <row r="466" spans="17:19" x14ac:dyDescent="0.2">
      <c r="Q466" s="1">
        <v>12013</v>
      </c>
      <c r="R466" s="2" t="s">
        <v>453</v>
      </c>
      <c r="S466" s="1">
        <v>12013</v>
      </c>
    </row>
    <row r="467" spans="17:19" x14ac:dyDescent="0.2">
      <c r="Q467" s="1">
        <v>12014</v>
      </c>
      <c r="R467" s="2" t="s">
        <v>453</v>
      </c>
      <c r="S467" s="1">
        <v>12014</v>
      </c>
    </row>
    <row r="468" spans="17:19" x14ac:dyDescent="0.2">
      <c r="Q468" s="1">
        <v>12015</v>
      </c>
      <c r="R468" s="2" t="s">
        <v>453</v>
      </c>
      <c r="S468" s="1">
        <v>12015</v>
      </c>
    </row>
    <row r="469" spans="17:19" x14ac:dyDescent="0.2">
      <c r="Q469" s="1">
        <v>12016</v>
      </c>
      <c r="R469" s="2" t="s">
        <v>453</v>
      </c>
      <c r="S469" s="1">
        <v>12016</v>
      </c>
    </row>
    <row r="470" spans="17:19" x14ac:dyDescent="0.2">
      <c r="Q470" s="1">
        <v>12017</v>
      </c>
      <c r="R470" s="2" t="s">
        <v>453</v>
      </c>
      <c r="S470" s="1">
        <v>12017</v>
      </c>
    </row>
    <row r="471" spans="17:19" x14ac:dyDescent="0.2">
      <c r="Q471" s="1">
        <v>12018</v>
      </c>
      <c r="R471" s="2" t="s">
        <v>453</v>
      </c>
      <c r="S471" s="1">
        <v>12018</v>
      </c>
    </row>
    <row r="472" spans="17:19" x14ac:dyDescent="0.2">
      <c r="Q472" s="4">
        <v>13024</v>
      </c>
      <c r="R472" s="5" t="s">
        <v>808</v>
      </c>
      <c r="S472" s="4">
        <v>13024</v>
      </c>
    </row>
    <row r="473" spans="17:19" x14ac:dyDescent="0.2">
      <c r="Q473" s="4">
        <v>13025</v>
      </c>
      <c r="R473" s="5" t="s">
        <v>1101</v>
      </c>
      <c r="S473" s="4">
        <v>13025</v>
      </c>
    </row>
    <row r="474" spans="17:19" x14ac:dyDescent="0.2">
      <c r="Q474" s="4">
        <v>13026</v>
      </c>
      <c r="R474" s="5" t="s">
        <v>789</v>
      </c>
      <c r="S474" s="4">
        <v>13026</v>
      </c>
    </row>
    <row r="475" spans="17:19" x14ac:dyDescent="0.2">
      <c r="Q475" s="4">
        <v>13027</v>
      </c>
      <c r="R475" s="5" t="s">
        <v>1102</v>
      </c>
      <c r="S475" s="4">
        <v>13027</v>
      </c>
    </row>
    <row r="476" spans="17:19" x14ac:dyDescent="0.2">
      <c r="Q476" s="4">
        <v>13028</v>
      </c>
      <c r="R476" s="5" t="s">
        <v>817</v>
      </c>
      <c r="S476" s="4">
        <v>13028</v>
      </c>
    </row>
    <row r="477" spans="17:19" x14ac:dyDescent="0.2">
      <c r="Q477" s="4">
        <v>13029</v>
      </c>
      <c r="R477" s="5" t="s">
        <v>784</v>
      </c>
      <c r="S477" s="4">
        <v>13029</v>
      </c>
    </row>
    <row r="478" spans="17:19" x14ac:dyDescent="0.2">
      <c r="Q478" s="4">
        <v>13030</v>
      </c>
      <c r="R478" s="5" t="s">
        <v>792</v>
      </c>
      <c r="S478" s="4">
        <v>13030</v>
      </c>
    </row>
    <row r="479" spans="17:19" x14ac:dyDescent="0.2">
      <c r="Q479" s="4">
        <v>13031</v>
      </c>
      <c r="R479" s="5" t="s">
        <v>820</v>
      </c>
      <c r="S479" s="4">
        <v>13031</v>
      </c>
    </row>
    <row r="480" spans="17:19" x14ac:dyDescent="0.2">
      <c r="Q480" s="4">
        <v>13032</v>
      </c>
      <c r="R480" s="5" t="s">
        <v>785</v>
      </c>
      <c r="S480" s="4">
        <v>13032</v>
      </c>
    </row>
    <row r="481" spans="17:19" x14ac:dyDescent="0.2">
      <c r="Q481" s="4">
        <v>13033</v>
      </c>
      <c r="R481" s="5" t="s">
        <v>1103</v>
      </c>
      <c r="S481" s="4">
        <v>13033</v>
      </c>
    </row>
    <row r="482" spans="17:19" x14ac:dyDescent="0.2">
      <c r="Q482" s="4">
        <v>13034</v>
      </c>
      <c r="R482" s="5" t="s">
        <v>819</v>
      </c>
      <c r="S482" s="4">
        <v>13034</v>
      </c>
    </row>
    <row r="483" spans="17:19" x14ac:dyDescent="0.2">
      <c r="Q483" s="4">
        <v>13035</v>
      </c>
      <c r="R483" s="5" t="s">
        <v>798</v>
      </c>
      <c r="S483" s="4">
        <v>13035</v>
      </c>
    </row>
    <row r="484" spans="17:19" x14ac:dyDescent="0.2">
      <c r="Q484" s="4">
        <v>13036</v>
      </c>
      <c r="R484" s="5" t="s">
        <v>825</v>
      </c>
      <c r="S484" s="4">
        <v>13036</v>
      </c>
    </row>
    <row r="485" spans="17:19" x14ac:dyDescent="0.2">
      <c r="Q485" s="4">
        <v>13037</v>
      </c>
      <c r="R485" s="5" t="s">
        <v>802</v>
      </c>
      <c r="S485" s="4">
        <v>13037</v>
      </c>
    </row>
    <row r="486" spans="17:19" x14ac:dyDescent="0.2">
      <c r="Q486" s="4">
        <v>13038</v>
      </c>
      <c r="R486" s="5" t="s">
        <v>779</v>
      </c>
      <c r="S486" s="4">
        <v>13038</v>
      </c>
    </row>
    <row r="487" spans="17:19" x14ac:dyDescent="0.2">
      <c r="Q487" s="4">
        <v>13039</v>
      </c>
      <c r="R487" s="5" t="s">
        <v>804</v>
      </c>
      <c r="S487" s="4">
        <v>13039</v>
      </c>
    </row>
    <row r="488" spans="17:19" x14ac:dyDescent="0.2">
      <c r="Q488" s="4">
        <v>13040</v>
      </c>
      <c r="R488" s="5" t="s">
        <v>794</v>
      </c>
      <c r="S488" s="4">
        <v>13040</v>
      </c>
    </row>
    <row r="489" spans="17:19" x14ac:dyDescent="0.2">
      <c r="Q489" s="4">
        <v>13041</v>
      </c>
      <c r="R489" s="5" t="s">
        <v>822</v>
      </c>
      <c r="S489" s="4">
        <v>13041</v>
      </c>
    </row>
    <row r="490" spans="17:19" x14ac:dyDescent="0.2">
      <c r="Q490" s="4">
        <v>13042</v>
      </c>
      <c r="R490" s="5" t="s">
        <v>1104</v>
      </c>
      <c r="S490" s="4">
        <v>13042</v>
      </c>
    </row>
    <row r="491" spans="17:19" x14ac:dyDescent="0.2">
      <c r="Q491" s="4">
        <v>13043</v>
      </c>
      <c r="R491" s="5" t="s">
        <v>788</v>
      </c>
      <c r="S491" s="4">
        <v>13043</v>
      </c>
    </row>
    <row r="492" spans="17:19" x14ac:dyDescent="0.2">
      <c r="Q492" s="4">
        <v>13044</v>
      </c>
      <c r="R492" s="5" t="s">
        <v>799</v>
      </c>
      <c r="S492" s="4">
        <v>13044</v>
      </c>
    </row>
    <row r="493" spans="17:19" x14ac:dyDescent="0.2">
      <c r="Q493" s="4">
        <v>13045</v>
      </c>
      <c r="R493" s="5" t="s">
        <v>1105</v>
      </c>
      <c r="S493" s="4">
        <v>13045</v>
      </c>
    </row>
    <row r="494" spans="17:19" x14ac:dyDescent="0.2">
      <c r="Q494" s="4">
        <v>13046</v>
      </c>
      <c r="R494" s="5" t="s">
        <v>790</v>
      </c>
      <c r="S494" s="4">
        <v>13046</v>
      </c>
    </row>
    <row r="495" spans="17:19" x14ac:dyDescent="0.2">
      <c r="Q495" s="4">
        <f t="shared" ref="Q495:Q517" si="6">Q472+1000</f>
        <v>14024</v>
      </c>
      <c r="R495" s="5" t="str">
        <f t="shared" ref="R495:R517" si="7">R472&amp;"5星碎片"</f>
        <v>许槿然5星碎片</v>
      </c>
      <c r="S495" s="4">
        <f t="shared" ref="S495:S517" si="8">S472+1000</f>
        <v>14024</v>
      </c>
    </row>
    <row r="496" spans="17:19" x14ac:dyDescent="0.2">
      <c r="Q496" s="4">
        <f t="shared" si="6"/>
        <v>14025</v>
      </c>
      <c r="R496" s="5" t="str">
        <f t="shared" si="7"/>
        <v>炎琪儿5星碎片</v>
      </c>
      <c r="S496" s="4">
        <f t="shared" si="8"/>
        <v>14025</v>
      </c>
    </row>
    <row r="497" spans="17:19" x14ac:dyDescent="0.2">
      <c r="Q497" s="4">
        <f t="shared" si="6"/>
        <v>14026</v>
      </c>
      <c r="R497" s="5" t="str">
        <f t="shared" si="7"/>
        <v>楚恒5星碎片</v>
      </c>
      <c r="S497" s="4">
        <f t="shared" si="8"/>
        <v>14026</v>
      </c>
    </row>
    <row r="498" spans="17:19" x14ac:dyDescent="0.2">
      <c r="Q498" s="4">
        <f t="shared" si="6"/>
        <v>14027</v>
      </c>
      <c r="R498" s="5" t="str">
        <f t="shared" si="7"/>
        <v>柳月5星碎片</v>
      </c>
      <c r="S498" s="4">
        <f t="shared" si="8"/>
        <v>14027</v>
      </c>
    </row>
    <row r="499" spans="17:19" x14ac:dyDescent="0.2">
      <c r="Q499" s="4">
        <f t="shared" si="6"/>
        <v>14028</v>
      </c>
      <c r="R499" s="5" t="str">
        <f t="shared" si="7"/>
        <v>岑以航5星碎片</v>
      </c>
      <c r="S499" s="4">
        <f t="shared" si="8"/>
        <v>14028</v>
      </c>
    </row>
    <row r="500" spans="17:19" x14ac:dyDescent="0.2">
      <c r="Q500" s="4">
        <f t="shared" si="6"/>
        <v>14029</v>
      </c>
      <c r="R500" s="5" t="str">
        <f t="shared" si="7"/>
        <v>姜燧5星碎片</v>
      </c>
      <c r="S500" s="4">
        <f t="shared" si="8"/>
        <v>14029</v>
      </c>
    </row>
    <row r="501" spans="17:19" x14ac:dyDescent="0.2">
      <c r="Q501" s="4">
        <f t="shared" si="6"/>
        <v>14030</v>
      </c>
      <c r="R501" s="5" t="str">
        <f t="shared" si="7"/>
        <v>晏息5星碎片</v>
      </c>
      <c r="S501" s="4">
        <f t="shared" si="8"/>
        <v>14030</v>
      </c>
    </row>
    <row r="502" spans="17:19" x14ac:dyDescent="0.2">
      <c r="Q502" s="4">
        <f t="shared" si="6"/>
        <v>14031</v>
      </c>
      <c r="R502" s="5" t="str">
        <f t="shared" si="7"/>
        <v>冉宜5星碎片</v>
      </c>
      <c r="S502" s="4">
        <f t="shared" si="8"/>
        <v>14031</v>
      </c>
    </row>
    <row r="503" spans="17:19" x14ac:dyDescent="0.2">
      <c r="Q503" s="4">
        <f t="shared" si="6"/>
        <v>14032</v>
      </c>
      <c r="R503" s="5" t="str">
        <f t="shared" si="7"/>
        <v>孙晴5星碎片</v>
      </c>
      <c r="S503" s="4">
        <f t="shared" si="8"/>
        <v>14032</v>
      </c>
    </row>
    <row r="504" spans="17:19" x14ac:dyDescent="0.2">
      <c r="Q504" s="4">
        <f t="shared" si="6"/>
        <v>14033</v>
      </c>
      <c r="R504" s="5" t="str">
        <f t="shared" si="7"/>
        <v>艾欣5星碎片</v>
      </c>
      <c r="S504" s="4">
        <f t="shared" si="8"/>
        <v>14033</v>
      </c>
    </row>
    <row r="505" spans="17:19" x14ac:dyDescent="0.2">
      <c r="Q505" s="4">
        <f t="shared" si="6"/>
        <v>14034</v>
      </c>
      <c r="R505" s="5" t="str">
        <f t="shared" si="7"/>
        <v>影蓟5星碎片</v>
      </c>
      <c r="S505" s="4">
        <f t="shared" si="8"/>
        <v>14034</v>
      </c>
    </row>
    <row r="506" spans="17:19" x14ac:dyDescent="0.2">
      <c r="Q506" s="4">
        <f t="shared" si="6"/>
        <v>14035</v>
      </c>
      <c r="R506" s="5" t="str">
        <f t="shared" si="7"/>
        <v>辛夷5星碎片</v>
      </c>
      <c r="S506" s="4">
        <f t="shared" si="8"/>
        <v>14035</v>
      </c>
    </row>
    <row r="507" spans="17:19" x14ac:dyDescent="0.2">
      <c r="Q507" s="4">
        <f t="shared" si="6"/>
        <v>14036</v>
      </c>
      <c r="R507" s="5" t="str">
        <f t="shared" si="7"/>
        <v>岑以璇5星碎片</v>
      </c>
      <c r="S507" s="4">
        <f t="shared" si="8"/>
        <v>14036</v>
      </c>
    </row>
    <row r="508" spans="17:19" x14ac:dyDescent="0.2">
      <c r="Q508" s="4">
        <f t="shared" si="6"/>
        <v>14037</v>
      </c>
      <c r="R508" s="5" t="str">
        <f t="shared" si="7"/>
        <v>薛苓5星碎片</v>
      </c>
      <c r="S508" s="4">
        <f t="shared" si="8"/>
        <v>14037</v>
      </c>
    </row>
    <row r="509" spans="17:19" x14ac:dyDescent="0.2">
      <c r="Q509" s="4">
        <f t="shared" si="6"/>
        <v>14038</v>
      </c>
      <c r="R509" s="5" t="str">
        <f t="shared" si="7"/>
        <v>伏冥5星碎片</v>
      </c>
      <c r="S509" s="4">
        <f t="shared" si="8"/>
        <v>14038</v>
      </c>
    </row>
    <row r="510" spans="17:19" x14ac:dyDescent="0.2">
      <c r="Q510" s="4">
        <f t="shared" si="6"/>
        <v>14039</v>
      </c>
      <c r="R510" s="5" t="str">
        <f t="shared" si="7"/>
        <v>呼延腾5星碎片</v>
      </c>
      <c r="S510" s="4">
        <f t="shared" si="8"/>
        <v>14039</v>
      </c>
    </row>
    <row r="511" spans="17:19" x14ac:dyDescent="0.2">
      <c r="Q511" s="4">
        <f t="shared" si="6"/>
        <v>14040</v>
      </c>
      <c r="R511" s="5" t="str">
        <f t="shared" si="7"/>
        <v>贾裴武5星碎片</v>
      </c>
      <c r="S511" s="4">
        <f t="shared" si="8"/>
        <v>14040</v>
      </c>
    </row>
    <row r="512" spans="17:19" x14ac:dyDescent="0.2">
      <c r="Q512" s="4">
        <f t="shared" si="6"/>
        <v>14041</v>
      </c>
      <c r="R512" s="5" t="str">
        <f t="shared" si="7"/>
        <v>孟灿5星碎片</v>
      </c>
      <c r="S512" s="4">
        <f t="shared" si="8"/>
        <v>14041</v>
      </c>
    </row>
    <row r="513" spans="17:19" x14ac:dyDescent="0.2">
      <c r="Q513" s="4">
        <f t="shared" si="6"/>
        <v>14042</v>
      </c>
      <c r="R513" s="5" t="str">
        <f t="shared" si="7"/>
        <v>白木5星碎片</v>
      </c>
      <c r="S513" s="4">
        <f t="shared" si="8"/>
        <v>14042</v>
      </c>
    </row>
    <row r="514" spans="17:19" x14ac:dyDescent="0.2">
      <c r="Q514" s="4">
        <f t="shared" si="6"/>
        <v>14043</v>
      </c>
      <c r="R514" s="5" t="str">
        <f t="shared" si="7"/>
        <v>紫川5星碎片</v>
      </c>
      <c r="S514" s="4">
        <f t="shared" si="8"/>
        <v>14043</v>
      </c>
    </row>
    <row r="515" spans="17:19" x14ac:dyDescent="0.2">
      <c r="Q515" s="4">
        <f t="shared" si="6"/>
        <v>14044</v>
      </c>
      <c r="R515" s="5" t="str">
        <f t="shared" si="7"/>
        <v>靖之5星碎片</v>
      </c>
      <c r="S515" s="4">
        <f t="shared" si="8"/>
        <v>14044</v>
      </c>
    </row>
    <row r="516" spans="17:19" x14ac:dyDescent="0.2">
      <c r="Q516" s="4">
        <f t="shared" si="6"/>
        <v>14045</v>
      </c>
      <c r="R516" s="5" t="str">
        <f t="shared" si="7"/>
        <v>殷婉儿5星碎片</v>
      </c>
      <c r="S516" s="4">
        <f t="shared" si="8"/>
        <v>14045</v>
      </c>
    </row>
    <row r="517" spans="17:19" x14ac:dyDescent="0.2">
      <c r="Q517" s="4">
        <f t="shared" si="6"/>
        <v>14046</v>
      </c>
      <c r="R517" s="5" t="str">
        <f t="shared" si="7"/>
        <v>林越5星碎片</v>
      </c>
      <c r="S517" s="4">
        <f t="shared" si="8"/>
        <v>14046</v>
      </c>
    </row>
    <row r="518" spans="17:19" x14ac:dyDescent="0.2">
      <c r="Q518" s="18">
        <v>400001</v>
      </c>
      <c r="R518" s="19" t="s">
        <v>1161</v>
      </c>
      <c r="S518" s="18">
        <v>400001</v>
      </c>
    </row>
    <row r="519" spans="17:19" x14ac:dyDescent="0.2">
      <c r="Q519" s="12">
        <v>64011</v>
      </c>
      <c r="R519" s="13" t="s">
        <v>1162</v>
      </c>
      <c r="S519" s="12">
        <v>64011</v>
      </c>
    </row>
    <row r="520" spans="17:19" x14ac:dyDescent="0.2">
      <c r="Q520" s="12">
        <v>64013</v>
      </c>
      <c r="R520" s="13" t="s">
        <v>1163</v>
      </c>
      <c r="S520" s="12">
        <v>64013</v>
      </c>
    </row>
    <row r="521" spans="17:19" x14ac:dyDescent="0.2">
      <c r="Q521" s="12">
        <v>64027</v>
      </c>
      <c r="R521" s="13" t="s">
        <v>1164</v>
      </c>
      <c r="S521" s="12">
        <v>64027</v>
      </c>
    </row>
    <row r="522" spans="17:19" x14ac:dyDescent="0.2">
      <c r="Q522" s="12">
        <v>64028</v>
      </c>
      <c r="R522" s="13" t="s">
        <v>1165</v>
      </c>
      <c r="S522" s="12">
        <v>64028</v>
      </c>
    </row>
    <row r="523" spans="17:19" x14ac:dyDescent="0.2">
      <c r="Q523" s="12">
        <v>64041</v>
      </c>
      <c r="R523" s="13" t="s">
        <v>1166</v>
      </c>
      <c r="S523" s="12">
        <v>64041</v>
      </c>
    </row>
    <row r="524" spans="17:19" x14ac:dyDescent="0.2">
      <c r="Q524" s="12">
        <v>64042</v>
      </c>
      <c r="R524" s="13" t="s">
        <v>1167</v>
      </c>
      <c r="S524" s="12">
        <v>64042</v>
      </c>
    </row>
    <row r="525" spans="17:19" x14ac:dyDescent="0.2">
      <c r="Q525" s="12">
        <v>64055</v>
      </c>
      <c r="R525" s="13" t="s">
        <v>1168</v>
      </c>
      <c r="S525" s="12">
        <v>64055</v>
      </c>
    </row>
    <row r="526" spans="17:19" x14ac:dyDescent="0.2">
      <c r="Q526" s="12">
        <v>64056</v>
      </c>
      <c r="R526" s="13" t="s">
        <v>1169</v>
      </c>
      <c r="S526" s="12">
        <v>64056</v>
      </c>
    </row>
    <row r="527" spans="17:19" x14ac:dyDescent="0.2">
      <c r="Q527" s="12">
        <v>64069</v>
      </c>
      <c r="R527" s="13" t="s">
        <v>1170</v>
      </c>
      <c r="S527" s="12">
        <v>64069</v>
      </c>
    </row>
    <row r="528" spans="17:19" x14ac:dyDescent="0.2">
      <c r="Q528" s="12">
        <v>64070</v>
      </c>
      <c r="R528" s="13" t="s">
        <v>1171</v>
      </c>
      <c r="S528" s="12">
        <v>64070</v>
      </c>
    </row>
    <row r="529" spans="17:19" x14ac:dyDescent="0.2">
      <c r="Q529" s="12">
        <v>64073</v>
      </c>
      <c r="R529" s="13" t="s">
        <v>1172</v>
      </c>
      <c r="S529" s="12">
        <v>64073</v>
      </c>
    </row>
    <row r="530" spans="17:19" x14ac:dyDescent="0.2">
      <c r="Q530" s="12">
        <v>64076</v>
      </c>
      <c r="R530" s="13" t="s">
        <v>1172</v>
      </c>
      <c r="S530" s="12">
        <v>64076</v>
      </c>
    </row>
    <row r="531" spans="17:19" x14ac:dyDescent="0.2">
      <c r="Q531" s="12">
        <v>64079</v>
      </c>
      <c r="R531" s="13" t="s">
        <v>1173</v>
      </c>
      <c r="S531" s="12">
        <v>64079</v>
      </c>
    </row>
    <row r="532" spans="17:19" x14ac:dyDescent="0.2">
      <c r="Q532" s="12">
        <v>64082</v>
      </c>
      <c r="R532" s="13" t="s">
        <v>1173</v>
      </c>
      <c r="S532" s="12">
        <v>64082</v>
      </c>
    </row>
    <row r="533" spans="17:19" x14ac:dyDescent="0.2">
      <c r="Q533" s="12">
        <v>64085</v>
      </c>
      <c r="R533" s="13" t="s">
        <v>1174</v>
      </c>
      <c r="S533" s="12">
        <v>64085</v>
      </c>
    </row>
    <row r="534" spans="17:19" x14ac:dyDescent="0.2">
      <c r="Q534" s="12">
        <v>64091</v>
      </c>
      <c r="R534" s="13" t="s">
        <v>1175</v>
      </c>
      <c r="S534" s="12">
        <v>64091</v>
      </c>
    </row>
    <row r="535" spans="17:19" x14ac:dyDescent="0.2">
      <c r="Q535" s="12">
        <v>64097</v>
      </c>
      <c r="R535" s="13" t="s">
        <v>1176</v>
      </c>
      <c r="S535" s="12">
        <v>64097</v>
      </c>
    </row>
    <row r="536" spans="17:19" x14ac:dyDescent="0.2">
      <c r="Q536" s="12">
        <v>64103</v>
      </c>
      <c r="R536" s="13" t="s">
        <v>1177</v>
      </c>
      <c r="S536" s="12">
        <v>64103</v>
      </c>
    </row>
    <row r="537" spans="17:19" x14ac:dyDescent="0.2">
      <c r="Q537" s="12">
        <v>64109</v>
      </c>
      <c r="R537" s="13" t="s">
        <v>1178</v>
      </c>
      <c r="S537" s="12">
        <v>64109</v>
      </c>
    </row>
    <row r="538" spans="17:19" x14ac:dyDescent="0.2">
      <c r="Q538" s="12">
        <v>64112</v>
      </c>
      <c r="R538" s="13" t="s">
        <v>1179</v>
      </c>
      <c r="S538" s="12">
        <v>64112</v>
      </c>
    </row>
    <row r="539" spans="17:19" x14ac:dyDescent="0.2">
      <c r="Q539" s="12">
        <v>64121</v>
      </c>
      <c r="R539" s="13" t="s">
        <v>1180</v>
      </c>
      <c r="S539" s="12">
        <v>64121</v>
      </c>
    </row>
    <row r="540" spans="17:19" x14ac:dyDescent="0.2">
      <c r="Q540" s="12">
        <v>64127</v>
      </c>
      <c r="R540" s="13" t="s">
        <v>1181</v>
      </c>
      <c r="S540" s="12">
        <v>64127</v>
      </c>
    </row>
    <row r="541" spans="17:19" x14ac:dyDescent="0.2">
      <c r="Q541" s="12">
        <v>65018</v>
      </c>
      <c r="R541" s="13" t="s">
        <v>1182</v>
      </c>
      <c r="S541" s="12">
        <v>65018</v>
      </c>
    </row>
    <row r="542" spans="17:19" x14ac:dyDescent="0.2">
      <c r="Q542" s="12">
        <v>65020</v>
      </c>
      <c r="R542" s="13" t="s">
        <v>1183</v>
      </c>
      <c r="S542" s="12">
        <v>65020</v>
      </c>
    </row>
    <row r="543" spans="17:19" x14ac:dyDescent="0.2">
      <c r="Q543" s="12">
        <v>65037</v>
      </c>
      <c r="R543" s="13" t="s">
        <v>1184</v>
      </c>
      <c r="S543" s="12">
        <v>65037</v>
      </c>
    </row>
    <row r="544" spans="17:19" x14ac:dyDescent="0.2">
      <c r="Q544" s="12">
        <v>65038</v>
      </c>
      <c r="R544" s="13" t="s">
        <v>1185</v>
      </c>
      <c r="S544" s="12">
        <v>65038</v>
      </c>
    </row>
    <row r="545" spans="17:19" x14ac:dyDescent="0.2">
      <c r="Q545" s="12">
        <v>65057</v>
      </c>
      <c r="R545" s="13" t="s">
        <v>1186</v>
      </c>
      <c r="S545" s="12">
        <v>65057</v>
      </c>
    </row>
    <row r="546" spans="17:19" x14ac:dyDescent="0.2">
      <c r="Q546" s="12">
        <v>65058</v>
      </c>
      <c r="R546" s="13" t="s">
        <v>1187</v>
      </c>
      <c r="S546" s="12">
        <v>65058</v>
      </c>
    </row>
    <row r="547" spans="17:19" x14ac:dyDescent="0.2">
      <c r="Q547" s="12">
        <v>65077</v>
      </c>
      <c r="R547" s="13" t="s">
        <v>1188</v>
      </c>
      <c r="S547" s="12">
        <v>65077</v>
      </c>
    </row>
    <row r="548" spans="17:19" x14ac:dyDescent="0.2">
      <c r="Q548" s="12">
        <v>65079</v>
      </c>
      <c r="R548" s="13" t="s">
        <v>1189</v>
      </c>
      <c r="S548" s="12">
        <v>65079</v>
      </c>
    </row>
    <row r="549" spans="17:19" x14ac:dyDescent="0.2">
      <c r="Q549" s="12">
        <v>65097</v>
      </c>
      <c r="R549" s="13" t="s">
        <v>1190</v>
      </c>
      <c r="S549" s="12">
        <v>65097</v>
      </c>
    </row>
    <row r="550" spans="17:19" x14ac:dyDescent="0.2">
      <c r="Q550" s="12">
        <v>65100</v>
      </c>
      <c r="R550" s="13" t="s">
        <v>1191</v>
      </c>
      <c r="S550" s="12">
        <v>65100</v>
      </c>
    </row>
    <row r="551" spans="17:19" x14ac:dyDescent="0.2">
      <c r="Q551" s="12">
        <v>65104</v>
      </c>
      <c r="R551" s="13" t="s">
        <v>1192</v>
      </c>
      <c r="S551" s="12">
        <v>65104</v>
      </c>
    </row>
    <row r="552" spans="17:19" x14ac:dyDescent="0.2">
      <c r="Q552" s="12">
        <v>65108</v>
      </c>
      <c r="R552" s="13" t="s">
        <v>1192</v>
      </c>
      <c r="S552" s="12">
        <v>65108</v>
      </c>
    </row>
    <row r="553" spans="17:19" x14ac:dyDescent="0.2">
      <c r="Q553" s="12">
        <v>65112</v>
      </c>
      <c r="R553" s="13" t="s">
        <v>1193</v>
      </c>
      <c r="S553" s="12">
        <v>65112</v>
      </c>
    </row>
    <row r="554" spans="17:19" x14ac:dyDescent="0.2">
      <c r="Q554" s="12">
        <v>65114</v>
      </c>
      <c r="R554" s="13" t="s">
        <v>1193</v>
      </c>
      <c r="S554" s="12">
        <v>65114</v>
      </c>
    </row>
    <row r="555" spans="17:19" x14ac:dyDescent="0.2">
      <c r="Q555" s="12">
        <v>65128</v>
      </c>
      <c r="R555" s="13" t="s">
        <v>1194</v>
      </c>
      <c r="S555" s="12">
        <v>65128</v>
      </c>
    </row>
    <row r="556" spans="17:19" x14ac:dyDescent="0.2">
      <c r="Q556" s="12">
        <v>65129</v>
      </c>
      <c r="R556" s="13" t="s">
        <v>1195</v>
      </c>
      <c r="S556" s="12">
        <v>65129</v>
      </c>
    </row>
    <row r="557" spans="17:19" x14ac:dyDescent="0.2">
      <c r="Q557" s="12">
        <v>65132</v>
      </c>
      <c r="R557" s="13" t="s">
        <v>1196</v>
      </c>
      <c r="S557" s="12">
        <v>65132</v>
      </c>
    </row>
    <row r="558" spans="17:19" x14ac:dyDescent="0.2">
      <c r="Q558" s="12">
        <v>65135</v>
      </c>
      <c r="R558" s="13" t="s">
        <v>1197</v>
      </c>
      <c r="S558" s="12">
        <v>65135</v>
      </c>
    </row>
    <row r="559" spans="17:19" x14ac:dyDescent="0.2">
      <c r="Q559" s="12">
        <v>65138</v>
      </c>
      <c r="R559" s="13" t="s">
        <v>1198</v>
      </c>
      <c r="S559" s="12">
        <v>65138</v>
      </c>
    </row>
    <row r="560" spans="17:19" x14ac:dyDescent="0.2">
      <c r="Q560" s="12">
        <v>65141</v>
      </c>
      <c r="R560" s="13" t="s">
        <v>1199</v>
      </c>
      <c r="S560" s="12">
        <v>65141</v>
      </c>
    </row>
    <row r="561" spans="17:19" x14ac:dyDescent="0.2">
      <c r="Q561" s="12">
        <v>65144</v>
      </c>
      <c r="R561" s="13" t="s">
        <v>1200</v>
      </c>
      <c r="S561" s="12">
        <v>65144</v>
      </c>
    </row>
    <row r="562" spans="17:19" x14ac:dyDescent="0.2">
      <c r="Q562" s="12">
        <v>65147</v>
      </c>
      <c r="R562" s="13" t="s">
        <v>1201</v>
      </c>
      <c r="S562" s="12">
        <v>65147</v>
      </c>
    </row>
    <row r="563" spans="17:19" x14ac:dyDescent="0.2">
      <c r="Q563" s="28">
        <v>52001</v>
      </c>
      <c r="R563" s="29" t="s">
        <v>1202</v>
      </c>
      <c r="S563" s="28">
        <v>52001</v>
      </c>
    </row>
    <row r="564" spans="17:19" x14ac:dyDescent="0.2">
      <c r="Q564" s="28">
        <v>52002</v>
      </c>
      <c r="R564" s="29" t="s">
        <v>1203</v>
      </c>
      <c r="S564" s="28">
        <v>52002</v>
      </c>
    </row>
    <row r="565" spans="17:19" x14ac:dyDescent="0.2">
      <c r="Q565" s="28">
        <v>52003</v>
      </c>
      <c r="R565" s="29" t="s">
        <v>1204</v>
      </c>
      <c r="S565" s="28">
        <v>52003</v>
      </c>
    </row>
    <row r="566" spans="17:19" x14ac:dyDescent="0.2">
      <c r="Q566" s="28">
        <v>52004</v>
      </c>
      <c r="R566" s="29" t="s">
        <v>1205</v>
      </c>
      <c r="S566" s="28">
        <v>52004</v>
      </c>
    </row>
    <row r="567" spans="17:19" x14ac:dyDescent="0.2">
      <c r="Q567" s="28">
        <v>52005</v>
      </c>
      <c r="R567" s="29" t="s">
        <v>1206</v>
      </c>
      <c r="S567" s="28">
        <v>52005</v>
      </c>
    </row>
    <row r="568" spans="17:19" x14ac:dyDescent="0.2">
      <c r="Q568" s="28">
        <v>52006</v>
      </c>
      <c r="R568" s="29" t="s">
        <v>1207</v>
      </c>
      <c r="S568" s="28">
        <v>52006</v>
      </c>
    </row>
    <row r="569" spans="17:19" x14ac:dyDescent="0.2">
      <c r="Q569" s="28">
        <v>52007</v>
      </c>
      <c r="R569" s="29" t="s">
        <v>1208</v>
      </c>
      <c r="S569" s="28">
        <v>52007</v>
      </c>
    </row>
    <row r="570" spans="17:19" x14ac:dyDescent="0.2">
      <c r="Q570" s="28">
        <v>52008</v>
      </c>
      <c r="R570" s="29" t="s">
        <v>1209</v>
      </c>
      <c r="S570" s="28">
        <v>52008</v>
      </c>
    </row>
    <row r="571" spans="17:19" x14ac:dyDescent="0.2">
      <c r="Q571" s="28">
        <v>52009</v>
      </c>
      <c r="R571" s="29" t="s">
        <v>1210</v>
      </c>
      <c r="S571" s="28">
        <v>52009</v>
      </c>
    </row>
    <row r="572" spans="17:19" x14ac:dyDescent="0.2">
      <c r="Q572" s="28">
        <v>52010</v>
      </c>
      <c r="R572" s="29" t="s">
        <v>1211</v>
      </c>
      <c r="S572" s="28">
        <v>52010</v>
      </c>
    </row>
    <row r="573" spans="17:19" x14ac:dyDescent="0.2">
      <c r="Q573" s="28">
        <v>52011</v>
      </c>
      <c r="R573" s="29" t="s">
        <v>1212</v>
      </c>
      <c r="S573" s="28">
        <v>52011</v>
      </c>
    </row>
    <row r="574" spans="17:19" x14ac:dyDescent="0.2">
      <c r="Q574" s="28">
        <v>52012</v>
      </c>
      <c r="R574" s="29" t="s">
        <v>1213</v>
      </c>
      <c r="S574" s="28">
        <v>52012</v>
      </c>
    </row>
    <row r="575" spans="17:19" x14ac:dyDescent="0.2">
      <c r="Q575" s="28">
        <v>52013</v>
      </c>
      <c r="R575" s="29" t="s">
        <v>1214</v>
      </c>
      <c r="S575" s="28">
        <v>52013</v>
      </c>
    </row>
    <row r="576" spans="17:19" x14ac:dyDescent="0.2">
      <c r="Q576" s="28">
        <v>52014</v>
      </c>
      <c r="R576" s="29" t="s">
        <v>1215</v>
      </c>
      <c r="S576" s="28">
        <v>52014</v>
      </c>
    </row>
    <row r="577" spans="17:19" x14ac:dyDescent="0.2">
      <c r="Q577" s="28">
        <v>52015</v>
      </c>
      <c r="R577" s="29" t="s">
        <v>1216</v>
      </c>
      <c r="S577" s="28">
        <v>52015</v>
      </c>
    </row>
    <row r="578" spans="17:19" x14ac:dyDescent="0.2">
      <c r="Q578" s="28">
        <v>52016</v>
      </c>
      <c r="R578" s="29" t="s">
        <v>1217</v>
      </c>
      <c r="S578" s="28">
        <v>52016</v>
      </c>
    </row>
    <row r="579" spans="17:19" x14ac:dyDescent="0.2">
      <c r="Q579" s="28">
        <v>52017</v>
      </c>
      <c r="R579" s="29" t="s">
        <v>1218</v>
      </c>
      <c r="S579" s="28">
        <v>52017</v>
      </c>
    </row>
    <row r="580" spans="17:19" x14ac:dyDescent="0.2">
      <c r="Q580" s="28">
        <v>52018</v>
      </c>
      <c r="R580" s="29" t="s">
        <v>1219</v>
      </c>
      <c r="S580" s="28">
        <v>52018</v>
      </c>
    </row>
    <row r="581" spans="17:19" x14ac:dyDescent="0.2">
      <c r="Q581" s="28">
        <v>52019</v>
      </c>
      <c r="R581" s="29" t="s">
        <v>1220</v>
      </c>
      <c r="S581" s="28">
        <v>52019</v>
      </c>
    </row>
    <row r="582" spans="17:19" x14ac:dyDescent="0.2">
      <c r="Q582" s="28">
        <v>52020</v>
      </c>
      <c r="R582" s="29" t="s">
        <v>1221</v>
      </c>
      <c r="S582" s="28">
        <v>52020</v>
      </c>
    </row>
    <row r="583" spans="17:19" x14ac:dyDescent="0.2">
      <c r="Q583" s="28">
        <v>52021</v>
      </c>
      <c r="R583" s="29" t="s">
        <v>1222</v>
      </c>
      <c r="S583" s="28">
        <v>52021</v>
      </c>
    </row>
    <row r="584" spans="17:19" x14ac:dyDescent="0.2">
      <c r="Q584" s="28">
        <v>52022</v>
      </c>
      <c r="R584" s="29" t="s">
        <v>1223</v>
      </c>
      <c r="S584" s="28">
        <v>52022</v>
      </c>
    </row>
    <row r="585" spans="17:19" x14ac:dyDescent="0.2">
      <c r="Q585" s="28">
        <v>52023</v>
      </c>
      <c r="R585" s="29" t="s">
        <v>1224</v>
      </c>
      <c r="S585" s="28">
        <v>52023</v>
      </c>
    </row>
    <row r="586" spans="17:19" x14ac:dyDescent="0.2">
      <c r="Q586" s="28">
        <v>52024</v>
      </c>
      <c r="R586" s="29" t="s">
        <v>1225</v>
      </c>
      <c r="S586" s="28">
        <v>52024</v>
      </c>
    </row>
    <row r="587" spans="17:19" x14ac:dyDescent="0.2">
      <c r="Q587" s="28">
        <v>52025</v>
      </c>
      <c r="R587" s="29" t="s">
        <v>1226</v>
      </c>
      <c r="S587" s="28">
        <v>52025</v>
      </c>
    </row>
    <row r="588" spans="17:19" x14ac:dyDescent="0.2">
      <c r="Q588" s="28">
        <v>52026</v>
      </c>
      <c r="R588" s="29" t="s">
        <v>1227</v>
      </c>
      <c r="S588" s="28">
        <v>52026</v>
      </c>
    </row>
    <row r="589" spans="17:19" x14ac:dyDescent="0.2">
      <c r="Q589" s="28">
        <v>52027</v>
      </c>
      <c r="R589" s="29" t="s">
        <v>1228</v>
      </c>
      <c r="S589" s="28">
        <v>52027</v>
      </c>
    </row>
    <row r="590" spans="17:19" x14ac:dyDescent="0.2">
      <c r="Q590" s="28">
        <v>52028</v>
      </c>
      <c r="R590" s="29" t="s">
        <v>1229</v>
      </c>
      <c r="S590" s="28">
        <v>52028</v>
      </c>
    </row>
    <row r="591" spans="17:19" x14ac:dyDescent="0.2">
      <c r="Q591" s="28">
        <v>52029</v>
      </c>
      <c r="R591" s="29" t="s">
        <v>1230</v>
      </c>
      <c r="S591" s="28">
        <v>52029</v>
      </c>
    </row>
    <row r="592" spans="17:19" x14ac:dyDescent="0.2">
      <c r="Q592" s="28">
        <v>52030</v>
      </c>
      <c r="R592" s="29" t="s">
        <v>1231</v>
      </c>
      <c r="S592" s="28">
        <v>52030</v>
      </c>
    </row>
    <row r="593" spans="17:19" x14ac:dyDescent="0.2">
      <c r="Q593" s="28">
        <v>52031</v>
      </c>
      <c r="R593" s="29" t="s">
        <v>1232</v>
      </c>
      <c r="S593" s="28">
        <v>52031</v>
      </c>
    </row>
    <row r="594" spans="17:19" x14ac:dyDescent="0.2">
      <c r="Q594" s="28">
        <v>52032</v>
      </c>
      <c r="R594" s="29" t="s">
        <v>1233</v>
      </c>
      <c r="S594" s="28">
        <v>52032</v>
      </c>
    </row>
    <row r="595" spans="17:19" x14ac:dyDescent="0.2">
      <c r="Q595" s="28">
        <v>52033</v>
      </c>
      <c r="R595" s="29" t="s">
        <v>1234</v>
      </c>
      <c r="S595" s="28">
        <v>52033</v>
      </c>
    </row>
    <row r="596" spans="17:19" x14ac:dyDescent="0.2">
      <c r="Q596" s="28">
        <v>52034</v>
      </c>
      <c r="R596" s="29" t="s">
        <v>1235</v>
      </c>
      <c r="S596" s="28">
        <v>52034</v>
      </c>
    </row>
    <row r="597" spans="17:19" x14ac:dyDescent="0.2">
      <c r="Q597" s="28">
        <v>52035</v>
      </c>
      <c r="R597" s="29" t="s">
        <v>1236</v>
      </c>
      <c r="S597" s="28">
        <v>52035</v>
      </c>
    </row>
    <row r="598" spans="17:19" x14ac:dyDescent="0.2">
      <c r="Q598" s="28">
        <v>52036</v>
      </c>
      <c r="R598" s="29" t="s">
        <v>1237</v>
      </c>
      <c r="S598" s="28">
        <v>52036</v>
      </c>
    </row>
    <row r="599" spans="17:19" x14ac:dyDescent="0.2">
      <c r="Q599" s="28">
        <v>52037</v>
      </c>
      <c r="R599" s="29" t="s">
        <v>1238</v>
      </c>
      <c r="S599" s="28">
        <v>52037</v>
      </c>
    </row>
    <row r="600" spans="17:19" x14ac:dyDescent="0.2">
      <c r="Q600" s="28">
        <v>52038</v>
      </c>
      <c r="R600" s="29" t="s">
        <v>1239</v>
      </c>
      <c r="S600" s="28">
        <v>52038</v>
      </c>
    </row>
    <row r="601" spans="17:19" x14ac:dyDescent="0.2">
      <c r="Q601" s="28">
        <v>52039</v>
      </c>
      <c r="R601" s="29" t="s">
        <v>1240</v>
      </c>
      <c r="S601" s="28">
        <v>52039</v>
      </c>
    </row>
    <row r="602" spans="17:19" x14ac:dyDescent="0.2">
      <c r="Q602" s="28">
        <v>52040</v>
      </c>
      <c r="R602" s="29" t="s">
        <v>1241</v>
      </c>
      <c r="S602" s="28">
        <v>52040</v>
      </c>
    </row>
    <row r="603" spans="17:19" x14ac:dyDescent="0.2">
      <c r="Q603" s="28">
        <v>52041</v>
      </c>
      <c r="R603" s="29" t="s">
        <v>1242</v>
      </c>
      <c r="S603" s="28">
        <v>52041</v>
      </c>
    </row>
    <row r="604" spans="17:19" x14ac:dyDescent="0.2">
      <c r="Q604" s="28">
        <v>52042</v>
      </c>
      <c r="R604" s="29" t="s">
        <v>1243</v>
      </c>
      <c r="S604" s="28">
        <v>52042</v>
      </c>
    </row>
    <row r="605" spans="17:19" x14ac:dyDescent="0.2">
      <c r="Q605" s="28">
        <v>52043</v>
      </c>
      <c r="R605" s="29" t="s">
        <v>1244</v>
      </c>
      <c r="S605" s="28">
        <v>52043</v>
      </c>
    </row>
    <row r="606" spans="17:19" x14ac:dyDescent="0.2">
      <c r="Q606" s="28">
        <v>52044</v>
      </c>
      <c r="R606" s="29" t="s">
        <v>1245</v>
      </c>
      <c r="S606" s="28">
        <v>52044</v>
      </c>
    </row>
    <row r="607" spans="17:19" x14ac:dyDescent="0.2">
      <c r="Q607" s="28">
        <v>52045</v>
      </c>
      <c r="R607" s="29" t="s">
        <v>1246</v>
      </c>
      <c r="S607" s="28">
        <v>52045</v>
      </c>
    </row>
    <row r="608" spans="17:19" x14ac:dyDescent="0.2">
      <c r="Q608" s="28">
        <v>52046</v>
      </c>
      <c r="R608" s="29" t="s">
        <v>1247</v>
      </c>
      <c r="S608" s="28">
        <v>52046</v>
      </c>
    </row>
    <row r="609" spans="17:19" x14ac:dyDescent="0.2">
      <c r="Q609" s="28">
        <v>52047</v>
      </c>
      <c r="R609" s="29" t="s">
        <v>1248</v>
      </c>
      <c r="S609" s="28">
        <v>52047</v>
      </c>
    </row>
    <row r="610" spans="17:19" x14ac:dyDescent="0.2">
      <c r="Q610" s="28">
        <v>52048</v>
      </c>
      <c r="R610" s="29" t="s">
        <v>1249</v>
      </c>
      <c r="S610" s="28">
        <v>52048</v>
      </c>
    </row>
    <row r="611" spans="17:19" x14ac:dyDescent="0.2">
      <c r="Q611" s="28">
        <v>52049</v>
      </c>
      <c r="R611" s="29" t="s">
        <v>1250</v>
      </c>
      <c r="S611" s="28">
        <v>52049</v>
      </c>
    </row>
    <row r="612" spans="17:19" x14ac:dyDescent="0.2">
      <c r="Q612" s="28">
        <v>52050</v>
      </c>
      <c r="R612" s="29" t="s">
        <v>1251</v>
      </c>
      <c r="S612" s="28">
        <v>52050</v>
      </c>
    </row>
    <row r="613" spans="17:19" x14ac:dyDescent="0.2">
      <c r="Q613" s="28">
        <v>52051</v>
      </c>
      <c r="R613" s="29" t="s">
        <v>1252</v>
      </c>
      <c r="S613" s="28">
        <v>52051</v>
      </c>
    </row>
    <row r="614" spans="17:19" x14ac:dyDescent="0.2">
      <c r="Q614" s="28">
        <v>52052</v>
      </c>
      <c r="R614" s="29" t="s">
        <v>1253</v>
      </c>
      <c r="S614" s="28">
        <v>52052</v>
      </c>
    </row>
    <row r="615" spans="17:19" x14ac:dyDescent="0.2">
      <c r="Q615" s="28">
        <v>52053</v>
      </c>
      <c r="R615" s="29" t="s">
        <v>1254</v>
      </c>
      <c r="S615" s="28">
        <v>52053</v>
      </c>
    </row>
    <row r="616" spans="17:19" x14ac:dyDescent="0.2">
      <c r="Q616" s="28">
        <v>52054</v>
      </c>
      <c r="R616" s="29" t="s">
        <v>1255</v>
      </c>
      <c r="S616" s="28">
        <v>52054</v>
      </c>
    </row>
    <row r="617" spans="17:19" x14ac:dyDescent="0.2">
      <c r="Q617" s="28">
        <v>52055</v>
      </c>
      <c r="R617" s="29" t="s">
        <v>1256</v>
      </c>
      <c r="S617" s="28">
        <v>52055</v>
      </c>
    </row>
    <row r="618" spans="17:19" x14ac:dyDescent="0.2">
      <c r="Q618" s="28">
        <v>52056</v>
      </c>
      <c r="R618" s="29" t="s">
        <v>1257</v>
      </c>
      <c r="S618" s="28">
        <v>52056</v>
      </c>
    </row>
    <row r="619" spans="17:19" x14ac:dyDescent="0.2">
      <c r="Q619" s="28">
        <v>52057</v>
      </c>
      <c r="R619" s="29" t="s">
        <v>1258</v>
      </c>
      <c r="S619" s="28">
        <v>52057</v>
      </c>
    </row>
    <row r="620" spans="17:19" x14ac:dyDescent="0.2">
      <c r="Q620" s="28">
        <v>52058</v>
      </c>
      <c r="R620" s="29" t="s">
        <v>1259</v>
      </c>
      <c r="S620" s="28">
        <v>52058</v>
      </c>
    </row>
    <row r="621" spans="17:19" x14ac:dyDescent="0.2">
      <c r="Q621" s="28">
        <v>52059</v>
      </c>
      <c r="R621" s="29" t="s">
        <v>1260</v>
      </c>
      <c r="S621" s="28">
        <v>52059</v>
      </c>
    </row>
    <row r="622" spans="17:19" x14ac:dyDescent="0.2">
      <c r="Q622" s="28">
        <v>52060</v>
      </c>
      <c r="R622" s="29" t="s">
        <v>1261</v>
      </c>
      <c r="S622" s="28">
        <v>52060</v>
      </c>
    </row>
    <row r="623" spans="17:19" x14ac:dyDescent="0.2">
      <c r="Q623" s="28">
        <v>52061</v>
      </c>
      <c r="R623" s="29" t="s">
        <v>1262</v>
      </c>
      <c r="S623" s="28">
        <v>52061</v>
      </c>
    </row>
    <row r="624" spans="17:19" x14ac:dyDescent="0.2">
      <c r="Q624" s="28">
        <v>52062</v>
      </c>
      <c r="R624" s="29" t="s">
        <v>1263</v>
      </c>
      <c r="S624" s="28">
        <v>52062</v>
      </c>
    </row>
    <row r="625" spans="17:19" x14ac:dyDescent="0.2">
      <c r="Q625" s="28">
        <v>52063</v>
      </c>
      <c r="R625" s="29" t="s">
        <v>1264</v>
      </c>
      <c r="S625" s="28">
        <v>52063</v>
      </c>
    </row>
    <row r="626" spans="17:19" x14ac:dyDescent="0.2">
      <c r="Q626" s="28">
        <v>52064</v>
      </c>
      <c r="R626" s="29" t="s">
        <v>1265</v>
      </c>
      <c r="S626" s="28">
        <v>52064</v>
      </c>
    </row>
    <row r="627" spans="17:19" x14ac:dyDescent="0.2">
      <c r="Q627" s="28">
        <v>52065</v>
      </c>
      <c r="R627" s="29" t="s">
        <v>1266</v>
      </c>
      <c r="S627" s="28">
        <v>52065</v>
      </c>
    </row>
    <row r="628" spans="17:19" x14ac:dyDescent="0.2">
      <c r="Q628" s="28">
        <v>52066</v>
      </c>
      <c r="R628" s="29" t="s">
        <v>1267</v>
      </c>
      <c r="S628" s="28">
        <v>52066</v>
      </c>
    </row>
    <row r="629" spans="17:19" x14ac:dyDescent="0.2">
      <c r="Q629" s="28">
        <v>52067</v>
      </c>
      <c r="R629" s="29" t="s">
        <v>1268</v>
      </c>
      <c r="S629" s="28">
        <v>52067</v>
      </c>
    </row>
    <row r="630" spans="17:19" x14ac:dyDescent="0.2">
      <c r="Q630" s="28">
        <v>52068</v>
      </c>
      <c r="R630" s="29" t="s">
        <v>1269</v>
      </c>
      <c r="S630" s="28">
        <v>52068</v>
      </c>
    </row>
    <row r="631" spans="17:19" x14ac:dyDescent="0.2">
      <c r="Q631" s="28">
        <v>52069</v>
      </c>
      <c r="R631" s="29" t="s">
        <v>1270</v>
      </c>
      <c r="S631" s="28">
        <v>52069</v>
      </c>
    </row>
    <row r="632" spans="17:19" x14ac:dyDescent="0.2">
      <c r="Q632" s="28">
        <v>52070</v>
      </c>
      <c r="R632" s="29" t="s">
        <v>1271</v>
      </c>
      <c r="S632" s="28">
        <v>52070</v>
      </c>
    </row>
    <row r="633" spans="17:19" x14ac:dyDescent="0.2">
      <c r="Q633" s="28">
        <v>52071</v>
      </c>
      <c r="R633" s="29" t="s">
        <v>1272</v>
      </c>
      <c r="S633" s="28">
        <v>52071</v>
      </c>
    </row>
    <row r="634" spans="17:19" x14ac:dyDescent="0.2">
      <c r="Q634" s="28">
        <v>52072</v>
      </c>
      <c r="R634" s="29" t="s">
        <v>1273</v>
      </c>
      <c r="S634" s="28">
        <v>52072</v>
      </c>
    </row>
    <row r="635" spans="17:19" x14ac:dyDescent="0.2">
      <c r="Q635" s="28">
        <v>52073</v>
      </c>
      <c r="R635" s="29" t="s">
        <v>1274</v>
      </c>
      <c r="S635" s="28">
        <v>52073</v>
      </c>
    </row>
    <row r="636" spans="17:19" x14ac:dyDescent="0.2">
      <c r="Q636" s="28">
        <v>52074</v>
      </c>
      <c r="R636" s="29" t="s">
        <v>1275</v>
      </c>
      <c r="S636" s="28">
        <v>52074</v>
      </c>
    </row>
    <row r="637" spans="17:19" x14ac:dyDescent="0.2">
      <c r="Q637" s="28">
        <v>52075</v>
      </c>
      <c r="R637" s="29" t="s">
        <v>1276</v>
      </c>
      <c r="S637" s="28">
        <v>52075</v>
      </c>
    </row>
    <row r="638" spans="17:19" x14ac:dyDescent="0.2">
      <c r="Q638" s="28">
        <v>52076</v>
      </c>
      <c r="R638" s="29" t="s">
        <v>1277</v>
      </c>
      <c r="S638" s="28">
        <v>52076</v>
      </c>
    </row>
    <row r="639" spans="17:19" x14ac:dyDescent="0.2">
      <c r="Q639" s="28">
        <v>52077</v>
      </c>
      <c r="R639" s="29" t="s">
        <v>1278</v>
      </c>
      <c r="S639" s="28">
        <v>52077</v>
      </c>
    </row>
    <row r="640" spans="17:19" x14ac:dyDescent="0.2">
      <c r="Q640" s="28">
        <v>52078</v>
      </c>
      <c r="R640" s="29" t="s">
        <v>1279</v>
      </c>
      <c r="S640" s="28">
        <v>52078</v>
      </c>
    </row>
    <row r="641" spans="17:19" x14ac:dyDescent="0.2">
      <c r="Q641" s="28">
        <v>52079</v>
      </c>
      <c r="R641" s="29" t="s">
        <v>1280</v>
      </c>
      <c r="S641" s="28">
        <v>52079</v>
      </c>
    </row>
    <row r="642" spans="17:19" x14ac:dyDescent="0.2">
      <c r="Q642" s="28">
        <v>52080</v>
      </c>
      <c r="R642" s="29" t="s">
        <v>1281</v>
      </c>
      <c r="S642" s="28">
        <v>52080</v>
      </c>
    </row>
    <row r="643" spans="17:19" x14ac:dyDescent="0.2">
      <c r="Q643" s="28">
        <v>52081</v>
      </c>
      <c r="R643" s="29" t="s">
        <v>1282</v>
      </c>
      <c r="S643" s="28">
        <v>52081</v>
      </c>
    </row>
    <row r="644" spans="17:19" x14ac:dyDescent="0.2">
      <c r="Q644" s="28">
        <v>52082</v>
      </c>
      <c r="R644" s="29" t="s">
        <v>1283</v>
      </c>
      <c r="S644" s="28">
        <v>52082</v>
      </c>
    </row>
    <row r="645" spans="17:19" x14ac:dyDescent="0.2">
      <c r="Q645" s="28">
        <v>52083</v>
      </c>
      <c r="R645" s="29" t="s">
        <v>1284</v>
      </c>
      <c r="S645" s="28">
        <v>52083</v>
      </c>
    </row>
    <row r="646" spans="17:19" x14ac:dyDescent="0.2">
      <c r="Q646" s="28">
        <v>52084</v>
      </c>
      <c r="R646" s="29" t="s">
        <v>1285</v>
      </c>
      <c r="S646" s="28">
        <v>52084</v>
      </c>
    </row>
    <row r="647" spans="17:19" x14ac:dyDescent="0.2">
      <c r="Q647" s="28">
        <v>52085</v>
      </c>
      <c r="R647" s="29" t="s">
        <v>1286</v>
      </c>
      <c r="S647" s="28">
        <v>52085</v>
      </c>
    </row>
    <row r="648" spans="17:19" x14ac:dyDescent="0.2">
      <c r="Q648" s="28">
        <v>52086</v>
      </c>
      <c r="R648" s="29" t="s">
        <v>1287</v>
      </c>
      <c r="S648" s="28">
        <v>52086</v>
      </c>
    </row>
    <row r="649" spans="17:19" x14ac:dyDescent="0.2">
      <c r="Q649" s="28">
        <v>52087</v>
      </c>
      <c r="R649" s="29" t="s">
        <v>1288</v>
      </c>
      <c r="S649" s="28">
        <v>52087</v>
      </c>
    </row>
    <row r="650" spans="17:19" x14ac:dyDescent="0.2">
      <c r="Q650" s="28">
        <v>52088</v>
      </c>
      <c r="R650" s="29" t="s">
        <v>1289</v>
      </c>
      <c r="S650" s="28">
        <v>52088</v>
      </c>
    </row>
    <row r="651" spans="17:19" x14ac:dyDescent="0.2">
      <c r="Q651" s="28">
        <v>52089</v>
      </c>
      <c r="R651" s="29" t="s">
        <v>1290</v>
      </c>
      <c r="S651" s="28">
        <v>52089</v>
      </c>
    </row>
    <row r="652" spans="17:19" x14ac:dyDescent="0.2">
      <c r="Q652" s="28">
        <v>52090</v>
      </c>
      <c r="R652" s="29" t="s">
        <v>1291</v>
      </c>
      <c r="S652" s="28">
        <v>52090</v>
      </c>
    </row>
    <row r="653" spans="17:19" x14ac:dyDescent="0.2">
      <c r="Q653" s="28">
        <v>52091</v>
      </c>
      <c r="R653" s="29" t="s">
        <v>1292</v>
      </c>
      <c r="S653" s="28">
        <v>52091</v>
      </c>
    </row>
    <row r="654" spans="17:19" x14ac:dyDescent="0.2">
      <c r="Q654" s="28">
        <v>52092</v>
      </c>
      <c r="R654" s="29" t="s">
        <v>1293</v>
      </c>
      <c r="S654" s="28">
        <v>52092</v>
      </c>
    </row>
    <row r="655" spans="17:19" x14ac:dyDescent="0.2">
      <c r="Q655" s="28">
        <v>52093</v>
      </c>
      <c r="R655" s="29" t="s">
        <v>1294</v>
      </c>
      <c r="S655" s="28">
        <v>52093</v>
      </c>
    </row>
    <row r="656" spans="17:19" x14ac:dyDescent="0.2">
      <c r="Q656" s="28">
        <v>52094</v>
      </c>
      <c r="R656" s="29" t="s">
        <v>1295</v>
      </c>
      <c r="S656" s="28">
        <v>52094</v>
      </c>
    </row>
    <row r="657" spans="17:19" x14ac:dyDescent="0.2">
      <c r="Q657" s="28">
        <v>52095</v>
      </c>
      <c r="R657" s="29" t="s">
        <v>1296</v>
      </c>
      <c r="S657" s="28">
        <v>52095</v>
      </c>
    </row>
    <row r="658" spans="17:19" x14ac:dyDescent="0.2">
      <c r="Q658" s="28">
        <v>52096</v>
      </c>
      <c r="R658" s="29" t="s">
        <v>1297</v>
      </c>
      <c r="S658" s="28">
        <v>52096</v>
      </c>
    </row>
    <row r="659" spans="17:19" x14ac:dyDescent="0.2">
      <c r="Q659" s="28">
        <v>52097</v>
      </c>
      <c r="R659" s="29" t="s">
        <v>1298</v>
      </c>
      <c r="S659" s="28">
        <v>52097</v>
      </c>
    </row>
    <row r="660" spans="17:19" x14ac:dyDescent="0.2">
      <c r="Q660" s="28">
        <v>52098</v>
      </c>
      <c r="R660" s="29" t="s">
        <v>1299</v>
      </c>
      <c r="S660" s="28">
        <v>52098</v>
      </c>
    </row>
    <row r="661" spans="17:19" x14ac:dyDescent="0.2">
      <c r="Q661" s="28">
        <v>52099</v>
      </c>
      <c r="R661" s="29" t="s">
        <v>1300</v>
      </c>
      <c r="S661" s="28">
        <v>52099</v>
      </c>
    </row>
    <row r="662" spans="17:19" x14ac:dyDescent="0.2">
      <c r="Q662" s="28">
        <v>52100</v>
      </c>
      <c r="R662" s="29" t="s">
        <v>1301</v>
      </c>
      <c r="S662" s="28">
        <v>52100</v>
      </c>
    </row>
    <row r="663" spans="17:19" x14ac:dyDescent="0.2">
      <c r="Q663" s="28">
        <v>52101</v>
      </c>
      <c r="R663" s="29" t="s">
        <v>1302</v>
      </c>
      <c r="S663" s="28">
        <v>52101</v>
      </c>
    </row>
    <row r="664" spans="17:19" x14ac:dyDescent="0.2">
      <c r="Q664" s="28">
        <v>52102</v>
      </c>
      <c r="R664" s="29" t="s">
        <v>1303</v>
      </c>
      <c r="S664" s="28">
        <v>52102</v>
      </c>
    </row>
    <row r="665" spans="17:19" x14ac:dyDescent="0.2">
      <c r="Q665" s="28">
        <v>52103</v>
      </c>
      <c r="R665" s="29" t="s">
        <v>1304</v>
      </c>
      <c r="S665" s="28">
        <v>52103</v>
      </c>
    </row>
    <row r="666" spans="17:19" x14ac:dyDescent="0.2">
      <c r="Q666" s="28">
        <v>52104</v>
      </c>
      <c r="R666" s="29" t="s">
        <v>1305</v>
      </c>
      <c r="S666" s="28">
        <v>52104</v>
      </c>
    </row>
    <row r="667" spans="17:19" x14ac:dyDescent="0.2">
      <c r="Q667" s="28">
        <v>52105</v>
      </c>
      <c r="R667" s="29" t="s">
        <v>1306</v>
      </c>
      <c r="S667" s="28">
        <v>52105</v>
      </c>
    </row>
    <row r="668" spans="17:19" x14ac:dyDescent="0.2">
      <c r="Q668" s="28">
        <v>52106</v>
      </c>
      <c r="R668" s="29" t="s">
        <v>1307</v>
      </c>
      <c r="S668" s="28">
        <v>52106</v>
      </c>
    </row>
    <row r="669" spans="17:19" x14ac:dyDescent="0.2">
      <c r="Q669" s="28">
        <v>52107</v>
      </c>
      <c r="R669" s="29" t="s">
        <v>1308</v>
      </c>
      <c r="S669" s="28">
        <v>52107</v>
      </c>
    </row>
    <row r="670" spans="17:19" x14ac:dyDescent="0.2">
      <c r="Q670" s="28">
        <v>52108</v>
      </c>
      <c r="R670" s="29" t="s">
        <v>1309</v>
      </c>
      <c r="S670" s="28">
        <v>52108</v>
      </c>
    </row>
    <row r="671" spans="17:19" x14ac:dyDescent="0.2">
      <c r="Q671" s="28">
        <v>52109</v>
      </c>
      <c r="R671" s="29" t="s">
        <v>1310</v>
      </c>
      <c r="S671" s="28">
        <v>52109</v>
      </c>
    </row>
    <row r="672" spans="17:19" x14ac:dyDescent="0.2">
      <c r="Q672" s="28">
        <v>52110</v>
      </c>
      <c r="R672" s="29" t="s">
        <v>1311</v>
      </c>
      <c r="S672" s="28">
        <v>52110</v>
      </c>
    </row>
    <row r="673" spans="17:19" x14ac:dyDescent="0.2">
      <c r="Q673" s="28">
        <v>52111</v>
      </c>
      <c r="R673" s="29" t="s">
        <v>1312</v>
      </c>
      <c r="S673" s="28">
        <v>52111</v>
      </c>
    </row>
    <row r="674" spans="17:19" x14ac:dyDescent="0.2">
      <c r="Q674" s="28">
        <v>52112</v>
      </c>
      <c r="R674" s="29" t="s">
        <v>1313</v>
      </c>
      <c r="S674" s="28">
        <v>52112</v>
      </c>
    </row>
    <row r="675" spans="17:19" x14ac:dyDescent="0.2">
      <c r="Q675" s="28">
        <v>52113</v>
      </c>
      <c r="R675" s="29" t="s">
        <v>1314</v>
      </c>
      <c r="S675" s="28">
        <v>52113</v>
      </c>
    </row>
    <row r="676" spans="17:19" x14ac:dyDescent="0.2">
      <c r="Q676" s="28">
        <v>52114</v>
      </c>
      <c r="R676" s="29" t="s">
        <v>1315</v>
      </c>
      <c r="S676" s="28">
        <v>52114</v>
      </c>
    </row>
    <row r="677" spans="17:19" x14ac:dyDescent="0.2">
      <c r="Q677" s="28">
        <v>52115</v>
      </c>
      <c r="R677" s="29" t="s">
        <v>1316</v>
      </c>
      <c r="S677" s="28">
        <v>52115</v>
      </c>
    </row>
    <row r="678" spans="17:19" x14ac:dyDescent="0.2">
      <c r="Q678" s="28">
        <v>52116</v>
      </c>
      <c r="R678" s="29" t="s">
        <v>1317</v>
      </c>
      <c r="S678" s="28">
        <v>52116</v>
      </c>
    </row>
    <row r="679" spans="17:19" x14ac:dyDescent="0.2">
      <c r="Q679" s="28">
        <v>52117</v>
      </c>
      <c r="R679" s="29" t="s">
        <v>1318</v>
      </c>
      <c r="S679" s="28">
        <v>52117</v>
      </c>
    </row>
    <row r="680" spans="17:19" x14ac:dyDescent="0.2">
      <c r="Q680" s="28">
        <v>52118</v>
      </c>
      <c r="R680" s="29" t="s">
        <v>1319</v>
      </c>
      <c r="S680" s="28">
        <v>52118</v>
      </c>
    </row>
    <row r="681" spans="17:19" x14ac:dyDescent="0.2">
      <c r="Q681" s="28">
        <v>52119</v>
      </c>
      <c r="R681" s="29" t="s">
        <v>1320</v>
      </c>
      <c r="S681" s="28">
        <v>52119</v>
      </c>
    </row>
    <row r="682" spans="17:19" x14ac:dyDescent="0.2">
      <c r="Q682" s="28">
        <v>52120</v>
      </c>
      <c r="R682" s="29" t="s">
        <v>1321</v>
      </c>
      <c r="S682" s="28">
        <v>52120</v>
      </c>
    </row>
    <row r="683" spans="17:19" x14ac:dyDescent="0.2">
      <c r="Q683" s="28">
        <v>52121</v>
      </c>
      <c r="R683" s="29" t="s">
        <v>1322</v>
      </c>
      <c r="S683" s="28">
        <v>52121</v>
      </c>
    </row>
    <row r="684" spans="17:19" x14ac:dyDescent="0.2">
      <c r="Q684" s="28">
        <v>52122</v>
      </c>
      <c r="R684" s="29" t="s">
        <v>1323</v>
      </c>
      <c r="S684" s="28">
        <v>52122</v>
      </c>
    </row>
    <row r="685" spans="17:19" x14ac:dyDescent="0.2">
      <c r="Q685" s="28">
        <v>52123</v>
      </c>
      <c r="R685" s="29" t="s">
        <v>1324</v>
      </c>
      <c r="S685" s="28">
        <v>52123</v>
      </c>
    </row>
    <row r="686" spans="17:19" x14ac:dyDescent="0.2">
      <c r="Q686" s="28">
        <v>52124</v>
      </c>
      <c r="R686" s="29" t="s">
        <v>1325</v>
      </c>
      <c r="S686" s="28">
        <v>52124</v>
      </c>
    </row>
    <row r="687" spans="17:19" x14ac:dyDescent="0.2">
      <c r="Q687" s="28">
        <v>52125</v>
      </c>
      <c r="R687" s="29" t="s">
        <v>1326</v>
      </c>
      <c r="S687" s="28">
        <v>52125</v>
      </c>
    </row>
    <row r="688" spans="17:19" x14ac:dyDescent="0.2">
      <c r="Q688" s="28">
        <v>52126</v>
      </c>
      <c r="R688" s="29" t="s">
        <v>1327</v>
      </c>
      <c r="S688" s="28">
        <v>52126</v>
      </c>
    </row>
    <row r="689" spans="17:19" x14ac:dyDescent="0.2">
      <c r="Q689" s="28">
        <v>52127</v>
      </c>
      <c r="R689" s="29" t="s">
        <v>1328</v>
      </c>
      <c r="S689" s="28">
        <v>52127</v>
      </c>
    </row>
    <row r="690" spans="17:19" x14ac:dyDescent="0.2">
      <c r="Q690" s="28">
        <v>52128</v>
      </c>
      <c r="R690" s="29" t="s">
        <v>1329</v>
      </c>
      <c r="S690" s="28">
        <v>52128</v>
      </c>
    </row>
    <row r="691" spans="17:19" x14ac:dyDescent="0.2">
      <c r="Q691" s="28">
        <v>52129</v>
      </c>
      <c r="R691" s="29" t="s">
        <v>1330</v>
      </c>
      <c r="S691" s="28">
        <v>52129</v>
      </c>
    </row>
    <row r="692" spans="17:19" x14ac:dyDescent="0.2">
      <c r="Q692" s="28">
        <v>52130</v>
      </c>
      <c r="R692" s="29" t="s">
        <v>1331</v>
      </c>
      <c r="S692" s="28">
        <v>52130</v>
      </c>
    </row>
    <row r="693" spans="17:19" x14ac:dyDescent="0.2">
      <c r="Q693" s="28">
        <v>52131</v>
      </c>
      <c r="R693" s="29" t="s">
        <v>1332</v>
      </c>
      <c r="S693" s="28">
        <v>52131</v>
      </c>
    </row>
    <row r="694" spans="17:19" x14ac:dyDescent="0.2">
      <c r="Q694" s="28">
        <v>52132</v>
      </c>
      <c r="R694" s="29" t="s">
        <v>1333</v>
      </c>
      <c r="S694" s="28">
        <v>52132</v>
      </c>
    </row>
    <row r="695" spans="17:19" x14ac:dyDescent="0.2">
      <c r="Q695" s="28">
        <v>52133</v>
      </c>
      <c r="R695" s="29" t="s">
        <v>1334</v>
      </c>
      <c r="S695" s="28">
        <v>52133</v>
      </c>
    </row>
    <row r="696" spans="17:19" x14ac:dyDescent="0.2">
      <c r="Q696" s="28">
        <v>52134</v>
      </c>
      <c r="R696" s="29" t="s">
        <v>1335</v>
      </c>
      <c r="S696" s="28">
        <v>52134</v>
      </c>
    </row>
    <row r="697" spans="17:19" x14ac:dyDescent="0.2">
      <c r="Q697" s="28">
        <v>52135</v>
      </c>
      <c r="R697" s="29" t="s">
        <v>1336</v>
      </c>
      <c r="S697" s="28">
        <v>52135</v>
      </c>
    </row>
    <row r="698" spans="17:19" x14ac:dyDescent="0.2">
      <c r="Q698" s="28">
        <v>52136</v>
      </c>
      <c r="R698" s="29" t="s">
        <v>1337</v>
      </c>
      <c r="S698" s="28">
        <v>52136</v>
      </c>
    </row>
    <row r="699" spans="17:19" x14ac:dyDescent="0.2">
      <c r="Q699" s="28">
        <v>52137</v>
      </c>
      <c r="R699" s="29" t="s">
        <v>1338</v>
      </c>
      <c r="S699" s="28">
        <v>52137</v>
      </c>
    </row>
    <row r="700" spans="17:19" x14ac:dyDescent="0.2">
      <c r="Q700" s="28">
        <v>52138</v>
      </c>
      <c r="R700" s="29" t="s">
        <v>1339</v>
      </c>
      <c r="S700" s="28">
        <v>52138</v>
      </c>
    </row>
    <row r="701" spans="17:19" x14ac:dyDescent="0.2">
      <c r="Q701" s="28">
        <v>52139</v>
      </c>
      <c r="R701" s="29" t="s">
        <v>1340</v>
      </c>
      <c r="S701" s="28">
        <v>52139</v>
      </c>
    </row>
    <row r="702" spans="17:19" x14ac:dyDescent="0.2">
      <c r="Q702" s="28">
        <v>52140</v>
      </c>
      <c r="R702" s="29" t="s">
        <v>1341</v>
      </c>
      <c r="S702" s="28">
        <v>52140</v>
      </c>
    </row>
    <row r="703" spans="17:19" x14ac:dyDescent="0.2">
      <c r="Q703" s="28">
        <v>52141</v>
      </c>
      <c r="R703" s="29" t="s">
        <v>1342</v>
      </c>
      <c r="S703" s="28">
        <v>52141</v>
      </c>
    </row>
    <row r="704" spans="17:19" x14ac:dyDescent="0.2">
      <c r="Q704" s="28">
        <v>52142</v>
      </c>
      <c r="R704" s="29" t="s">
        <v>1343</v>
      </c>
      <c r="S704" s="28">
        <v>52142</v>
      </c>
    </row>
    <row r="705" spans="17:19" x14ac:dyDescent="0.2">
      <c r="Q705" s="28">
        <v>52143</v>
      </c>
      <c r="R705" s="29" t="s">
        <v>1344</v>
      </c>
      <c r="S705" s="28">
        <v>52143</v>
      </c>
    </row>
    <row r="706" spans="17:19" x14ac:dyDescent="0.2">
      <c r="Q706" s="28">
        <v>52144</v>
      </c>
      <c r="R706" s="29" t="s">
        <v>1345</v>
      </c>
      <c r="S706" s="28">
        <v>52144</v>
      </c>
    </row>
    <row r="707" spans="17:19" x14ac:dyDescent="0.2">
      <c r="Q707" s="28">
        <v>52145</v>
      </c>
      <c r="R707" s="29" t="s">
        <v>1346</v>
      </c>
      <c r="S707" s="28">
        <v>52145</v>
      </c>
    </row>
    <row r="708" spans="17:19" x14ac:dyDescent="0.2">
      <c r="Q708" s="28">
        <v>52146</v>
      </c>
      <c r="R708" s="29" t="s">
        <v>1347</v>
      </c>
      <c r="S708" s="28">
        <v>52146</v>
      </c>
    </row>
    <row r="709" spans="17:19" x14ac:dyDescent="0.2">
      <c r="Q709" s="28">
        <v>52147</v>
      </c>
      <c r="R709" s="29" t="s">
        <v>1348</v>
      </c>
      <c r="S709" s="28">
        <v>52147</v>
      </c>
    </row>
    <row r="710" spans="17:19" x14ac:dyDescent="0.2">
      <c r="Q710" s="28">
        <v>52148</v>
      </c>
      <c r="R710" s="29" t="s">
        <v>1349</v>
      </c>
      <c r="S710" s="28">
        <v>52148</v>
      </c>
    </row>
    <row r="711" spans="17:19" x14ac:dyDescent="0.2">
      <c r="Q711" s="28">
        <v>52149</v>
      </c>
      <c r="R711" s="29" t="s">
        <v>1350</v>
      </c>
      <c r="S711" s="28">
        <v>52149</v>
      </c>
    </row>
    <row r="712" spans="17:19" x14ac:dyDescent="0.2">
      <c r="Q712" s="28">
        <v>52150</v>
      </c>
      <c r="R712" s="29" t="s">
        <v>1351</v>
      </c>
      <c r="S712" s="28">
        <v>52150</v>
      </c>
    </row>
    <row r="713" spans="17:19" x14ac:dyDescent="0.2">
      <c r="Q713" s="28">
        <v>52151</v>
      </c>
      <c r="R713" s="29" t="s">
        <v>1352</v>
      </c>
      <c r="S713" s="28">
        <v>52151</v>
      </c>
    </row>
    <row r="714" spans="17:19" x14ac:dyDescent="0.2">
      <c r="Q714" s="28">
        <v>52152</v>
      </c>
      <c r="R714" s="29" t="s">
        <v>1353</v>
      </c>
      <c r="S714" s="28">
        <v>52152</v>
      </c>
    </row>
    <row r="715" spans="17:19" x14ac:dyDescent="0.2">
      <c r="Q715" s="28">
        <v>52153</v>
      </c>
      <c r="R715" s="29" t="s">
        <v>1354</v>
      </c>
      <c r="S715" s="28">
        <v>52153</v>
      </c>
    </row>
    <row r="716" spans="17:19" x14ac:dyDescent="0.2">
      <c r="Q716" s="28">
        <v>52154</v>
      </c>
      <c r="R716" s="29" t="s">
        <v>1355</v>
      </c>
      <c r="S716" s="28">
        <v>52154</v>
      </c>
    </row>
    <row r="717" spans="17:19" x14ac:dyDescent="0.2">
      <c r="Q717" s="28">
        <v>52155</v>
      </c>
      <c r="R717" s="29" t="s">
        <v>1356</v>
      </c>
      <c r="S717" s="28">
        <v>52155</v>
      </c>
    </row>
    <row r="718" spans="17:19" x14ac:dyDescent="0.2">
      <c r="Q718" s="28">
        <v>52156</v>
      </c>
      <c r="R718" s="29" t="s">
        <v>1357</v>
      </c>
      <c r="S718" s="28">
        <v>52156</v>
      </c>
    </row>
    <row r="719" spans="17:19" x14ac:dyDescent="0.2">
      <c r="Q719" s="28">
        <v>52157</v>
      </c>
      <c r="R719" s="29" t="s">
        <v>1358</v>
      </c>
      <c r="S719" s="28">
        <v>52157</v>
      </c>
    </row>
    <row r="720" spans="17:19" x14ac:dyDescent="0.2">
      <c r="Q720" s="28">
        <v>52158</v>
      </c>
      <c r="R720" s="29" t="s">
        <v>1359</v>
      </c>
      <c r="S720" s="28">
        <v>52158</v>
      </c>
    </row>
    <row r="721" spans="17:19" x14ac:dyDescent="0.2">
      <c r="Q721" s="28">
        <v>52159</v>
      </c>
      <c r="R721" s="29" t="s">
        <v>1360</v>
      </c>
      <c r="S721" s="28">
        <v>52159</v>
      </c>
    </row>
    <row r="722" spans="17:19" x14ac:dyDescent="0.2">
      <c r="Q722" s="28">
        <v>52160</v>
      </c>
      <c r="R722" s="29" t="s">
        <v>1361</v>
      </c>
      <c r="S722" s="28">
        <v>52160</v>
      </c>
    </row>
    <row r="723" spans="17:19" x14ac:dyDescent="0.2">
      <c r="Q723" s="28">
        <v>52161</v>
      </c>
      <c r="R723" s="29" t="s">
        <v>1362</v>
      </c>
      <c r="S723" s="28">
        <v>52161</v>
      </c>
    </row>
    <row r="724" spans="17:19" x14ac:dyDescent="0.2">
      <c r="Q724" s="28">
        <v>52162</v>
      </c>
      <c r="R724" s="29" t="s">
        <v>1363</v>
      </c>
      <c r="S724" s="28">
        <v>52162</v>
      </c>
    </row>
    <row r="725" spans="17:19" x14ac:dyDescent="0.2">
      <c r="Q725" s="28">
        <v>52163</v>
      </c>
      <c r="R725" s="29" t="s">
        <v>1364</v>
      </c>
      <c r="S725" s="28">
        <v>52163</v>
      </c>
    </row>
    <row r="726" spans="17:19" x14ac:dyDescent="0.2">
      <c r="Q726" s="28">
        <v>52164</v>
      </c>
      <c r="R726" s="29" t="s">
        <v>1365</v>
      </c>
      <c r="S726" s="28">
        <v>52164</v>
      </c>
    </row>
    <row r="727" spans="17:19" x14ac:dyDescent="0.2">
      <c r="Q727" s="28">
        <v>52165</v>
      </c>
      <c r="R727" s="29" t="s">
        <v>1366</v>
      </c>
      <c r="S727" s="28">
        <v>52165</v>
      </c>
    </row>
    <row r="728" spans="17:19" x14ac:dyDescent="0.2">
      <c r="Q728" s="28">
        <v>52166</v>
      </c>
      <c r="R728" s="29" t="s">
        <v>1367</v>
      </c>
      <c r="S728" s="28">
        <v>52166</v>
      </c>
    </row>
    <row r="729" spans="17:19" x14ac:dyDescent="0.2">
      <c r="Q729" s="28">
        <v>52167</v>
      </c>
      <c r="R729" s="29" t="s">
        <v>1368</v>
      </c>
      <c r="S729" s="28">
        <v>52167</v>
      </c>
    </row>
    <row r="730" spans="17:19" x14ac:dyDescent="0.2">
      <c r="Q730" s="28">
        <v>52168</v>
      </c>
      <c r="R730" s="29" t="s">
        <v>1369</v>
      </c>
      <c r="S730" s="28">
        <v>52168</v>
      </c>
    </row>
    <row r="731" spans="17:19" x14ac:dyDescent="0.2">
      <c r="Q731" s="28">
        <v>52169</v>
      </c>
      <c r="R731" s="29" t="s">
        <v>1370</v>
      </c>
      <c r="S731" s="28">
        <v>52169</v>
      </c>
    </row>
    <row r="732" spans="17:19" x14ac:dyDescent="0.2">
      <c r="Q732" s="28">
        <v>52170</v>
      </c>
      <c r="R732" s="29" t="s">
        <v>1371</v>
      </c>
      <c r="S732" s="28">
        <v>52170</v>
      </c>
    </row>
    <row r="733" spans="17:19" x14ac:dyDescent="0.2">
      <c r="Q733" s="28">
        <v>53001</v>
      </c>
      <c r="R733" s="29" t="s">
        <v>1372</v>
      </c>
      <c r="S733" s="28">
        <v>53001</v>
      </c>
    </row>
    <row r="734" spans="17:19" x14ac:dyDescent="0.2">
      <c r="Q734" s="28">
        <v>53002</v>
      </c>
      <c r="R734" s="29" t="s">
        <v>1373</v>
      </c>
      <c r="S734" s="28">
        <v>53002</v>
      </c>
    </row>
    <row r="735" spans="17:19" x14ac:dyDescent="0.2">
      <c r="Q735" s="28">
        <v>53003</v>
      </c>
      <c r="R735" s="29" t="s">
        <v>1374</v>
      </c>
      <c r="S735" s="28">
        <v>53003</v>
      </c>
    </row>
    <row r="736" spans="17:19" x14ac:dyDescent="0.2">
      <c r="Q736" s="28">
        <v>53004</v>
      </c>
      <c r="R736" s="29" t="s">
        <v>1375</v>
      </c>
      <c r="S736" s="28">
        <v>53004</v>
      </c>
    </row>
    <row r="737" spans="17:19" x14ac:dyDescent="0.2">
      <c r="Q737" s="28">
        <v>53005</v>
      </c>
      <c r="R737" s="29" t="s">
        <v>1376</v>
      </c>
      <c r="S737" s="28">
        <v>53005</v>
      </c>
    </row>
    <row r="738" spans="17:19" x14ac:dyDescent="0.2">
      <c r="Q738" s="28">
        <v>53006</v>
      </c>
      <c r="R738" s="29" t="s">
        <v>1377</v>
      </c>
      <c r="S738" s="28">
        <v>53006</v>
      </c>
    </row>
    <row r="739" spans="17:19" x14ac:dyDescent="0.2">
      <c r="Q739" s="28">
        <v>53007</v>
      </c>
      <c r="R739" s="29" t="s">
        <v>1378</v>
      </c>
      <c r="S739" s="28">
        <v>53007</v>
      </c>
    </row>
    <row r="740" spans="17:19" x14ac:dyDescent="0.2">
      <c r="Q740" s="28">
        <v>53008</v>
      </c>
      <c r="R740" s="29" t="s">
        <v>1379</v>
      </c>
      <c r="S740" s="28">
        <v>53008</v>
      </c>
    </row>
    <row r="741" spans="17:19" x14ac:dyDescent="0.2">
      <c r="Q741" s="28">
        <v>53009</v>
      </c>
      <c r="R741" s="29" t="s">
        <v>1380</v>
      </c>
      <c r="S741" s="28">
        <v>53009</v>
      </c>
    </row>
    <row r="742" spans="17:19" x14ac:dyDescent="0.2">
      <c r="Q742" s="28">
        <v>53010</v>
      </c>
      <c r="R742" s="29" t="s">
        <v>1381</v>
      </c>
      <c r="S742" s="28">
        <v>53010</v>
      </c>
    </row>
    <row r="743" spans="17:19" x14ac:dyDescent="0.2">
      <c r="Q743" s="28">
        <v>53011</v>
      </c>
      <c r="R743" s="29" t="s">
        <v>1382</v>
      </c>
      <c r="S743" s="28">
        <v>53011</v>
      </c>
    </row>
    <row r="744" spans="17:19" x14ac:dyDescent="0.2">
      <c r="Q744" s="28">
        <v>53012</v>
      </c>
      <c r="R744" s="29" t="s">
        <v>1383</v>
      </c>
      <c r="S744" s="28">
        <v>53012</v>
      </c>
    </row>
    <row r="745" spans="17:19" x14ac:dyDescent="0.2">
      <c r="Q745" s="28">
        <v>53013</v>
      </c>
      <c r="R745" s="29" t="s">
        <v>1384</v>
      </c>
      <c r="S745" s="28">
        <v>53013</v>
      </c>
    </row>
    <row r="746" spans="17:19" x14ac:dyDescent="0.2">
      <c r="Q746" s="28">
        <v>53014</v>
      </c>
      <c r="R746" s="29" t="s">
        <v>1385</v>
      </c>
      <c r="S746" s="28">
        <v>53014</v>
      </c>
    </row>
    <row r="747" spans="17:19" x14ac:dyDescent="0.2">
      <c r="Q747" s="28">
        <v>53015</v>
      </c>
      <c r="R747" s="29" t="s">
        <v>1386</v>
      </c>
      <c r="S747" s="28">
        <v>53015</v>
      </c>
    </row>
    <row r="748" spans="17:19" x14ac:dyDescent="0.2">
      <c r="Q748" s="28">
        <v>53016</v>
      </c>
      <c r="R748" s="29" t="s">
        <v>1387</v>
      </c>
      <c r="S748" s="28">
        <v>53016</v>
      </c>
    </row>
    <row r="749" spans="17:19" x14ac:dyDescent="0.2">
      <c r="Q749" s="28">
        <v>53017</v>
      </c>
      <c r="R749" s="29" t="s">
        <v>1388</v>
      </c>
      <c r="S749" s="28">
        <v>53017</v>
      </c>
    </row>
    <row r="750" spans="17:19" x14ac:dyDescent="0.2">
      <c r="Q750" s="28">
        <v>53018</v>
      </c>
      <c r="R750" s="29" t="s">
        <v>1389</v>
      </c>
      <c r="S750" s="28">
        <v>53018</v>
      </c>
    </row>
    <row r="751" spans="17:19" x14ac:dyDescent="0.2">
      <c r="Q751" s="28">
        <v>53019</v>
      </c>
      <c r="R751" s="29" t="s">
        <v>1390</v>
      </c>
      <c r="S751" s="28">
        <v>53019</v>
      </c>
    </row>
    <row r="752" spans="17:19" x14ac:dyDescent="0.2">
      <c r="Q752" s="28">
        <v>53020</v>
      </c>
      <c r="R752" s="29" t="s">
        <v>1391</v>
      </c>
      <c r="S752" s="28">
        <v>53020</v>
      </c>
    </row>
    <row r="753" spans="17:19" x14ac:dyDescent="0.2">
      <c r="Q753" s="28">
        <v>53021</v>
      </c>
      <c r="R753" s="29" t="s">
        <v>1392</v>
      </c>
      <c r="S753" s="28">
        <v>53021</v>
      </c>
    </row>
    <row r="754" spans="17:19" x14ac:dyDescent="0.2">
      <c r="Q754" s="28">
        <v>53022</v>
      </c>
      <c r="R754" s="29" t="s">
        <v>1393</v>
      </c>
      <c r="S754" s="28">
        <v>53022</v>
      </c>
    </row>
    <row r="755" spans="17:19" x14ac:dyDescent="0.2">
      <c r="Q755" s="28">
        <v>53023</v>
      </c>
      <c r="R755" s="29" t="s">
        <v>1394</v>
      </c>
      <c r="S755" s="28">
        <v>53023</v>
      </c>
    </row>
    <row r="756" spans="17:19" x14ac:dyDescent="0.2">
      <c r="Q756" s="28">
        <v>53024</v>
      </c>
      <c r="R756" s="29" t="s">
        <v>1395</v>
      </c>
      <c r="S756" s="28">
        <v>53024</v>
      </c>
    </row>
    <row r="757" spans="17:19" x14ac:dyDescent="0.2">
      <c r="Q757" s="28">
        <v>53025</v>
      </c>
      <c r="R757" s="29" t="s">
        <v>1396</v>
      </c>
      <c r="S757" s="28">
        <v>53025</v>
      </c>
    </row>
    <row r="758" spans="17:19" x14ac:dyDescent="0.2">
      <c r="Q758" s="28">
        <v>53026</v>
      </c>
      <c r="R758" s="29" t="s">
        <v>1397</v>
      </c>
      <c r="S758" s="28">
        <v>53026</v>
      </c>
    </row>
    <row r="759" spans="17:19" x14ac:dyDescent="0.2">
      <c r="Q759" s="28">
        <v>53027</v>
      </c>
      <c r="R759" s="29" t="s">
        <v>1398</v>
      </c>
      <c r="S759" s="28">
        <v>53027</v>
      </c>
    </row>
    <row r="760" spans="17:19" x14ac:dyDescent="0.2">
      <c r="Q760" s="28">
        <v>53028</v>
      </c>
      <c r="R760" s="29" t="s">
        <v>1399</v>
      </c>
      <c r="S760" s="28">
        <v>53028</v>
      </c>
    </row>
    <row r="761" spans="17:19" x14ac:dyDescent="0.2">
      <c r="Q761" s="28">
        <v>53029</v>
      </c>
      <c r="R761" s="29" t="s">
        <v>1400</v>
      </c>
      <c r="S761" s="28">
        <v>53029</v>
      </c>
    </row>
    <row r="762" spans="17:19" x14ac:dyDescent="0.2">
      <c r="Q762" s="28">
        <v>53030</v>
      </c>
      <c r="R762" s="29" t="s">
        <v>1401</v>
      </c>
      <c r="S762" s="28">
        <v>53030</v>
      </c>
    </row>
    <row r="763" spans="17:19" x14ac:dyDescent="0.2">
      <c r="Q763" s="28">
        <v>53031</v>
      </c>
      <c r="R763" s="29" t="s">
        <v>1402</v>
      </c>
      <c r="S763" s="28">
        <v>53031</v>
      </c>
    </row>
    <row r="764" spans="17:19" x14ac:dyDescent="0.2">
      <c r="Q764" s="28">
        <v>53032</v>
      </c>
      <c r="R764" s="29" t="s">
        <v>1403</v>
      </c>
      <c r="S764" s="28">
        <v>53032</v>
      </c>
    </row>
    <row r="765" spans="17:19" x14ac:dyDescent="0.2">
      <c r="Q765" s="28">
        <v>53033</v>
      </c>
      <c r="R765" s="29" t="s">
        <v>1404</v>
      </c>
      <c r="S765" s="28">
        <v>53033</v>
      </c>
    </row>
    <row r="766" spans="17:19" x14ac:dyDescent="0.2">
      <c r="Q766" s="28">
        <v>53034</v>
      </c>
      <c r="R766" s="29" t="s">
        <v>1405</v>
      </c>
      <c r="S766" s="28">
        <v>53034</v>
      </c>
    </row>
    <row r="767" spans="17:19" x14ac:dyDescent="0.2">
      <c r="Q767" s="28">
        <v>53035</v>
      </c>
      <c r="R767" s="29" t="s">
        <v>1406</v>
      </c>
      <c r="S767" s="28">
        <v>53035</v>
      </c>
    </row>
    <row r="768" spans="17:19" x14ac:dyDescent="0.2">
      <c r="Q768" s="28">
        <v>53036</v>
      </c>
      <c r="R768" s="29" t="s">
        <v>1407</v>
      </c>
      <c r="S768" s="28">
        <v>53036</v>
      </c>
    </row>
    <row r="769" spans="17:19" x14ac:dyDescent="0.2">
      <c r="Q769" s="28">
        <v>53037</v>
      </c>
      <c r="R769" s="29" t="s">
        <v>1408</v>
      </c>
      <c r="S769" s="28">
        <v>53037</v>
      </c>
    </row>
    <row r="770" spans="17:19" x14ac:dyDescent="0.2">
      <c r="Q770" s="28">
        <v>53038</v>
      </c>
      <c r="R770" s="29" t="s">
        <v>1409</v>
      </c>
      <c r="S770" s="28">
        <v>53038</v>
      </c>
    </row>
    <row r="771" spans="17:19" x14ac:dyDescent="0.2">
      <c r="Q771" s="28">
        <v>53039</v>
      </c>
      <c r="R771" s="29" t="s">
        <v>1410</v>
      </c>
      <c r="S771" s="28">
        <v>53039</v>
      </c>
    </row>
    <row r="772" spans="17:19" x14ac:dyDescent="0.2">
      <c r="Q772" s="28">
        <v>53040</v>
      </c>
      <c r="R772" s="29" t="s">
        <v>1411</v>
      </c>
      <c r="S772" s="28">
        <v>53040</v>
      </c>
    </row>
    <row r="773" spans="17:19" x14ac:dyDescent="0.2">
      <c r="Q773" s="28">
        <v>53041</v>
      </c>
      <c r="R773" s="29" t="s">
        <v>1412</v>
      </c>
      <c r="S773" s="28">
        <v>53041</v>
      </c>
    </row>
    <row r="774" spans="17:19" x14ac:dyDescent="0.2">
      <c r="Q774" s="28">
        <v>53042</v>
      </c>
      <c r="R774" s="29" t="s">
        <v>1413</v>
      </c>
      <c r="S774" s="28">
        <v>53042</v>
      </c>
    </row>
    <row r="775" spans="17:19" x14ac:dyDescent="0.2">
      <c r="Q775" s="28">
        <v>53043</v>
      </c>
      <c r="R775" s="29" t="s">
        <v>1386</v>
      </c>
      <c r="S775" s="28">
        <v>53043</v>
      </c>
    </row>
    <row r="776" spans="17:19" x14ac:dyDescent="0.2">
      <c r="Q776" s="28">
        <v>53044</v>
      </c>
      <c r="R776" s="29" t="s">
        <v>1387</v>
      </c>
      <c r="S776" s="28">
        <v>53044</v>
      </c>
    </row>
    <row r="777" spans="17:19" x14ac:dyDescent="0.2">
      <c r="Q777" s="28">
        <v>53045</v>
      </c>
      <c r="R777" s="29" t="s">
        <v>1388</v>
      </c>
      <c r="S777" s="28">
        <v>53045</v>
      </c>
    </row>
    <row r="778" spans="17:19" x14ac:dyDescent="0.2">
      <c r="Q778" s="28">
        <v>53046</v>
      </c>
      <c r="R778" s="29" t="s">
        <v>1389</v>
      </c>
      <c r="S778" s="28">
        <v>53046</v>
      </c>
    </row>
    <row r="779" spans="17:19" x14ac:dyDescent="0.2">
      <c r="Q779" s="28">
        <v>53047</v>
      </c>
      <c r="R779" s="29" t="s">
        <v>1414</v>
      </c>
      <c r="S779" s="28">
        <v>53047</v>
      </c>
    </row>
    <row r="780" spans="17:19" x14ac:dyDescent="0.2">
      <c r="Q780" s="28">
        <v>53048</v>
      </c>
      <c r="R780" s="29" t="s">
        <v>1415</v>
      </c>
      <c r="S780" s="28">
        <v>53048</v>
      </c>
    </row>
    <row r="781" spans="17:19" x14ac:dyDescent="0.2">
      <c r="Q781" s="28">
        <v>53049</v>
      </c>
      <c r="R781" s="29" t="s">
        <v>1416</v>
      </c>
      <c r="S781" s="28">
        <v>53049</v>
      </c>
    </row>
    <row r="782" spans="17:19" x14ac:dyDescent="0.2">
      <c r="Q782" s="28">
        <v>53050</v>
      </c>
      <c r="R782" s="29" t="s">
        <v>1417</v>
      </c>
      <c r="S782" s="28">
        <v>53050</v>
      </c>
    </row>
    <row r="783" spans="17:19" x14ac:dyDescent="0.2">
      <c r="Q783" s="28">
        <v>53051</v>
      </c>
      <c r="R783" s="29" t="s">
        <v>1418</v>
      </c>
      <c r="S783" s="28">
        <v>53051</v>
      </c>
    </row>
    <row r="784" spans="17:19" x14ac:dyDescent="0.2">
      <c r="Q784" s="28">
        <v>53052</v>
      </c>
      <c r="R784" s="29" t="s">
        <v>1419</v>
      </c>
      <c r="S784" s="28">
        <v>53052</v>
      </c>
    </row>
    <row r="785" spans="17:19" x14ac:dyDescent="0.2">
      <c r="Q785" s="28">
        <v>53053</v>
      </c>
      <c r="R785" s="29" t="s">
        <v>1420</v>
      </c>
      <c r="S785" s="28">
        <v>53053</v>
      </c>
    </row>
    <row r="786" spans="17:19" x14ac:dyDescent="0.2">
      <c r="Q786" s="28">
        <v>53054</v>
      </c>
      <c r="R786" s="29" t="s">
        <v>1421</v>
      </c>
      <c r="S786" s="28">
        <v>53054</v>
      </c>
    </row>
    <row r="787" spans="17:19" x14ac:dyDescent="0.2">
      <c r="Q787" s="28">
        <v>53055</v>
      </c>
      <c r="R787" s="29" t="s">
        <v>1422</v>
      </c>
      <c r="S787" s="28">
        <v>53055</v>
      </c>
    </row>
    <row r="788" spans="17:19" x14ac:dyDescent="0.2">
      <c r="Q788" s="28">
        <v>53056</v>
      </c>
      <c r="R788" s="29" t="s">
        <v>1423</v>
      </c>
      <c r="S788" s="28">
        <v>53056</v>
      </c>
    </row>
    <row r="789" spans="17:19" x14ac:dyDescent="0.2">
      <c r="Q789" s="28">
        <v>53057</v>
      </c>
      <c r="R789" s="29" t="s">
        <v>1424</v>
      </c>
      <c r="S789" s="28">
        <v>53057</v>
      </c>
    </row>
    <row r="790" spans="17:19" x14ac:dyDescent="0.2">
      <c r="Q790" s="28">
        <v>53058</v>
      </c>
      <c r="R790" s="29" t="s">
        <v>1425</v>
      </c>
      <c r="S790" s="28">
        <v>53058</v>
      </c>
    </row>
    <row r="791" spans="17:19" x14ac:dyDescent="0.2">
      <c r="Q791" s="28">
        <v>53059</v>
      </c>
      <c r="R791" s="29" t="s">
        <v>1426</v>
      </c>
      <c r="S791" s="28">
        <v>53059</v>
      </c>
    </row>
    <row r="792" spans="17:19" x14ac:dyDescent="0.2">
      <c r="Q792" s="28">
        <v>53060</v>
      </c>
      <c r="R792" s="29" t="s">
        <v>1427</v>
      </c>
      <c r="S792" s="28">
        <v>53060</v>
      </c>
    </row>
    <row r="793" spans="17:19" x14ac:dyDescent="0.2">
      <c r="Q793" s="28">
        <v>53061</v>
      </c>
      <c r="R793" s="29" t="s">
        <v>1428</v>
      </c>
      <c r="S793" s="28">
        <v>53061</v>
      </c>
    </row>
    <row r="794" spans="17:19" x14ac:dyDescent="0.2">
      <c r="Q794" s="28">
        <v>53062</v>
      </c>
      <c r="R794" s="29" t="s">
        <v>1429</v>
      </c>
      <c r="S794" s="28">
        <v>53062</v>
      </c>
    </row>
    <row r="795" spans="17:19" x14ac:dyDescent="0.2">
      <c r="Q795" s="28">
        <v>53063</v>
      </c>
      <c r="R795" s="29" t="s">
        <v>1430</v>
      </c>
      <c r="S795" s="28">
        <v>53063</v>
      </c>
    </row>
    <row r="796" spans="17:19" x14ac:dyDescent="0.2">
      <c r="Q796" s="28">
        <v>53064</v>
      </c>
      <c r="R796" s="29" t="s">
        <v>1431</v>
      </c>
      <c r="S796" s="28">
        <v>53064</v>
      </c>
    </row>
    <row r="797" spans="17:19" x14ac:dyDescent="0.2">
      <c r="Q797" s="28">
        <v>53065</v>
      </c>
      <c r="R797" s="29" t="s">
        <v>1432</v>
      </c>
      <c r="S797" s="28">
        <v>53065</v>
      </c>
    </row>
    <row r="798" spans="17:19" x14ac:dyDescent="0.2">
      <c r="Q798" s="28">
        <v>53066</v>
      </c>
      <c r="R798" s="29" t="s">
        <v>1433</v>
      </c>
      <c r="S798" s="28">
        <v>53066</v>
      </c>
    </row>
    <row r="799" spans="17:19" x14ac:dyDescent="0.2">
      <c r="Q799" s="28">
        <v>53067</v>
      </c>
      <c r="R799" s="29" t="s">
        <v>1434</v>
      </c>
      <c r="S799" s="28">
        <v>53067</v>
      </c>
    </row>
    <row r="800" spans="17:19" x14ac:dyDescent="0.2">
      <c r="Q800" s="28">
        <v>53068</v>
      </c>
      <c r="R800" s="29" t="s">
        <v>1435</v>
      </c>
      <c r="S800" s="28">
        <v>53068</v>
      </c>
    </row>
    <row r="801" spans="17:19" x14ac:dyDescent="0.2">
      <c r="Q801" s="28">
        <v>53069</v>
      </c>
      <c r="R801" s="29" t="s">
        <v>1436</v>
      </c>
      <c r="S801" s="28">
        <v>53069</v>
      </c>
    </row>
    <row r="802" spans="17:19" x14ac:dyDescent="0.2">
      <c r="Q802" s="28">
        <v>53070</v>
      </c>
      <c r="R802" s="29" t="s">
        <v>1437</v>
      </c>
      <c r="S802" s="28">
        <v>53070</v>
      </c>
    </row>
    <row r="803" spans="17:19" x14ac:dyDescent="0.2">
      <c r="Q803" s="28">
        <v>53071</v>
      </c>
      <c r="R803" s="29" t="s">
        <v>1438</v>
      </c>
      <c r="S803" s="28">
        <v>53071</v>
      </c>
    </row>
    <row r="804" spans="17:19" x14ac:dyDescent="0.2">
      <c r="Q804" s="28">
        <v>53072</v>
      </c>
      <c r="R804" s="29" t="s">
        <v>1439</v>
      </c>
      <c r="S804" s="28">
        <v>53072</v>
      </c>
    </row>
    <row r="805" spans="17:19" x14ac:dyDescent="0.2">
      <c r="Q805" s="28">
        <v>53073</v>
      </c>
      <c r="R805" s="29" t="s">
        <v>1440</v>
      </c>
      <c r="S805" s="28">
        <v>53073</v>
      </c>
    </row>
    <row r="806" spans="17:19" x14ac:dyDescent="0.2">
      <c r="Q806" s="28">
        <v>53074</v>
      </c>
      <c r="R806" s="29" t="s">
        <v>1441</v>
      </c>
      <c r="S806" s="28">
        <v>53074</v>
      </c>
    </row>
    <row r="807" spans="17:19" x14ac:dyDescent="0.2">
      <c r="Q807" s="28">
        <v>53075</v>
      </c>
      <c r="R807" s="29" t="s">
        <v>1442</v>
      </c>
      <c r="S807" s="28">
        <v>53075</v>
      </c>
    </row>
    <row r="808" spans="17:19" x14ac:dyDescent="0.2">
      <c r="Q808" s="28">
        <v>53076</v>
      </c>
      <c r="R808" s="29" t="s">
        <v>1443</v>
      </c>
      <c r="S808" s="28">
        <v>53076</v>
      </c>
    </row>
    <row r="809" spans="17:19" x14ac:dyDescent="0.2">
      <c r="Q809" s="28">
        <v>53077</v>
      </c>
      <c r="R809" s="29" t="s">
        <v>1444</v>
      </c>
      <c r="S809" s="28">
        <v>53077</v>
      </c>
    </row>
    <row r="810" spans="17:19" x14ac:dyDescent="0.2">
      <c r="Q810" s="28">
        <v>53078</v>
      </c>
      <c r="R810" s="29" t="s">
        <v>1445</v>
      </c>
      <c r="S810" s="28">
        <v>53078</v>
      </c>
    </row>
    <row r="811" spans="17:19" x14ac:dyDescent="0.2">
      <c r="Q811" s="28">
        <v>53079</v>
      </c>
      <c r="R811" s="29" t="s">
        <v>1446</v>
      </c>
      <c r="S811" s="28">
        <v>53079</v>
      </c>
    </row>
    <row r="812" spans="17:19" x14ac:dyDescent="0.2">
      <c r="Q812" s="28">
        <v>53080</v>
      </c>
      <c r="R812" s="29" t="s">
        <v>1447</v>
      </c>
      <c r="S812" s="28">
        <v>53080</v>
      </c>
    </row>
    <row r="813" spans="17:19" x14ac:dyDescent="0.2">
      <c r="Q813" s="28">
        <v>53081</v>
      </c>
      <c r="R813" s="29" t="s">
        <v>1448</v>
      </c>
      <c r="S813" s="28">
        <v>53081</v>
      </c>
    </row>
    <row r="814" spans="17:19" x14ac:dyDescent="0.2">
      <c r="Q814" s="28">
        <v>53082</v>
      </c>
      <c r="R814" s="29" t="s">
        <v>1449</v>
      </c>
      <c r="S814" s="28">
        <v>53082</v>
      </c>
    </row>
    <row r="815" spans="17:19" x14ac:dyDescent="0.2">
      <c r="Q815" s="28">
        <v>53083</v>
      </c>
      <c r="R815" s="29" t="s">
        <v>1450</v>
      </c>
      <c r="S815" s="28">
        <v>53083</v>
      </c>
    </row>
    <row r="816" spans="17:19" x14ac:dyDescent="0.2">
      <c r="Q816" s="28">
        <v>53084</v>
      </c>
      <c r="R816" s="29" t="s">
        <v>1451</v>
      </c>
      <c r="S816" s="28">
        <v>53084</v>
      </c>
    </row>
    <row r="817" spans="17:19" x14ac:dyDescent="0.2">
      <c r="Q817" s="28">
        <v>53085</v>
      </c>
      <c r="R817" s="29" t="s">
        <v>1452</v>
      </c>
      <c r="S817" s="28">
        <v>53085</v>
      </c>
    </row>
    <row r="818" spans="17:19" x14ac:dyDescent="0.2">
      <c r="Q818" s="28">
        <v>53086</v>
      </c>
      <c r="R818" s="29" t="s">
        <v>1453</v>
      </c>
      <c r="S818" s="28">
        <v>53086</v>
      </c>
    </row>
    <row r="819" spans="17:19" x14ac:dyDescent="0.2">
      <c r="Q819" s="28">
        <v>53087</v>
      </c>
      <c r="R819" s="29" t="s">
        <v>1454</v>
      </c>
      <c r="S819" s="28">
        <v>53087</v>
      </c>
    </row>
    <row r="820" spans="17:19" x14ac:dyDescent="0.2">
      <c r="Q820" s="28">
        <v>53088</v>
      </c>
      <c r="R820" s="29" t="s">
        <v>1455</v>
      </c>
      <c r="S820" s="28">
        <v>53088</v>
      </c>
    </row>
    <row r="821" spans="17:19" x14ac:dyDescent="0.2">
      <c r="Q821" s="28">
        <v>53089</v>
      </c>
      <c r="R821" s="29" t="s">
        <v>1456</v>
      </c>
      <c r="S821" s="28">
        <v>53089</v>
      </c>
    </row>
    <row r="822" spans="17:19" x14ac:dyDescent="0.2">
      <c r="Q822" s="28">
        <v>53090</v>
      </c>
      <c r="R822" s="29" t="s">
        <v>1457</v>
      </c>
      <c r="S822" s="28">
        <v>53090</v>
      </c>
    </row>
    <row r="823" spans="17:19" x14ac:dyDescent="0.2">
      <c r="Q823" s="28">
        <v>53091</v>
      </c>
      <c r="R823" s="29" t="s">
        <v>1458</v>
      </c>
      <c r="S823" s="28">
        <v>53091</v>
      </c>
    </row>
    <row r="824" spans="17:19" x14ac:dyDescent="0.2">
      <c r="Q824" s="28">
        <v>53092</v>
      </c>
      <c r="R824" s="29" t="s">
        <v>1459</v>
      </c>
      <c r="S824" s="28">
        <v>53092</v>
      </c>
    </row>
    <row r="825" spans="17:19" x14ac:dyDescent="0.2">
      <c r="Q825" s="28">
        <v>53093</v>
      </c>
      <c r="R825" s="29" t="s">
        <v>1460</v>
      </c>
      <c r="S825" s="28">
        <v>53093</v>
      </c>
    </row>
    <row r="826" spans="17:19" x14ac:dyDescent="0.2">
      <c r="Q826" s="28">
        <v>53094</v>
      </c>
      <c r="R826" s="29" t="s">
        <v>1461</v>
      </c>
      <c r="S826" s="28">
        <v>53094</v>
      </c>
    </row>
    <row r="827" spans="17:19" x14ac:dyDescent="0.2">
      <c r="Q827" s="28">
        <v>53095</v>
      </c>
      <c r="R827" s="29" t="s">
        <v>1462</v>
      </c>
      <c r="S827" s="28">
        <v>53095</v>
      </c>
    </row>
    <row r="828" spans="17:19" x14ac:dyDescent="0.2">
      <c r="Q828" s="28">
        <v>53096</v>
      </c>
      <c r="R828" s="29" t="s">
        <v>1463</v>
      </c>
      <c r="S828" s="28">
        <v>53096</v>
      </c>
    </row>
    <row r="829" spans="17:19" x14ac:dyDescent="0.2">
      <c r="Q829" s="28">
        <v>53097</v>
      </c>
      <c r="R829" s="29" t="s">
        <v>1464</v>
      </c>
      <c r="S829" s="28">
        <v>53097</v>
      </c>
    </row>
    <row r="830" spans="17:19" x14ac:dyDescent="0.2">
      <c r="Q830" s="28">
        <v>53098</v>
      </c>
      <c r="R830" s="29" t="s">
        <v>1465</v>
      </c>
      <c r="S830" s="28">
        <v>53098</v>
      </c>
    </row>
    <row r="831" spans="17:19" x14ac:dyDescent="0.2">
      <c r="Q831" s="28">
        <v>53099</v>
      </c>
      <c r="R831" s="29" t="s">
        <v>1466</v>
      </c>
      <c r="S831" s="28">
        <v>53099</v>
      </c>
    </row>
    <row r="832" spans="17:19" x14ac:dyDescent="0.2">
      <c r="Q832" s="28">
        <v>53100</v>
      </c>
      <c r="R832" s="29" t="s">
        <v>1467</v>
      </c>
      <c r="S832" s="28">
        <v>53100</v>
      </c>
    </row>
    <row r="833" spans="17:19" x14ac:dyDescent="0.2">
      <c r="Q833" s="28">
        <v>53101</v>
      </c>
      <c r="R833" s="29" t="s">
        <v>1468</v>
      </c>
      <c r="S833" s="28">
        <v>53101</v>
      </c>
    </row>
    <row r="834" spans="17:19" x14ac:dyDescent="0.2">
      <c r="Q834" s="28">
        <v>53102</v>
      </c>
      <c r="R834" s="29" t="s">
        <v>1469</v>
      </c>
      <c r="S834" s="28">
        <v>53102</v>
      </c>
    </row>
    <row r="835" spans="17:19" x14ac:dyDescent="0.2">
      <c r="Q835" s="28">
        <v>53103</v>
      </c>
      <c r="R835" s="29" t="s">
        <v>1470</v>
      </c>
      <c r="S835" s="28">
        <v>53103</v>
      </c>
    </row>
    <row r="836" spans="17:19" x14ac:dyDescent="0.2">
      <c r="Q836" s="28">
        <v>53104</v>
      </c>
      <c r="R836" s="29" t="s">
        <v>1471</v>
      </c>
      <c r="S836" s="28">
        <v>53104</v>
      </c>
    </row>
    <row r="837" spans="17:19" x14ac:dyDescent="0.2">
      <c r="Q837" s="28">
        <v>53105</v>
      </c>
      <c r="R837" s="29" t="s">
        <v>1472</v>
      </c>
      <c r="S837" s="28">
        <v>53105</v>
      </c>
    </row>
    <row r="838" spans="17:19" x14ac:dyDescent="0.2">
      <c r="Q838" s="28">
        <v>53106</v>
      </c>
      <c r="R838" s="29" t="s">
        <v>1473</v>
      </c>
      <c r="S838" s="28">
        <v>53106</v>
      </c>
    </row>
    <row r="839" spans="17:19" x14ac:dyDescent="0.2">
      <c r="Q839" s="28">
        <v>53107</v>
      </c>
      <c r="R839" s="29" t="s">
        <v>1474</v>
      </c>
      <c r="S839" s="28">
        <v>53107</v>
      </c>
    </row>
    <row r="840" spans="17:19" x14ac:dyDescent="0.2">
      <c r="Q840" s="28">
        <v>53108</v>
      </c>
      <c r="R840" s="29" t="s">
        <v>1475</v>
      </c>
      <c r="S840" s="28">
        <v>53108</v>
      </c>
    </row>
    <row r="841" spans="17:19" x14ac:dyDescent="0.2">
      <c r="Q841" s="28">
        <v>53109</v>
      </c>
      <c r="R841" s="29" t="s">
        <v>1476</v>
      </c>
      <c r="S841" s="28">
        <v>53109</v>
      </c>
    </row>
    <row r="842" spans="17:19" x14ac:dyDescent="0.2">
      <c r="Q842" s="28">
        <v>53110</v>
      </c>
      <c r="R842" s="29" t="s">
        <v>1477</v>
      </c>
      <c r="S842" s="28">
        <v>53110</v>
      </c>
    </row>
    <row r="843" spans="17:19" x14ac:dyDescent="0.2">
      <c r="Q843" s="28">
        <v>53111</v>
      </c>
      <c r="R843" s="29" t="s">
        <v>1478</v>
      </c>
      <c r="S843" s="28">
        <v>53111</v>
      </c>
    </row>
    <row r="844" spans="17:19" x14ac:dyDescent="0.2">
      <c r="Q844" s="28">
        <v>53112</v>
      </c>
      <c r="R844" s="29" t="s">
        <v>1479</v>
      </c>
      <c r="S844" s="28">
        <v>53112</v>
      </c>
    </row>
    <row r="845" spans="17:19" x14ac:dyDescent="0.2">
      <c r="Q845" s="28">
        <v>53113</v>
      </c>
      <c r="R845" s="29" t="s">
        <v>1480</v>
      </c>
      <c r="S845" s="28">
        <v>53113</v>
      </c>
    </row>
    <row r="846" spans="17:19" x14ac:dyDescent="0.2">
      <c r="Q846" s="28">
        <v>53114</v>
      </c>
      <c r="R846" s="29" t="s">
        <v>1481</v>
      </c>
      <c r="S846" s="28">
        <v>53114</v>
      </c>
    </row>
    <row r="847" spans="17:19" x14ac:dyDescent="0.2">
      <c r="Q847" s="28">
        <v>53115</v>
      </c>
      <c r="R847" s="29" t="s">
        <v>1482</v>
      </c>
      <c r="S847" s="28">
        <v>53115</v>
      </c>
    </row>
    <row r="848" spans="17:19" x14ac:dyDescent="0.2">
      <c r="Q848" s="28">
        <v>53116</v>
      </c>
      <c r="R848" s="29" t="s">
        <v>1483</v>
      </c>
      <c r="S848" s="28">
        <v>53116</v>
      </c>
    </row>
    <row r="849" spans="17:19" x14ac:dyDescent="0.2">
      <c r="Q849" s="28">
        <v>53117</v>
      </c>
      <c r="R849" s="29" t="s">
        <v>1484</v>
      </c>
      <c r="S849" s="28">
        <v>53117</v>
      </c>
    </row>
    <row r="850" spans="17:19" x14ac:dyDescent="0.2">
      <c r="Q850" s="28">
        <v>53118</v>
      </c>
      <c r="R850" s="29" t="s">
        <v>1485</v>
      </c>
      <c r="S850" s="28">
        <v>53118</v>
      </c>
    </row>
    <row r="851" spans="17:19" x14ac:dyDescent="0.2">
      <c r="Q851" s="28">
        <v>53119</v>
      </c>
      <c r="R851" s="29" t="s">
        <v>1486</v>
      </c>
      <c r="S851" s="28">
        <v>53119</v>
      </c>
    </row>
    <row r="852" spans="17:19" x14ac:dyDescent="0.2">
      <c r="Q852" s="28">
        <v>53120</v>
      </c>
      <c r="R852" s="29" t="s">
        <v>1487</v>
      </c>
      <c r="S852" s="28">
        <v>53120</v>
      </c>
    </row>
    <row r="853" spans="17:19" x14ac:dyDescent="0.2">
      <c r="Q853" s="28">
        <v>53121</v>
      </c>
      <c r="R853" s="29" t="s">
        <v>1488</v>
      </c>
      <c r="S853" s="28">
        <v>53121</v>
      </c>
    </row>
    <row r="854" spans="17:19" x14ac:dyDescent="0.2">
      <c r="Q854" s="28">
        <v>53122</v>
      </c>
      <c r="R854" s="29" t="s">
        <v>1489</v>
      </c>
      <c r="S854" s="28">
        <v>53122</v>
      </c>
    </row>
    <row r="855" spans="17:19" x14ac:dyDescent="0.2">
      <c r="Q855" s="28">
        <v>53123</v>
      </c>
      <c r="R855" s="29" t="s">
        <v>1490</v>
      </c>
      <c r="S855" s="28">
        <v>53123</v>
      </c>
    </row>
    <row r="856" spans="17:19" x14ac:dyDescent="0.2">
      <c r="Q856" s="28">
        <v>53124</v>
      </c>
      <c r="R856" s="29" t="s">
        <v>1491</v>
      </c>
      <c r="S856" s="28">
        <v>53124</v>
      </c>
    </row>
    <row r="857" spans="17:19" x14ac:dyDescent="0.2">
      <c r="Q857" s="28">
        <v>53125</v>
      </c>
      <c r="R857" s="29" t="s">
        <v>1492</v>
      </c>
      <c r="S857" s="28">
        <v>53125</v>
      </c>
    </row>
    <row r="858" spans="17:19" x14ac:dyDescent="0.2">
      <c r="Q858" s="28">
        <v>54001</v>
      </c>
      <c r="R858" s="29" t="s">
        <v>1493</v>
      </c>
      <c r="S858" s="28">
        <v>54001</v>
      </c>
    </row>
    <row r="859" spans="17:19" x14ac:dyDescent="0.2">
      <c r="Q859" s="28">
        <v>54002</v>
      </c>
      <c r="R859" s="29" t="s">
        <v>1494</v>
      </c>
      <c r="S859" s="28">
        <v>54002</v>
      </c>
    </row>
    <row r="860" spans="17:19" x14ac:dyDescent="0.2">
      <c r="Q860" s="28">
        <v>54003</v>
      </c>
      <c r="R860" s="29" t="s">
        <v>1495</v>
      </c>
      <c r="S860" s="28">
        <v>54003</v>
      </c>
    </row>
    <row r="861" spans="17:19" x14ac:dyDescent="0.2">
      <c r="Q861" s="28">
        <v>54004</v>
      </c>
      <c r="R861" s="29" t="s">
        <v>1496</v>
      </c>
      <c r="S861" s="28">
        <v>54004</v>
      </c>
    </row>
    <row r="862" spans="17:19" x14ac:dyDescent="0.2">
      <c r="Q862" s="28">
        <v>54005</v>
      </c>
      <c r="R862" s="29" t="s">
        <v>1497</v>
      </c>
      <c r="S862" s="28">
        <v>54005</v>
      </c>
    </row>
    <row r="863" spans="17:19" x14ac:dyDescent="0.2">
      <c r="Q863" s="28">
        <v>54006</v>
      </c>
      <c r="R863" s="29" t="s">
        <v>1498</v>
      </c>
      <c r="S863" s="28">
        <v>54006</v>
      </c>
    </row>
    <row r="864" spans="17:19" x14ac:dyDescent="0.2">
      <c r="Q864" s="28">
        <v>54007</v>
      </c>
      <c r="R864" s="29" t="s">
        <v>1499</v>
      </c>
      <c r="S864" s="28">
        <v>54007</v>
      </c>
    </row>
    <row r="865" spans="17:19" x14ac:dyDescent="0.2">
      <c r="Q865" s="28">
        <v>54008</v>
      </c>
      <c r="R865" s="29" t="s">
        <v>1500</v>
      </c>
      <c r="S865" s="28">
        <v>54008</v>
      </c>
    </row>
    <row r="866" spans="17:19" x14ac:dyDescent="0.2">
      <c r="Q866" s="28">
        <v>54009</v>
      </c>
      <c r="R866" s="29" t="s">
        <v>1501</v>
      </c>
      <c r="S866" s="28">
        <v>54009</v>
      </c>
    </row>
    <row r="867" spans="17:19" x14ac:dyDescent="0.2">
      <c r="Q867" s="28">
        <v>54010</v>
      </c>
      <c r="R867" s="29" t="s">
        <v>1502</v>
      </c>
      <c r="S867" s="28">
        <v>54010</v>
      </c>
    </row>
    <row r="868" spans="17:19" x14ac:dyDescent="0.2">
      <c r="Q868" s="28">
        <v>54012</v>
      </c>
      <c r="R868" s="29" t="s">
        <v>1503</v>
      </c>
      <c r="S868" s="28">
        <v>54012</v>
      </c>
    </row>
    <row r="869" spans="17:19" x14ac:dyDescent="0.2">
      <c r="Q869" s="28">
        <v>54014</v>
      </c>
      <c r="R869" s="29" t="s">
        <v>1504</v>
      </c>
      <c r="S869" s="28">
        <v>54014</v>
      </c>
    </row>
    <row r="870" spans="17:19" x14ac:dyDescent="0.2">
      <c r="Q870" s="28">
        <v>54015</v>
      </c>
      <c r="R870" s="29" t="s">
        <v>1505</v>
      </c>
      <c r="S870" s="28">
        <v>54015</v>
      </c>
    </row>
    <row r="871" spans="17:19" x14ac:dyDescent="0.2">
      <c r="Q871" s="28">
        <v>54016</v>
      </c>
      <c r="R871" s="29" t="s">
        <v>1506</v>
      </c>
      <c r="S871" s="28">
        <v>54016</v>
      </c>
    </row>
    <row r="872" spans="17:19" x14ac:dyDescent="0.2">
      <c r="Q872" s="28">
        <v>54017</v>
      </c>
      <c r="R872" s="29" t="s">
        <v>1507</v>
      </c>
      <c r="S872" s="28">
        <v>54017</v>
      </c>
    </row>
    <row r="873" spans="17:19" x14ac:dyDescent="0.2">
      <c r="Q873" s="28">
        <v>54018</v>
      </c>
      <c r="R873" s="29" t="s">
        <v>1508</v>
      </c>
      <c r="S873" s="28">
        <v>54018</v>
      </c>
    </row>
    <row r="874" spans="17:19" x14ac:dyDescent="0.2">
      <c r="Q874" s="28">
        <v>54019</v>
      </c>
      <c r="R874" s="29" t="s">
        <v>1509</v>
      </c>
      <c r="S874" s="28">
        <v>54019</v>
      </c>
    </row>
    <row r="875" spans="17:19" x14ac:dyDescent="0.2">
      <c r="Q875" s="28">
        <v>54020</v>
      </c>
      <c r="R875" s="29" t="s">
        <v>1510</v>
      </c>
      <c r="S875" s="28">
        <v>54020</v>
      </c>
    </row>
    <row r="876" spans="17:19" x14ac:dyDescent="0.2">
      <c r="Q876" s="28">
        <v>54021</v>
      </c>
      <c r="R876" s="29" t="s">
        <v>1511</v>
      </c>
      <c r="S876" s="28">
        <v>54021</v>
      </c>
    </row>
    <row r="877" spans="17:19" x14ac:dyDescent="0.2">
      <c r="Q877" s="28">
        <v>54022</v>
      </c>
      <c r="R877" s="29" t="s">
        <v>1512</v>
      </c>
      <c r="S877" s="28">
        <v>54022</v>
      </c>
    </row>
    <row r="878" spans="17:19" x14ac:dyDescent="0.2">
      <c r="Q878" s="28">
        <v>54023</v>
      </c>
      <c r="R878" s="29" t="s">
        <v>1513</v>
      </c>
      <c r="S878" s="28">
        <v>54023</v>
      </c>
    </row>
    <row r="879" spans="17:19" x14ac:dyDescent="0.2">
      <c r="Q879" s="28">
        <v>54024</v>
      </c>
      <c r="R879" s="29" t="s">
        <v>1514</v>
      </c>
      <c r="S879" s="28">
        <v>54024</v>
      </c>
    </row>
    <row r="880" spans="17:19" x14ac:dyDescent="0.2">
      <c r="Q880" s="28">
        <v>54025</v>
      </c>
      <c r="R880" s="29" t="s">
        <v>1515</v>
      </c>
      <c r="S880" s="28">
        <v>54025</v>
      </c>
    </row>
    <row r="881" spans="17:19" x14ac:dyDescent="0.2">
      <c r="Q881" s="28">
        <v>54026</v>
      </c>
      <c r="R881" s="29" t="s">
        <v>1516</v>
      </c>
      <c r="S881" s="28">
        <v>54026</v>
      </c>
    </row>
    <row r="882" spans="17:19" x14ac:dyDescent="0.2">
      <c r="Q882" s="28">
        <v>54029</v>
      </c>
      <c r="R882" s="29" t="s">
        <v>1517</v>
      </c>
      <c r="S882" s="28">
        <v>54029</v>
      </c>
    </row>
    <row r="883" spans="17:19" x14ac:dyDescent="0.2">
      <c r="Q883" s="28">
        <v>54030</v>
      </c>
      <c r="R883" s="29" t="s">
        <v>1518</v>
      </c>
      <c r="S883" s="28">
        <v>54030</v>
      </c>
    </row>
    <row r="884" spans="17:19" x14ac:dyDescent="0.2">
      <c r="Q884" s="28">
        <v>54031</v>
      </c>
      <c r="R884" s="29" t="s">
        <v>1519</v>
      </c>
      <c r="S884" s="28">
        <v>54031</v>
      </c>
    </row>
    <row r="885" spans="17:19" x14ac:dyDescent="0.2">
      <c r="Q885" s="28">
        <v>54032</v>
      </c>
      <c r="R885" s="29" t="s">
        <v>1520</v>
      </c>
      <c r="S885" s="28">
        <v>54032</v>
      </c>
    </row>
    <row r="886" spans="17:19" x14ac:dyDescent="0.2">
      <c r="Q886" s="28">
        <v>54033</v>
      </c>
      <c r="R886" s="29" t="s">
        <v>1521</v>
      </c>
      <c r="S886" s="28">
        <v>54033</v>
      </c>
    </row>
    <row r="887" spans="17:19" x14ac:dyDescent="0.2">
      <c r="Q887" s="28">
        <v>54034</v>
      </c>
      <c r="R887" s="29" t="s">
        <v>1522</v>
      </c>
      <c r="S887" s="28">
        <v>54034</v>
      </c>
    </row>
    <row r="888" spans="17:19" x14ac:dyDescent="0.2">
      <c r="Q888" s="28">
        <v>54035</v>
      </c>
      <c r="R888" s="29" t="s">
        <v>1523</v>
      </c>
      <c r="S888" s="28">
        <v>54035</v>
      </c>
    </row>
    <row r="889" spans="17:19" x14ac:dyDescent="0.2">
      <c r="Q889" s="28">
        <v>54036</v>
      </c>
      <c r="R889" s="29" t="s">
        <v>1524</v>
      </c>
      <c r="S889" s="28">
        <v>54036</v>
      </c>
    </row>
    <row r="890" spans="17:19" x14ac:dyDescent="0.2">
      <c r="Q890" s="28">
        <v>54037</v>
      </c>
      <c r="R890" s="29" t="s">
        <v>1525</v>
      </c>
      <c r="S890" s="28">
        <v>54037</v>
      </c>
    </row>
    <row r="891" spans="17:19" x14ac:dyDescent="0.2">
      <c r="Q891" s="28">
        <v>54038</v>
      </c>
      <c r="R891" s="29" t="s">
        <v>1526</v>
      </c>
      <c r="S891" s="28">
        <v>54038</v>
      </c>
    </row>
    <row r="892" spans="17:19" x14ac:dyDescent="0.2">
      <c r="Q892" s="28">
        <v>54039</v>
      </c>
      <c r="R892" s="29" t="s">
        <v>1527</v>
      </c>
      <c r="S892" s="28">
        <v>54039</v>
      </c>
    </row>
    <row r="893" spans="17:19" x14ac:dyDescent="0.2">
      <c r="Q893" s="28">
        <v>54040</v>
      </c>
      <c r="R893" s="29" t="s">
        <v>1528</v>
      </c>
      <c r="S893" s="28">
        <v>54040</v>
      </c>
    </row>
    <row r="894" spans="17:19" x14ac:dyDescent="0.2">
      <c r="Q894" s="28">
        <v>54043</v>
      </c>
      <c r="R894" s="29" t="s">
        <v>1529</v>
      </c>
      <c r="S894" s="28">
        <v>54043</v>
      </c>
    </row>
    <row r="895" spans="17:19" x14ac:dyDescent="0.2">
      <c r="Q895" s="28">
        <v>54044</v>
      </c>
      <c r="R895" s="29" t="s">
        <v>1530</v>
      </c>
      <c r="S895" s="28">
        <v>54044</v>
      </c>
    </row>
    <row r="896" spans="17:19" x14ac:dyDescent="0.2">
      <c r="Q896" s="28">
        <v>54045</v>
      </c>
      <c r="R896" s="29" t="s">
        <v>1531</v>
      </c>
      <c r="S896" s="28">
        <v>54045</v>
      </c>
    </row>
    <row r="897" spans="17:19" x14ac:dyDescent="0.2">
      <c r="Q897" s="28">
        <v>54046</v>
      </c>
      <c r="R897" s="29" t="s">
        <v>1532</v>
      </c>
      <c r="S897" s="28">
        <v>54046</v>
      </c>
    </row>
    <row r="898" spans="17:19" x14ac:dyDescent="0.2">
      <c r="Q898" s="28">
        <v>54047</v>
      </c>
      <c r="R898" s="29" t="s">
        <v>1533</v>
      </c>
      <c r="S898" s="28">
        <v>54047</v>
      </c>
    </row>
    <row r="899" spans="17:19" x14ac:dyDescent="0.2">
      <c r="Q899" s="28">
        <v>54048</v>
      </c>
      <c r="R899" s="29" t="s">
        <v>1534</v>
      </c>
      <c r="S899" s="28">
        <v>54048</v>
      </c>
    </row>
    <row r="900" spans="17:19" x14ac:dyDescent="0.2">
      <c r="Q900" s="28">
        <v>54049</v>
      </c>
      <c r="R900" s="29" t="s">
        <v>1535</v>
      </c>
      <c r="S900" s="28">
        <v>54049</v>
      </c>
    </row>
    <row r="901" spans="17:19" x14ac:dyDescent="0.2">
      <c r="Q901" s="28">
        <v>54050</v>
      </c>
      <c r="R901" s="29" t="s">
        <v>1536</v>
      </c>
      <c r="S901" s="28">
        <v>54050</v>
      </c>
    </row>
    <row r="902" spans="17:19" x14ac:dyDescent="0.2">
      <c r="Q902" s="28">
        <v>54051</v>
      </c>
      <c r="R902" s="29" t="s">
        <v>1537</v>
      </c>
      <c r="S902" s="28">
        <v>54051</v>
      </c>
    </row>
    <row r="903" spans="17:19" x14ac:dyDescent="0.2">
      <c r="Q903" s="28">
        <v>54052</v>
      </c>
      <c r="R903" s="29" t="s">
        <v>1538</v>
      </c>
      <c r="S903" s="28">
        <v>54052</v>
      </c>
    </row>
    <row r="904" spans="17:19" x14ac:dyDescent="0.2">
      <c r="Q904" s="28">
        <v>54053</v>
      </c>
      <c r="R904" s="29" t="s">
        <v>1539</v>
      </c>
      <c r="S904" s="28">
        <v>54053</v>
      </c>
    </row>
    <row r="905" spans="17:19" x14ac:dyDescent="0.2">
      <c r="Q905" s="28">
        <v>54054</v>
      </c>
      <c r="R905" s="29" t="s">
        <v>1540</v>
      </c>
      <c r="S905" s="28">
        <v>54054</v>
      </c>
    </row>
    <row r="906" spans="17:19" x14ac:dyDescent="0.2">
      <c r="Q906" s="28">
        <v>54057</v>
      </c>
      <c r="R906" s="29" t="s">
        <v>1541</v>
      </c>
      <c r="S906" s="28">
        <v>54057</v>
      </c>
    </row>
    <row r="907" spans="17:19" x14ac:dyDescent="0.2">
      <c r="Q907" s="28">
        <v>54058</v>
      </c>
      <c r="R907" s="29" t="s">
        <v>1542</v>
      </c>
      <c r="S907" s="28">
        <v>54058</v>
      </c>
    </row>
    <row r="908" spans="17:19" x14ac:dyDescent="0.2">
      <c r="Q908" s="28">
        <v>54059</v>
      </c>
      <c r="R908" s="29" t="s">
        <v>1543</v>
      </c>
      <c r="S908" s="28">
        <v>54059</v>
      </c>
    </row>
    <row r="909" spans="17:19" x14ac:dyDescent="0.2">
      <c r="Q909" s="28">
        <v>54060</v>
      </c>
      <c r="R909" s="29" t="s">
        <v>1544</v>
      </c>
      <c r="S909" s="28">
        <v>54060</v>
      </c>
    </row>
    <row r="910" spans="17:19" x14ac:dyDescent="0.2">
      <c r="Q910" s="28">
        <v>54061</v>
      </c>
      <c r="R910" s="29" t="s">
        <v>1545</v>
      </c>
      <c r="S910" s="28">
        <v>54061</v>
      </c>
    </row>
    <row r="911" spans="17:19" x14ac:dyDescent="0.2">
      <c r="Q911" s="28">
        <v>54062</v>
      </c>
      <c r="R911" s="29" t="s">
        <v>1546</v>
      </c>
      <c r="S911" s="28">
        <v>54062</v>
      </c>
    </row>
    <row r="912" spans="17:19" x14ac:dyDescent="0.2">
      <c r="Q912" s="28">
        <v>54063</v>
      </c>
      <c r="R912" s="29" t="s">
        <v>1547</v>
      </c>
      <c r="S912" s="28">
        <v>54063</v>
      </c>
    </row>
    <row r="913" spans="17:19" x14ac:dyDescent="0.2">
      <c r="Q913" s="28">
        <v>54064</v>
      </c>
      <c r="R913" s="29" t="s">
        <v>1548</v>
      </c>
      <c r="S913" s="28">
        <v>54064</v>
      </c>
    </row>
    <row r="914" spans="17:19" x14ac:dyDescent="0.2">
      <c r="Q914" s="28">
        <v>54065</v>
      </c>
      <c r="R914" s="29" t="s">
        <v>1549</v>
      </c>
      <c r="S914" s="28">
        <v>54065</v>
      </c>
    </row>
    <row r="915" spans="17:19" x14ac:dyDescent="0.2">
      <c r="Q915" s="28">
        <v>54066</v>
      </c>
      <c r="R915" s="29" t="s">
        <v>1550</v>
      </c>
      <c r="S915" s="28">
        <v>54066</v>
      </c>
    </row>
    <row r="916" spans="17:19" x14ac:dyDescent="0.2">
      <c r="Q916" s="28">
        <v>54067</v>
      </c>
      <c r="R916" s="29" t="s">
        <v>1551</v>
      </c>
      <c r="S916" s="28">
        <v>54067</v>
      </c>
    </row>
    <row r="917" spans="17:19" x14ac:dyDescent="0.2">
      <c r="Q917" s="28">
        <v>54068</v>
      </c>
      <c r="R917" s="29" t="s">
        <v>1552</v>
      </c>
      <c r="S917" s="28">
        <v>54068</v>
      </c>
    </row>
    <row r="918" spans="17:19" x14ac:dyDescent="0.2">
      <c r="Q918" s="28">
        <v>54071</v>
      </c>
      <c r="R918" s="29" t="s">
        <v>1553</v>
      </c>
      <c r="S918" s="28">
        <v>54071</v>
      </c>
    </row>
    <row r="919" spans="17:19" x14ac:dyDescent="0.2">
      <c r="Q919" s="28">
        <v>54072</v>
      </c>
      <c r="R919" s="29" t="s">
        <v>1554</v>
      </c>
      <c r="S919" s="28">
        <v>54072</v>
      </c>
    </row>
    <row r="920" spans="17:19" x14ac:dyDescent="0.2">
      <c r="Q920" s="28">
        <v>54074</v>
      </c>
      <c r="R920" s="29" t="s">
        <v>1555</v>
      </c>
      <c r="S920" s="28">
        <v>54074</v>
      </c>
    </row>
    <row r="921" spans="17:19" x14ac:dyDescent="0.2">
      <c r="Q921" s="28">
        <v>54075</v>
      </c>
      <c r="R921" s="29" t="s">
        <v>1556</v>
      </c>
      <c r="S921" s="28">
        <v>54075</v>
      </c>
    </row>
    <row r="922" spans="17:19" x14ac:dyDescent="0.2">
      <c r="Q922" s="28">
        <v>54076</v>
      </c>
      <c r="R922" s="29" t="s">
        <v>1557</v>
      </c>
      <c r="S922" s="28">
        <v>54076</v>
      </c>
    </row>
    <row r="923" spans="17:19" x14ac:dyDescent="0.2">
      <c r="Q923" s="28">
        <v>54077</v>
      </c>
      <c r="R923" s="29" t="s">
        <v>1558</v>
      </c>
      <c r="S923" s="28">
        <v>54077</v>
      </c>
    </row>
    <row r="924" spans="17:19" x14ac:dyDescent="0.2">
      <c r="Q924" s="28">
        <v>54078</v>
      </c>
      <c r="R924" s="29" t="s">
        <v>1559</v>
      </c>
      <c r="S924" s="28">
        <v>54078</v>
      </c>
    </row>
    <row r="925" spans="17:19" x14ac:dyDescent="0.2">
      <c r="Q925" s="28">
        <v>54080</v>
      </c>
      <c r="R925" s="29" t="s">
        <v>1560</v>
      </c>
      <c r="S925" s="28">
        <v>54080</v>
      </c>
    </row>
    <row r="926" spans="17:19" x14ac:dyDescent="0.2">
      <c r="Q926" s="28">
        <v>54081</v>
      </c>
      <c r="R926" s="29" t="s">
        <v>1561</v>
      </c>
      <c r="S926" s="28">
        <v>54081</v>
      </c>
    </row>
    <row r="927" spans="17:19" x14ac:dyDescent="0.2">
      <c r="Q927" s="28">
        <v>54082</v>
      </c>
      <c r="R927" s="29" t="s">
        <v>1562</v>
      </c>
      <c r="S927" s="28">
        <v>54082</v>
      </c>
    </row>
    <row r="928" spans="17:19" x14ac:dyDescent="0.2">
      <c r="Q928" s="28">
        <v>54083</v>
      </c>
      <c r="R928" s="29" t="s">
        <v>1563</v>
      </c>
      <c r="S928" s="28">
        <v>54083</v>
      </c>
    </row>
    <row r="929" spans="17:19" x14ac:dyDescent="0.2">
      <c r="Q929" s="28">
        <v>54084</v>
      </c>
      <c r="R929" s="29" t="s">
        <v>1564</v>
      </c>
      <c r="S929" s="28">
        <v>54084</v>
      </c>
    </row>
    <row r="930" spans="17:19" x14ac:dyDescent="0.2">
      <c r="Q930" s="28">
        <v>54085</v>
      </c>
      <c r="R930" s="29" t="s">
        <v>1565</v>
      </c>
      <c r="S930" s="28">
        <v>54085</v>
      </c>
    </row>
    <row r="931" spans="17:19" x14ac:dyDescent="0.2">
      <c r="Q931" s="28">
        <v>54086</v>
      </c>
      <c r="R931" s="29" t="s">
        <v>1566</v>
      </c>
      <c r="S931" s="28">
        <v>54086</v>
      </c>
    </row>
    <row r="932" spans="17:19" x14ac:dyDescent="0.2">
      <c r="Q932" s="28">
        <v>54087</v>
      </c>
      <c r="R932" s="29" t="s">
        <v>1567</v>
      </c>
      <c r="S932" s="28">
        <v>54087</v>
      </c>
    </row>
    <row r="933" spans="17:19" x14ac:dyDescent="0.2">
      <c r="Q933" s="28">
        <v>54088</v>
      </c>
      <c r="R933" s="29" t="s">
        <v>1568</v>
      </c>
      <c r="S933" s="28">
        <v>54088</v>
      </c>
    </row>
    <row r="934" spans="17:19" x14ac:dyDescent="0.2">
      <c r="Q934" s="28">
        <v>54089</v>
      </c>
      <c r="R934" s="29" t="s">
        <v>1569</v>
      </c>
      <c r="S934" s="28">
        <v>54089</v>
      </c>
    </row>
    <row r="935" spans="17:19" x14ac:dyDescent="0.2">
      <c r="Q935" s="28">
        <v>54090</v>
      </c>
      <c r="R935" s="29" t="s">
        <v>1570</v>
      </c>
      <c r="S935" s="28">
        <v>54090</v>
      </c>
    </row>
    <row r="936" spans="17:19" x14ac:dyDescent="0.2">
      <c r="Q936" s="28">
        <v>54091</v>
      </c>
      <c r="R936" s="29" t="s">
        <v>1571</v>
      </c>
      <c r="S936" s="28">
        <v>54091</v>
      </c>
    </row>
    <row r="937" spans="17:19" x14ac:dyDescent="0.2">
      <c r="Q937" s="28">
        <v>54092</v>
      </c>
      <c r="R937" s="29" t="s">
        <v>1572</v>
      </c>
      <c r="S937" s="28">
        <v>54092</v>
      </c>
    </row>
    <row r="938" spans="17:19" x14ac:dyDescent="0.2">
      <c r="Q938" s="28">
        <v>54093</v>
      </c>
      <c r="R938" s="29" t="s">
        <v>1573</v>
      </c>
      <c r="S938" s="28">
        <v>54093</v>
      </c>
    </row>
    <row r="939" spans="17:19" x14ac:dyDescent="0.2">
      <c r="Q939" s="28">
        <v>54094</v>
      </c>
      <c r="R939" s="29" t="s">
        <v>1574</v>
      </c>
      <c r="S939" s="28">
        <v>54094</v>
      </c>
    </row>
    <row r="940" spans="17:19" x14ac:dyDescent="0.2">
      <c r="Q940" s="28">
        <v>54095</v>
      </c>
      <c r="R940" s="29" t="s">
        <v>1575</v>
      </c>
      <c r="S940" s="28">
        <v>54095</v>
      </c>
    </row>
    <row r="941" spans="17:19" x14ac:dyDescent="0.2">
      <c r="Q941" s="28">
        <v>54096</v>
      </c>
      <c r="R941" s="29" t="s">
        <v>1576</v>
      </c>
      <c r="S941" s="28">
        <v>54096</v>
      </c>
    </row>
    <row r="942" spans="17:19" x14ac:dyDescent="0.2">
      <c r="Q942" s="28">
        <v>54097</v>
      </c>
      <c r="R942" s="29" t="s">
        <v>1577</v>
      </c>
      <c r="S942" s="28">
        <v>54097</v>
      </c>
    </row>
    <row r="943" spans="17:19" x14ac:dyDescent="0.2">
      <c r="Q943" s="28">
        <v>54098</v>
      </c>
      <c r="R943" s="29" t="s">
        <v>1578</v>
      </c>
      <c r="S943" s="28">
        <v>54098</v>
      </c>
    </row>
    <row r="944" spans="17:19" x14ac:dyDescent="0.2">
      <c r="Q944" s="28">
        <v>54099</v>
      </c>
      <c r="R944" s="29" t="s">
        <v>1579</v>
      </c>
      <c r="S944" s="28">
        <v>54099</v>
      </c>
    </row>
    <row r="945" spans="17:19" x14ac:dyDescent="0.2">
      <c r="Q945" s="28">
        <v>54100</v>
      </c>
      <c r="R945" s="29" t="s">
        <v>1580</v>
      </c>
      <c r="S945" s="28">
        <v>54100</v>
      </c>
    </row>
    <row r="946" spans="17:19" x14ac:dyDescent="0.2">
      <c r="Q946" s="28">
        <v>54101</v>
      </c>
      <c r="R946" s="29" t="s">
        <v>1581</v>
      </c>
      <c r="S946" s="28">
        <v>54101</v>
      </c>
    </row>
    <row r="947" spans="17:19" x14ac:dyDescent="0.2">
      <c r="Q947" s="28">
        <v>54102</v>
      </c>
      <c r="R947" s="29" t="s">
        <v>1582</v>
      </c>
      <c r="S947" s="28">
        <v>54102</v>
      </c>
    </row>
    <row r="948" spans="17:19" x14ac:dyDescent="0.2">
      <c r="Q948" s="28">
        <v>54103</v>
      </c>
      <c r="R948" s="29" t="s">
        <v>1583</v>
      </c>
      <c r="S948" s="28">
        <v>54103</v>
      </c>
    </row>
    <row r="949" spans="17:19" x14ac:dyDescent="0.2">
      <c r="Q949" s="28">
        <v>54104</v>
      </c>
      <c r="R949" s="29" t="s">
        <v>1584</v>
      </c>
      <c r="S949" s="28">
        <v>54104</v>
      </c>
    </row>
    <row r="950" spans="17:19" x14ac:dyDescent="0.2">
      <c r="Q950" s="28">
        <v>54105</v>
      </c>
      <c r="R950" s="29" t="s">
        <v>128</v>
      </c>
      <c r="S950" s="28">
        <v>54105</v>
      </c>
    </row>
    <row r="951" spans="17:19" x14ac:dyDescent="0.2">
      <c r="Q951" s="28">
        <v>54106</v>
      </c>
      <c r="R951" s="29" t="s">
        <v>1585</v>
      </c>
      <c r="S951" s="28">
        <v>54106</v>
      </c>
    </row>
    <row r="952" spans="17:19" x14ac:dyDescent="0.2">
      <c r="Q952" s="28">
        <v>54107</v>
      </c>
      <c r="R952" s="29" t="s">
        <v>1586</v>
      </c>
      <c r="S952" s="28">
        <v>54107</v>
      </c>
    </row>
    <row r="953" spans="17:19" x14ac:dyDescent="0.2">
      <c r="Q953" s="28">
        <v>54108</v>
      </c>
      <c r="R953" s="29" t="s">
        <v>1587</v>
      </c>
      <c r="S953" s="28">
        <v>54108</v>
      </c>
    </row>
    <row r="954" spans="17:19" x14ac:dyDescent="0.2">
      <c r="Q954" s="28">
        <v>54109</v>
      </c>
      <c r="R954" s="29" t="s">
        <v>1588</v>
      </c>
      <c r="S954" s="28">
        <v>54109</v>
      </c>
    </row>
    <row r="955" spans="17:19" x14ac:dyDescent="0.2">
      <c r="Q955" s="28">
        <v>54110</v>
      </c>
      <c r="R955" s="29" t="s">
        <v>1589</v>
      </c>
      <c r="S955" s="28">
        <v>54110</v>
      </c>
    </row>
    <row r="956" spans="17:19" x14ac:dyDescent="0.2">
      <c r="Q956" s="28">
        <v>54111</v>
      </c>
      <c r="R956" s="29" t="s">
        <v>1590</v>
      </c>
      <c r="S956" s="28">
        <v>54111</v>
      </c>
    </row>
    <row r="957" spans="17:19" x14ac:dyDescent="0.2">
      <c r="Q957" s="28">
        <v>54112</v>
      </c>
      <c r="R957" s="29" t="s">
        <v>1591</v>
      </c>
      <c r="S957" s="28">
        <v>54112</v>
      </c>
    </row>
    <row r="958" spans="17:19" x14ac:dyDescent="0.2">
      <c r="Q958" s="28">
        <v>54113</v>
      </c>
      <c r="R958" s="29" t="s">
        <v>1592</v>
      </c>
      <c r="S958" s="28">
        <v>54113</v>
      </c>
    </row>
    <row r="959" spans="17:19" x14ac:dyDescent="0.2">
      <c r="Q959" s="28">
        <v>54114</v>
      </c>
      <c r="R959" s="29" t="s">
        <v>1593</v>
      </c>
      <c r="S959" s="28">
        <v>54114</v>
      </c>
    </row>
    <row r="960" spans="17:19" x14ac:dyDescent="0.2">
      <c r="Q960" s="28">
        <v>54115</v>
      </c>
      <c r="R960" s="29" t="s">
        <v>1594</v>
      </c>
      <c r="S960" s="28">
        <v>54115</v>
      </c>
    </row>
    <row r="961" spans="17:19" x14ac:dyDescent="0.2">
      <c r="Q961" s="28">
        <v>54116</v>
      </c>
      <c r="R961" s="29" t="s">
        <v>132</v>
      </c>
      <c r="S961" s="28">
        <v>54116</v>
      </c>
    </row>
    <row r="962" spans="17:19" x14ac:dyDescent="0.2">
      <c r="Q962" s="28">
        <v>54117</v>
      </c>
      <c r="R962" s="29" t="s">
        <v>1595</v>
      </c>
      <c r="S962" s="28">
        <v>54117</v>
      </c>
    </row>
    <row r="963" spans="17:19" x14ac:dyDescent="0.2">
      <c r="Q963" s="28">
        <v>54118</v>
      </c>
      <c r="R963" s="29" t="s">
        <v>1596</v>
      </c>
      <c r="S963" s="28">
        <v>54118</v>
      </c>
    </row>
    <row r="964" spans="17:19" x14ac:dyDescent="0.2">
      <c r="Q964" s="28">
        <v>54119</v>
      </c>
      <c r="R964" s="29" t="s">
        <v>1597</v>
      </c>
      <c r="S964" s="28">
        <v>54119</v>
      </c>
    </row>
    <row r="965" spans="17:19" x14ac:dyDescent="0.2">
      <c r="Q965" s="28">
        <v>54120</v>
      </c>
      <c r="R965" s="29" t="s">
        <v>1598</v>
      </c>
      <c r="S965" s="28">
        <v>54120</v>
      </c>
    </row>
    <row r="966" spans="17:19" x14ac:dyDescent="0.2">
      <c r="Q966" s="28">
        <v>54121</v>
      </c>
      <c r="R966" s="29" t="s">
        <v>1599</v>
      </c>
      <c r="S966" s="28">
        <v>54121</v>
      </c>
    </row>
    <row r="967" spans="17:19" x14ac:dyDescent="0.2">
      <c r="Q967" s="28">
        <v>54122</v>
      </c>
      <c r="R967" s="29" t="s">
        <v>1600</v>
      </c>
      <c r="S967" s="28">
        <v>54122</v>
      </c>
    </row>
    <row r="968" spans="17:19" x14ac:dyDescent="0.2">
      <c r="Q968" s="28">
        <v>54123</v>
      </c>
      <c r="R968" s="29" t="s">
        <v>1601</v>
      </c>
      <c r="S968" s="28">
        <v>54123</v>
      </c>
    </row>
    <row r="969" spans="17:19" x14ac:dyDescent="0.2">
      <c r="Q969" s="28">
        <v>54124</v>
      </c>
      <c r="R969" s="29" t="s">
        <v>1602</v>
      </c>
      <c r="S969" s="28">
        <v>54124</v>
      </c>
    </row>
    <row r="970" spans="17:19" x14ac:dyDescent="0.2">
      <c r="Q970" s="28">
        <v>54125</v>
      </c>
      <c r="R970" s="29" t="s">
        <v>1603</v>
      </c>
      <c r="S970" s="28">
        <v>54125</v>
      </c>
    </row>
    <row r="971" spans="17:19" x14ac:dyDescent="0.2">
      <c r="Q971" s="28">
        <v>54126</v>
      </c>
      <c r="R971" s="29" t="s">
        <v>1604</v>
      </c>
      <c r="S971" s="28">
        <v>54126</v>
      </c>
    </row>
    <row r="972" spans="17:19" x14ac:dyDescent="0.2">
      <c r="Q972" s="28">
        <v>54127</v>
      </c>
      <c r="R972" s="29" t="s">
        <v>1605</v>
      </c>
      <c r="S972" s="28">
        <v>54127</v>
      </c>
    </row>
    <row r="973" spans="17:19" x14ac:dyDescent="0.2">
      <c r="Q973" s="28">
        <v>54128</v>
      </c>
      <c r="R973" s="29" t="s">
        <v>1606</v>
      </c>
      <c r="S973" s="28">
        <v>54128</v>
      </c>
    </row>
    <row r="974" spans="17:19" x14ac:dyDescent="0.2">
      <c r="Q974" s="28">
        <v>54129</v>
      </c>
      <c r="R974" s="29" t="s">
        <v>1607</v>
      </c>
      <c r="S974" s="28">
        <v>54129</v>
      </c>
    </row>
    <row r="975" spans="17:19" x14ac:dyDescent="0.2">
      <c r="Q975" s="28">
        <v>54130</v>
      </c>
      <c r="R975" s="29" t="s">
        <v>1608</v>
      </c>
      <c r="S975" s="28">
        <v>54130</v>
      </c>
    </row>
    <row r="976" spans="17:19" x14ac:dyDescent="0.2">
      <c r="Q976" s="28">
        <v>54131</v>
      </c>
      <c r="R976" s="29" t="s">
        <v>1609</v>
      </c>
      <c r="S976" s="28">
        <v>54131</v>
      </c>
    </row>
    <row r="977" spans="17:19" x14ac:dyDescent="0.2">
      <c r="Q977" s="28">
        <v>54132</v>
      </c>
      <c r="R977" s="29" t="s">
        <v>1610</v>
      </c>
      <c r="S977" s="28">
        <v>54132</v>
      </c>
    </row>
    <row r="978" spans="17:19" x14ac:dyDescent="0.2">
      <c r="Q978" s="28">
        <v>54133</v>
      </c>
      <c r="R978" s="29" t="s">
        <v>1611</v>
      </c>
      <c r="S978" s="28">
        <v>54133</v>
      </c>
    </row>
    <row r="979" spans="17:19" x14ac:dyDescent="0.2">
      <c r="Q979" s="28">
        <v>54134</v>
      </c>
      <c r="R979" s="29" t="s">
        <v>1612</v>
      </c>
      <c r="S979" s="28">
        <v>54134</v>
      </c>
    </row>
    <row r="980" spans="17:19" x14ac:dyDescent="0.2">
      <c r="Q980" s="28">
        <v>54135</v>
      </c>
      <c r="R980" s="29" t="s">
        <v>1613</v>
      </c>
      <c r="S980" s="28">
        <v>54135</v>
      </c>
    </row>
    <row r="981" spans="17:19" x14ac:dyDescent="0.2">
      <c r="Q981" s="28">
        <v>54136</v>
      </c>
      <c r="R981" s="29" t="s">
        <v>1614</v>
      </c>
      <c r="S981" s="28">
        <v>54136</v>
      </c>
    </row>
    <row r="982" spans="17:19" x14ac:dyDescent="0.2">
      <c r="Q982" s="28">
        <v>54137</v>
      </c>
      <c r="R982" s="29" t="s">
        <v>1615</v>
      </c>
      <c r="S982" s="28">
        <v>54137</v>
      </c>
    </row>
    <row r="983" spans="17:19" x14ac:dyDescent="0.2">
      <c r="Q983" s="28">
        <v>54138</v>
      </c>
      <c r="R983" s="29" t="s">
        <v>1616</v>
      </c>
      <c r="S983" s="28">
        <v>54138</v>
      </c>
    </row>
    <row r="984" spans="17:19" x14ac:dyDescent="0.2">
      <c r="Q984" s="28">
        <v>54139</v>
      </c>
      <c r="R984" s="29" t="s">
        <v>1617</v>
      </c>
      <c r="S984" s="28">
        <v>54139</v>
      </c>
    </row>
    <row r="985" spans="17:19" x14ac:dyDescent="0.2">
      <c r="Q985" s="28">
        <v>54140</v>
      </c>
      <c r="R985" s="29" t="s">
        <v>1618</v>
      </c>
      <c r="S985" s="28">
        <v>54140</v>
      </c>
    </row>
    <row r="986" spans="17:19" x14ac:dyDescent="0.2">
      <c r="Q986" s="28">
        <v>54141</v>
      </c>
      <c r="R986" s="29" t="s">
        <v>1619</v>
      </c>
      <c r="S986" s="28">
        <v>54141</v>
      </c>
    </row>
    <row r="987" spans="17:19" x14ac:dyDescent="0.2">
      <c r="Q987" s="28">
        <v>54142</v>
      </c>
      <c r="R987" s="29" t="s">
        <v>1620</v>
      </c>
      <c r="S987" s="28">
        <v>54142</v>
      </c>
    </row>
    <row r="988" spans="17:19" x14ac:dyDescent="0.2">
      <c r="Q988" s="28">
        <v>54143</v>
      </c>
      <c r="R988" s="29" t="s">
        <v>1621</v>
      </c>
      <c r="S988" s="28">
        <v>54143</v>
      </c>
    </row>
    <row r="989" spans="17:19" x14ac:dyDescent="0.2">
      <c r="Q989" s="28">
        <v>54144</v>
      </c>
      <c r="R989" s="29" t="s">
        <v>1622</v>
      </c>
      <c r="S989" s="28">
        <v>54144</v>
      </c>
    </row>
    <row r="990" spans="17:19" x14ac:dyDescent="0.2">
      <c r="Q990" s="28">
        <v>54145</v>
      </c>
      <c r="R990" s="29" t="s">
        <v>1623</v>
      </c>
      <c r="S990" s="28">
        <v>54145</v>
      </c>
    </row>
    <row r="991" spans="17:19" x14ac:dyDescent="0.2">
      <c r="Q991" s="28">
        <v>54146</v>
      </c>
      <c r="R991" s="29" t="s">
        <v>1624</v>
      </c>
      <c r="S991" s="28">
        <v>54146</v>
      </c>
    </row>
    <row r="992" spans="17:19" x14ac:dyDescent="0.2">
      <c r="Q992" s="28">
        <v>54147</v>
      </c>
      <c r="R992" s="29" t="s">
        <v>1625</v>
      </c>
      <c r="S992" s="28">
        <v>54147</v>
      </c>
    </row>
    <row r="993" spans="17:19" x14ac:dyDescent="0.2">
      <c r="Q993" s="28">
        <v>54148</v>
      </c>
      <c r="R993" s="29" t="s">
        <v>1626</v>
      </c>
      <c r="S993" s="28">
        <v>54148</v>
      </c>
    </row>
    <row r="994" spans="17:19" x14ac:dyDescent="0.2">
      <c r="Q994" s="28">
        <v>54149</v>
      </c>
      <c r="R994" s="29" t="s">
        <v>1627</v>
      </c>
      <c r="S994" s="28">
        <v>54149</v>
      </c>
    </row>
    <row r="995" spans="17:19" x14ac:dyDescent="0.2">
      <c r="Q995" s="28">
        <v>54150</v>
      </c>
      <c r="R995" s="29" t="s">
        <v>1628</v>
      </c>
      <c r="S995" s="28">
        <v>54150</v>
      </c>
    </row>
    <row r="996" spans="17:19" x14ac:dyDescent="0.2">
      <c r="Q996" s="28">
        <v>54151</v>
      </c>
      <c r="R996" s="29" t="s">
        <v>1629</v>
      </c>
      <c r="S996" s="28">
        <v>54151</v>
      </c>
    </row>
    <row r="997" spans="17:19" x14ac:dyDescent="0.2">
      <c r="Q997" s="28">
        <v>54152</v>
      </c>
      <c r="R997" s="29" t="s">
        <v>1630</v>
      </c>
      <c r="S997" s="28">
        <v>54152</v>
      </c>
    </row>
    <row r="998" spans="17:19" x14ac:dyDescent="0.2">
      <c r="Q998" s="28">
        <v>54153</v>
      </c>
      <c r="R998" s="29" t="s">
        <v>1631</v>
      </c>
      <c r="S998" s="28">
        <v>54153</v>
      </c>
    </row>
    <row r="999" spans="17:19" x14ac:dyDescent="0.2">
      <c r="Q999" s="28">
        <v>54154</v>
      </c>
      <c r="R999" s="29" t="s">
        <v>1632</v>
      </c>
      <c r="S999" s="28">
        <v>54154</v>
      </c>
    </row>
    <row r="1000" spans="17:19" x14ac:dyDescent="0.2">
      <c r="Q1000" s="28">
        <v>54155</v>
      </c>
      <c r="R1000" s="29" t="s">
        <v>1633</v>
      </c>
      <c r="S1000" s="28">
        <v>54155</v>
      </c>
    </row>
    <row r="1001" spans="17:19" x14ac:dyDescent="0.2">
      <c r="Q1001" s="28">
        <v>54156</v>
      </c>
      <c r="R1001" s="29" t="s">
        <v>1634</v>
      </c>
      <c r="S1001" s="28">
        <v>54156</v>
      </c>
    </row>
    <row r="1002" spans="17:19" x14ac:dyDescent="0.2">
      <c r="Q1002" s="28">
        <v>54157</v>
      </c>
      <c r="R1002" s="29" t="s">
        <v>1635</v>
      </c>
      <c r="S1002" s="28">
        <v>54157</v>
      </c>
    </row>
    <row r="1003" spans="17:19" x14ac:dyDescent="0.2">
      <c r="Q1003" s="28">
        <v>54158</v>
      </c>
      <c r="R1003" s="29" t="s">
        <v>1636</v>
      </c>
      <c r="S1003" s="28">
        <v>54158</v>
      </c>
    </row>
    <row r="1004" spans="17:19" x14ac:dyDescent="0.2">
      <c r="Q1004" s="28">
        <v>54159</v>
      </c>
      <c r="R1004" s="29" t="s">
        <v>1637</v>
      </c>
      <c r="S1004" s="28">
        <v>54159</v>
      </c>
    </row>
    <row r="1005" spans="17:19" x14ac:dyDescent="0.2">
      <c r="Q1005" s="28">
        <v>54160</v>
      </c>
      <c r="R1005" s="29" t="s">
        <v>1638</v>
      </c>
      <c r="S1005" s="28">
        <v>54160</v>
      </c>
    </row>
    <row r="1006" spans="17:19" x14ac:dyDescent="0.2">
      <c r="Q1006" s="28">
        <v>54161</v>
      </c>
      <c r="R1006" s="29" t="s">
        <v>1639</v>
      </c>
      <c r="S1006" s="28">
        <v>54161</v>
      </c>
    </row>
    <row r="1007" spans="17:19" x14ac:dyDescent="0.2">
      <c r="Q1007" s="28">
        <v>54162</v>
      </c>
      <c r="R1007" s="29" t="s">
        <v>1640</v>
      </c>
      <c r="S1007" s="28">
        <v>54162</v>
      </c>
    </row>
    <row r="1008" spans="17:19" x14ac:dyDescent="0.2">
      <c r="Q1008" s="28">
        <v>54163</v>
      </c>
      <c r="R1008" s="29" t="s">
        <v>1641</v>
      </c>
      <c r="S1008" s="28">
        <v>54163</v>
      </c>
    </row>
    <row r="1009" spans="17:19" x14ac:dyDescent="0.2">
      <c r="Q1009" s="28">
        <v>54164</v>
      </c>
      <c r="R1009" s="29" t="s">
        <v>1642</v>
      </c>
      <c r="S1009" s="28">
        <v>54164</v>
      </c>
    </row>
    <row r="1010" spans="17:19" x14ac:dyDescent="0.2">
      <c r="Q1010" s="28">
        <v>54165</v>
      </c>
      <c r="R1010" s="29" t="s">
        <v>1643</v>
      </c>
      <c r="S1010" s="28">
        <v>54165</v>
      </c>
    </row>
    <row r="1011" spans="17:19" x14ac:dyDescent="0.2">
      <c r="Q1011" s="28">
        <v>54166</v>
      </c>
      <c r="R1011" s="29" t="s">
        <v>1644</v>
      </c>
      <c r="S1011" s="28">
        <v>54166</v>
      </c>
    </row>
    <row r="1012" spans="17:19" x14ac:dyDescent="0.2">
      <c r="Q1012" s="28">
        <v>54167</v>
      </c>
      <c r="R1012" s="29" t="s">
        <v>1645</v>
      </c>
      <c r="S1012" s="28">
        <v>54167</v>
      </c>
    </row>
    <row r="1013" spans="17:19" x14ac:dyDescent="0.2">
      <c r="Q1013" s="28">
        <v>54168</v>
      </c>
      <c r="R1013" s="29" t="s">
        <v>1646</v>
      </c>
      <c r="S1013" s="28">
        <v>54168</v>
      </c>
    </row>
    <row r="1014" spans="17:19" x14ac:dyDescent="0.2">
      <c r="Q1014" s="28">
        <v>54169</v>
      </c>
      <c r="R1014" s="29" t="s">
        <v>1647</v>
      </c>
      <c r="S1014" s="28">
        <v>54169</v>
      </c>
    </row>
    <row r="1015" spans="17:19" x14ac:dyDescent="0.2">
      <c r="Q1015" s="28">
        <v>54170</v>
      </c>
      <c r="R1015" s="29" t="s">
        <v>1648</v>
      </c>
      <c r="S1015" s="28">
        <v>54170</v>
      </c>
    </row>
    <row r="1016" spans="17:19" x14ac:dyDescent="0.2">
      <c r="Q1016" s="28">
        <v>54171</v>
      </c>
      <c r="R1016" s="29" t="s">
        <v>1649</v>
      </c>
      <c r="S1016" s="28">
        <v>54171</v>
      </c>
    </row>
    <row r="1017" spans="17:19" x14ac:dyDescent="0.2">
      <c r="Q1017" s="28">
        <v>54172</v>
      </c>
      <c r="R1017" s="29" t="s">
        <v>1650</v>
      </c>
      <c r="S1017" s="28">
        <v>54172</v>
      </c>
    </row>
    <row r="1018" spans="17:19" x14ac:dyDescent="0.2">
      <c r="Q1018" s="28">
        <v>54173</v>
      </c>
      <c r="R1018" s="29" t="s">
        <v>1651</v>
      </c>
      <c r="S1018" s="28">
        <v>54173</v>
      </c>
    </row>
    <row r="1019" spans="17:19" x14ac:dyDescent="0.2">
      <c r="Q1019" s="28">
        <v>54174</v>
      </c>
      <c r="R1019" s="29" t="s">
        <v>1652</v>
      </c>
      <c r="S1019" s="28">
        <v>54174</v>
      </c>
    </row>
    <row r="1020" spans="17:19" x14ac:dyDescent="0.2">
      <c r="Q1020" s="28">
        <v>54175</v>
      </c>
      <c r="R1020" s="29" t="s">
        <v>1653</v>
      </c>
      <c r="S1020" s="28">
        <v>54175</v>
      </c>
    </row>
    <row r="1021" spans="17:19" x14ac:dyDescent="0.2">
      <c r="Q1021" s="28">
        <v>54176</v>
      </c>
      <c r="R1021" s="29" t="s">
        <v>1654</v>
      </c>
      <c r="S1021" s="28">
        <v>54176</v>
      </c>
    </row>
    <row r="1022" spans="17:19" x14ac:dyDescent="0.2">
      <c r="Q1022" s="28">
        <v>54177</v>
      </c>
      <c r="R1022" s="29" t="s">
        <v>1655</v>
      </c>
      <c r="S1022" s="28">
        <v>54177</v>
      </c>
    </row>
    <row r="1023" spans="17:19" x14ac:dyDescent="0.2">
      <c r="Q1023" s="28">
        <v>54178</v>
      </c>
      <c r="R1023" s="29" t="s">
        <v>1656</v>
      </c>
      <c r="S1023" s="28">
        <v>54178</v>
      </c>
    </row>
    <row r="1024" spans="17:19" x14ac:dyDescent="0.2">
      <c r="Q1024" s="28">
        <v>54179</v>
      </c>
      <c r="R1024" s="29" t="s">
        <v>1657</v>
      </c>
      <c r="S1024" s="28">
        <v>54179</v>
      </c>
    </row>
    <row r="1025" spans="17:19" x14ac:dyDescent="0.2">
      <c r="Q1025" s="28">
        <v>54180</v>
      </c>
      <c r="R1025" s="29" t="s">
        <v>1658</v>
      </c>
      <c r="S1025" s="28">
        <v>54180</v>
      </c>
    </row>
    <row r="1026" spans="17:19" x14ac:dyDescent="0.2">
      <c r="Q1026" s="28">
        <v>54181</v>
      </c>
      <c r="R1026" s="29" t="s">
        <v>1659</v>
      </c>
      <c r="S1026" s="28">
        <v>54181</v>
      </c>
    </row>
    <row r="1027" spans="17:19" x14ac:dyDescent="0.2">
      <c r="Q1027" s="28">
        <v>54182</v>
      </c>
      <c r="R1027" s="29" t="s">
        <v>1660</v>
      </c>
      <c r="S1027" s="28">
        <v>54182</v>
      </c>
    </row>
    <row r="1028" spans="17:19" x14ac:dyDescent="0.2">
      <c r="Q1028" s="28">
        <v>54183</v>
      </c>
      <c r="R1028" s="29" t="s">
        <v>1661</v>
      </c>
      <c r="S1028" s="28">
        <v>54183</v>
      </c>
    </row>
    <row r="1029" spans="17:19" x14ac:dyDescent="0.2">
      <c r="Q1029" s="28">
        <v>54184</v>
      </c>
      <c r="R1029" s="29" t="s">
        <v>1662</v>
      </c>
      <c r="S1029" s="28">
        <v>54184</v>
      </c>
    </row>
    <row r="1030" spans="17:19" x14ac:dyDescent="0.2">
      <c r="Q1030" s="28">
        <v>54185</v>
      </c>
      <c r="R1030" s="29" t="s">
        <v>1663</v>
      </c>
      <c r="S1030" s="28">
        <v>54185</v>
      </c>
    </row>
    <row r="1031" spans="17:19" x14ac:dyDescent="0.2">
      <c r="Q1031" s="28">
        <v>54186</v>
      </c>
      <c r="R1031" s="29" t="s">
        <v>1664</v>
      </c>
      <c r="S1031" s="28">
        <v>54186</v>
      </c>
    </row>
    <row r="1032" spans="17:19" x14ac:dyDescent="0.2">
      <c r="Q1032" s="28">
        <v>54187</v>
      </c>
      <c r="R1032" s="29" t="s">
        <v>1665</v>
      </c>
      <c r="S1032" s="28">
        <v>54187</v>
      </c>
    </row>
    <row r="1033" spans="17:19" x14ac:dyDescent="0.2">
      <c r="Q1033" s="28">
        <v>54188</v>
      </c>
      <c r="R1033" s="29" t="s">
        <v>1666</v>
      </c>
      <c r="S1033" s="28">
        <v>54188</v>
      </c>
    </row>
    <row r="1034" spans="17:19" x14ac:dyDescent="0.2">
      <c r="Q1034" s="28">
        <v>54189</v>
      </c>
      <c r="R1034" s="29" t="s">
        <v>1553</v>
      </c>
      <c r="S1034" s="28">
        <v>54189</v>
      </c>
    </row>
    <row r="1035" spans="17:19" x14ac:dyDescent="0.2">
      <c r="Q1035" s="28">
        <v>54190</v>
      </c>
      <c r="R1035" s="29" t="s">
        <v>1554</v>
      </c>
      <c r="S1035" s="28">
        <v>54190</v>
      </c>
    </row>
    <row r="1036" spans="17:19" x14ac:dyDescent="0.2">
      <c r="Q1036" s="28">
        <v>54191</v>
      </c>
      <c r="R1036" s="29" t="s">
        <v>1555</v>
      </c>
      <c r="S1036" s="28">
        <v>54191</v>
      </c>
    </row>
    <row r="1037" spans="17:19" x14ac:dyDescent="0.2">
      <c r="Q1037" s="28">
        <v>54192</v>
      </c>
      <c r="R1037" s="29" t="s">
        <v>1556</v>
      </c>
      <c r="S1037" s="28">
        <v>54192</v>
      </c>
    </row>
    <row r="1038" spans="17:19" x14ac:dyDescent="0.2">
      <c r="Q1038" s="28">
        <v>54193</v>
      </c>
      <c r="R1038" s="29" t="s">
        <v>1557</v>
      </c>
      <c r="S1038" s="28">
        <v>54193</v>
      </c>
    </row>
    <row r="1039" spans="17:19" x14ac:dyDescent="0.2">
      <c r="Q1039" s="28">
        <v>54194</v>
      </c>
      <c r="R1039" s="29" t="s">
        <v>1558</v>
      </c>
      <c r="S1039" s="28">
        <v>54194</v>
      </c>
    </row>
    <row r="1040" spans="17:19" x14ac:dyDescent="0.2">
      <c r="Q1040" s="28">
        <v>54195</v>
      </c>
      <c r="R1040" s="29" t="s">
        <v>1559</v>
      </c>
      <c r="S1040" s="28">
        <v>54195</v>
      </c>
    </row>
    <row r="1041" spans="17:19" x14ac:dyDescent="0.2">
      <c r="Q1041" s="28">
        <v>54196</v>
      </c>
      <c r="R1041" s="29" t="s">
        <v>1560</v>
      </c>
      <c r="S1041" s="28">
        <v>54196</v>
      </c>
    </row>
    <row r="1042" spans="17:19" x14ac:dyDescent="0.2">
      <c r="Q1042" s="28">
        <v>54197</v>
      </c>
      <c r="R1042" s="29" t="s">
        <v>1561</v>
      </c>
      <c r="S1042" s="28">
        <v>54197</v>
      </c>
    </row>
    <row r="1043" spans="17:19" x14ac:dyDescent="0.2">
      <c r="Q1043" s="28">
        <v>54198</v>
      </c>
      <c r="R1043" s="29" t="s">
        <v>1654</v>
      </c>
      <c r="S1043" s="28">
        <v>54198</v>
      </c>
    </row>
    <row r="1044" spans="17:19" x14ac:dyDescent="0.2">
      <c r="Q1044" s="28">
        <v>54199</v>
      </c>
      <c r="R1044" s="29" t="s">
        <v>1655</v>
      </c>
      <c r="S1044" s="28">
        <v>54199</v>
      </c>
    </row>
    <row r="1045" spans="17:19" x14ac:dyDescent="0.2">
      <c r="Q1045" s="28">
        <v>54200</v>
      </c>
      <c r="R1045" s="29" t="s">
        <v>1656</v>
      </c>
      <c r="S1045" s="28">
        <v>54200</v>
      </c>
    </row>
    <row r="1046" spans="17:19" x14ac:dyDescent="0.2">
      <c r="Q1046" s="28">
        <v>54201</v>
      </c>
      <c r="R1046" s="29" t="s">
        <v>1657</v>
      </c>
      <c r="S1046" s="28">
        <v>54201</v>
      </c>
    </row>
    <row r="1047" spans="17:19" x14ac:dyDescent="0.2">
      <c r="Q1047" s="28">
        <v>54202</v>
      </c>
      <c r="R1047" s="29" t="s">
        <v>1658</v>
      </c>
      <c r="S1047" s="28">
        <v>54202</v>
      </c>
    </row>
    <row r="1048" spans="17:19" x14ac:dyDescent="0.2">
      <c r="Q1048" s="28">
        <v>54203</v>
      </c>
      <c r="R1048" s="29" t="s">
        <v>1659</v>
      </c>
      <c r="S1048" s="28">
        <v>54203</v>
      </c>
    </row>
    <row r="1049" spans="17:19" x14ac:dyDescent="0.2">
      <c r="Q1049" s="28">
        <v>54204</v>
      </c>
      <c r="R1049" s="29" t="s">
        <v>1660</v>
      </c>
      <c r="S1049" s="28">
        <v>54204</v>
      </c>
    </row>
    <row r="1050" spans="17:19" x14ac:dyDescent="0.2">
      <c r="Q1050" s="28">
        <v>54205</v>
      </c>
      <c r="R1050" s="29" t="s">
        <v>1661</v>
      </c>
      <c r="S1050" s="28">
        <v>54205</v>
      </c>
    </row>
    <row r="1051" spans="17:19" x14ac:dyDescent="0.2">
      <c r="Q1051" s="28">
        <v>54206</v>
      </c>
      <c r="R1051" s="29" t="s">
        <v>1662</v>
      </c>
      <c r="S1051" s="28">
        <v>54206</v>
      </c>
    </row>
    <row r="1052" spans="17:19" x14ac:dyDescent="0.2">
      <c r="Q1052" s="28">
        <v>54207</v>
      </c>
      <c r="R1052" s="29" t="s">
        <v>1663</v>
      </c>
      <c r="S1052" s="28">
        <v>54207</v>
      </c>
    </row>
    <row r="1053" spans="17:19" x14ac:dyDescent="0.2">
      <c r="Q1053" s="28">
        <v>54208</v>
      </c>
      <c r="R1053" s="29" t="s">
        <v>1664</v>
      </c>
      <c r="S1053" s="28">
        <v>54208</v>
      </c>
    </row>
    <row r="1054" spans="17:19" x14ac:dyDescent="0.2">
      <c r="Q1054" s="28">
        <v>54209</v>
      </c>
      <c r="R1054" s="29" t="s">
        <v>1665</v>
      </c>
      <c r="S1054" s="28">
        <v>54209</v>
      </c>
    </row>
    <row r="1055" spans="17:19" x14ac:dyDescent="0.2">
      <c r="Q1055" s="28">
        <v>54210</v>
      </c>
      <c r="R1055" s="29" t="s">
        <v>1666</v>
      </c>
      <c r="S1055" s="28">
        <v>54210</v>
      </c>
    </row>
    <row r="1056" spans="17:19" x14ac:dyDescent="0.2">
      <c r="Q1056" s="28">
        <v>54211</v>
      </c>
      <c r="R1056" s="29" t="s">
        <v>1667</v>
      </c>
      <c r="S1056" s="28">
        <v>54211</v>
      </c>
    </row>
    <row r="1057" spans="17:19" x14ac:dyDescent="0.2">
      <c r="Q1057" s="28">
        <v>54212</v>
      </c>
      <c r="R1057" s="29" t="s">
        <v>1668</v>
      </c>
      <c r="S1057" s="28">
        <v>54212</v>
      </c>
    </row>
    <row r="1058" spans="17:19" x14ac:dyDescent="0.2">
      <c r="Q1058" s="28">
        <v>54213</v>
      </c>
      <c r="R1058" s="29" t="s">
        <v>1669</v>
      </c>
      <c r="S1058" s="28">
        <v>54213</v>
      </c>
    </row>
    <row r="1059" spans="17:19" x14ac:dyDescent="0.2">
      <c r="Q1059" s="28">
        <v>54214</v>
      </c>
      <c r="R1059" s="29" t="s">
        <v>1670</v>
      </c>
      <c r="S1059" s="28">
        <v>54214</v>
      </c>
    </row>
    <row r="1060" spans="17:19" x14ac:dyDescent="0.2">
      <c r="Q1060" s="28">
        <v>54215</v>
      </c>
      <c r="R1060" s="29" t="s">
        <v>1671</v>
      </c>
      <c r="S1060" s="28">
        <v>54215</v>
      </c>
    </row>
    <row r="1061" spans="17:19" x14ac:dyDescent="0.2">
      <c r="Q1061" s="28">
        <v>54216</v>
      </c>
      <c r="R1061" s="29" t="s">
        <v>1672</v>
      </c>
      <c r="S1061" s="28">
        <v>54216</v>
      </c>
    </row>
    <row r="1062" spans="17:19" x14ac:dyDescent="0.2">
      <c r="Q1062" s="28">
        <v>54217</v>
      </c>
      <c r="R1062" s="29" t="s">
        <v>1673</v>
      </c>
      <c r="S1062" s="28">
        <v>54217</v>
      </c>
    </row>
    <row r="1063" spans="17:19" x14ac:dyDescent="0.2">
      <c r="Q1063" s="28">
        <v>54218</v>
      </c>
      <c r="R1063" s="29" t="s">
        <v>1674</v>
      </c>
      <c r="S1063" s="28">
        <v>54218</v>
      </c>
    </row>
    <row r="1064" spans="17:19" x14ac:dyDescent="0.2">
      <c r="Q1064" s="28">
        <v>54219</v>
      </c>
      <c r="R1064" s="29" t="s">
        <v>1675</v>
      </c>
      <c r="S1064" s="28">
        <v>54219</v>
      </c>
    </row>
    <row r="1065" spans="17:19" x14ac:dyDescent="0.2">
      <c r="Q1065" s="28">
        <v>54220</v>
      </c>
      <c r="R1065" s="29" t="s">
        <v>1676</v>
      </c>
      <c r="S1065" s="28">
        <v>54220</v>
      </c>
    </row>
    <row r="1066" spans="17:19" x14ac:dyDescent="0.2">
      <c r="Q1066" s="28">
        <v>54221</v>
      </c>
      <c r="R1066" s="29" t="s">
        <v>1677</v>
      </c>
      <c r="S1066" s="28">
        <v>54221</v>
      </c>
    </row>
    <row r="1067" spans="17:19" x14ac:dyDescent="0.2">
      <c r="Q1067" s="28">
        <v>54222</v>
      </c>
      <c r="R1067" s="29" t="s">
        <v>1678</v>
      </c>
      <c r="S1067" s="28">
        <v>54222</v>
      </c>
    </row>
    <row r="1068" spans="17:19" x14ac:dyDescent="0.2">
      <c r="Q1068" s="28">
        <v>54223</v>
      </c>
      <c r="R1068" s="29" t="s">
        <v>1679</v>
      </c>
      <c r="S1068" s="28">
        <v>54223</v>
      </c>
    </row>
    <row r="1069" spans="17:19" x14ac:dyDescent="0.2">
      <c r="Q1069" s="28">
        <v>54224</v>
      </c>
      <c r="R1069" s="29" t="s">
        <v>1680</v>
      </c>
      <c r="S1069" s="28">
        <v>54224</v>
      </c>
    </row>
    <row r="1070" spans="17:19" x14ac:dyDescent="0.2">
      <c r="Q1070" s="28">
        <v>54225</v>
      </c>
      <c r="R1070" s="29" t="s">
        <v>1681</v>
      </c>
      <c r="S1070" s="28">
        <v>54225</v>
      </c>
    </row>
    <row r="1071" spans="17:19" x14ac:dyDescent="0.2">
      <c r="Q1071" s="28">
        <v>54226</v>
      </c>
      <c r="R1071" s="29" t="s">
        <v>1682</v>
      </c>
      <c r="S1071" s="28">
        <v>54226</v>
      </c>
    </row>
    <row r="1072" spans="17:19" x14ac:dyDescent="0.2">
      <c r="Q1072" s="28">
        <v>54227</v>
      </c>
      <c r="R1072" s="29" t="s">
        <v>1683</v>
      </c>
      <c r="S1072" s="28">
        <v>54227</v>
      </c>
    </row>
    <row r="1073" spans="17:19" x14ac:dyDescent="0.2">
      <c r="Q1073" s="28">
        <v>54228</v>
      </c>
      <c r="R1073" s="29" t="s">
        <v>1684</v>
      </c>
      <c r="S1073" s="28">
        <v>54228</v>
      </c>
    </row>
    <row r="1074" spans="17:19" x14ac:dyDescent="0.2">
      <c r="Q1074" s="28">
        <v>54229</v>
      </c>
      <c r="R1074" s="29" t="s">
        <v>1685</v>
      </c>
      <c r="S1074" s="28">
        <v>54229</v>
      </c>
    </row>
    <row r="1075" spans="17:19" x14ac:dyDescent="0.2">
      <c r="Q1075" s="28">
        <v>54230</v>
      </c>
      <c r="R1075" s="29" t="s">
        <v>1686</v>
      </c>
      <c r="S1075" s="28">
        <v>54230</v>
      </c>
    </row>
    <row r="1076" spans="17:19" x14ac:dyDescent="0.2">
      <c r="Q1076" s="28">
        <v>54231</v>
      </c>
      <c r="R1076" s="29" t="s">
        <v>1687</v>
      </c>
      <c r="S1076" s="28">
        <v>54231</v>
      </c>
    </row>
    <row r="1077" spans="17:19" x14ac:dyDescent="0.2">
      <c r="Q1077" s="28">
        <v>54232</v>
      </c>
      <c r="R1077" s="29" t="s">
        <v>1688</v>
      </c>
      <c r="S1077" s="28">
        <v>54232</v>
      </c>
    </row>
    <row r="1078" spans="17:19" x14ac:dyDescent="0.2">
      <c r="Q1078" s="28">
        <v>54233</v>
      </c>
      <c r="R1078" s="29" t="s">
        <v>1689</v>
      </c>
      <c r="S1078" s="28">
        <v>54233</v>
      </c>
    </row>
    <row r="1079" spans="17:19" x14ac:dyDescent="0.2">
      <c r="Q1079" s="28">
        <v>54234</v>
      </c>
      <c r="R1079" s="29" t="s">
        <v>1690</v>
      </c>
      <c r="S1079" s="28">
        <v>54234</v>
      </c>
    </row>
    <row r="1080" spans="17:19" x14ac:dyDescent="0.2">
      <c r="Q1080" s="28">
        <v>54235</v>
      </c>
      <c r="R1080" s="29" t="s">
        <v>1691</v>
      </c>
      <c r="S1080" s="28">
        <v>54235</v>
      </c>
    </row>
    <row r="1081" spans="17:19" x14ac:dyDescent="0.2">
      <c r="Q1081" s="28">
        <v>54236</v>
      </c>
      <c r="R1081" s="29" t="s">
        <v>1692</v>
      </c>
      <c r="S1081" s="28">
        <v>54236</v>
      </c>
    </row>
    <row r="1082" spans="17:19" x14ac:dyDescent="0.2">
      <c r="Q1082" s="28">
        <v>54237</v>
      </c>
      <c r="R1082" s="29" t="s">
        <v>1693</v>
      </c>
      <c r="S1082" s="28">
        <v>54237</v>
      </c>
    </row>
    <row r="1083" spans="17:19" x14ac:dyDescent="0.2">
      <c r="Q1083" s="28">
        <v>54238</v>
      </c>
      <c r="R1083" s="29" t="s">
        <v>1694</v>
      </c>
      <c r="S1083" s="28">
        <v>54238</v>
      </c>
    </row>
    <row r="1084" spans="17:19" x14ac:dyDescent="0.2">
      <c r="Q1084" s="28">
        <v>54239</v>
      </c>
      <c r="R1084" s="29" t="s">
        <v>1695</v>
      </c>
      <c r="S1084" s="28">
        <v>54239</v>
      </c>
    </row>
    <row r="1085" spans="17:19" x14ac:dyDescent="0.2">
      <c r="Q1085" s="28">
        <v>54240</v>
      </c>
      <c r="R1085" s="29" t="s">
        <v>1696</v>
      </c>
      <c r="S1085" s="28">
        <v>54240</v>
      </c>
    </row>
    <row r="1086" spans="17:19" x14ac:dyDescent="0.2">
      <c r="Q1086" s="28">
        <v>54241</v>
      </c>
      <c r="R1086" s="29" t="s">
        <v>1697</v>
      </c>
      <c r="S1086" s="28">
        <v>54241</v>
      </c>
    </row>
    <row r="1087" spans="17:19" x14ac:dyDescent="0.2">
      <c r="Q1087" s="28">
        <v>54242</v>
      </c>
      <c r="R1087" s="29" t="s">
        <v>1698</v>
      </c>
      <c r="S1087" s="28">
        <v>54242</v>
      </c>
    </row>
    <row r="1088" spans="17:19" x14ac:dyDescent="0.2">
      <c r="Q1088" s="28">
        <v>54243</v>
      </c>
      <c r="R1088" s="29" t="s">
        <v>1699</v>
      </c>
      <c r="S1088" s="28">
        <v>54243</v>
      </c>
    </row>
    <row r="1089" spans="17:19" x14ac:dyDescent="0.2">
      <c r="Q1089" s="28">
        <v>54244</v>
      </c>
      <c r="R1089" s="29" t="s">
        <v>1700</v>
      </c>
      <c r="S1089" s="28">
        <v>54244</v>
      </c>
    </row>
    <row r="1090" spans="17:19" x14ac:dyDescent="0.2">
      <c r="Q1090" s="28">
        <v>54245</v>
      </c>
      <c r="R1090" s="29" t="s">
        <v>1701</v>
      </c>
      <c r="S1090" s="28">
        <v>54245</v>
      </c>
    </row>
    <row r="1091" spans="17:19" x14ac:dyDescent="0.2">
      <c r="Q1091" s="28">
        <v>54246</v>
      </c>
      <c r="R1091" s="29" t="s">
        <v>1702</v>
      </c>
      <c r="S1091" s="28">
        <v>54246</v>
      </c>
    </row>
    <row r="1092" spans="17:19" x14ac:dyDescent="0.2">
      <c r="Q1092" s="28">
        <v>54247</v>
      </c>
      <c r="R1092" s="29" t="s">
        <v>1703</v>
      </c>
      <c r="S1092" s="28">
        <v>54247</v>
      </c>
    </row>
    <row r="1093" spans="17:19" x14ac:dyDescent="0.2">
      <c r="Q1093" s="28">
        <v>54248</v>
      </c>
      <c r="R1093" s="29" t="s">
        <v>1704</v>
      </c>
      <c r="S1093" s="28">
        <v>54248</v>
      </c>
    </row>
    <row r="1094" spans="17:19" x14ac:dyDescent="0.2">
      <c r="Q1094" s="28">
        <v>54249</v>
      </c>
      <c r="R1094" s="29" t="s">
        <v>1705</v>
      </c>
      <c r="S1094" s="28">
        <v>54249</v>
      </c>
    </row>
    <row r="1095" spans="17:19" x14ac:dyDescent="0.2">
      <c r="Q1095" s="28">
        <v>54250</v>
      </c>
      <c r="R1095" s="29" t="s">
        <v>1706</v>
      </c>
      <c r="S1095" s="28">
        <v>54250</v>
      </c>
    </row>
    <row r="1096" spans="17:19" x14ac:dyDescent="0.2">
      <c r="Q1096" s="28">
        <v>54251</v>
      </c>
      <c r="R1096" s="29" t="s">
        <v>1707</v>
      </c>
      <c r="S1096" s="28">
        <v>54251</v>
      </c>
    </row>
    <row r="1097" spans="17:19" x14ac:dyDescent="0.2">
      <c r="Q1097" s="28">
        <v>54252</v>
      </c>
      <c r="R1097" s="29" t="s">
        <v>1708</v>
      </c>
      <c r="S1097" s="28">
        <v>54252</v>
      </c>
    </row>
    <row r="1098" spans="17:19" x14ac:dyDescent="0.2">
      <c r="Q1098" s="28">
        <v>54253</v>
      </c>
      <c r="R1098" s="29" t="s">
        <v>1709</v>
      </c>
      <c r="S1098" s="28">
        <v>54253</v>
      </c>
    </row>
    <row r="1099" spans="17:19" x14ac:dyDescent="0.2">
      <c r="Q1099" s="28">
        <v>54254</v>
      </c>
      <c r="R1099" s="29" t="s">
        <v>1710</v>
      </c>
      <c r="S1099" s="28">
        <v>54254</v>
      </c>
    </row>
    <row r="1100" spans="17:19" x14ac:dyDescent="0.2">
      <c r="Q1100" s="28">
        <v>55001</v>
      </c>
      <c r="R1100" s="29" t="s">
        <v>1711</v>
      </c>
      <c r="S1100" s="28">
        <v>55001</v>
      </c>
    </row>
    <row r="1101" spans="17:19" x14ac:dyDescent="0.2">
      <c r="Q1101" s="28">
        <v>55002</v>
      </c>
      <c r="R1101" s="29" t="s">
        <v>142</v>
      </c>
      <c r="S1101" s="28">
        <v>55002</v>
      </c>
    </row>
    <row r="1102" spans="17:19" x14ac:dyDescent="0.2">
      <c r="Q1102" s="28">
        <v>55003</v>
      </c>
      <c r="R1102" s="29" t="s">
        <v>1712</v>
      </c>
      <c r="S1102" s="28">
        <v>55003</v>
      </c>
    </row>
    <row r="1103" spans="17:19" x14ac:dyDescent="0.2">
      <c r="Q1103" s="28">
        <v>55004</v>
      </c>
      <c r="R1103" s="29" t="s">
        <v>577</v>
      </c>
      <c r="S1103" s="28">
        <v>55004</v>
      </c>
    </row>
    <row r="1104" spans="17:19" x14ac:dyDescent="0.2">
      <c r="Q1104" s="28">
        <v>55005</v>
      </c>
      <c r="R1104" s="29" t="s">
        <v>1713</v>
      </c>
      <c r="S1104" s="28">
        <v>55005</v>
      </c>
    </row>
    <row r="1105" spans="17:19" x14ac:dyDescent="0.2">
      <c r="Q1105" s="28">
        <v>55006</v>
      </c>
      <c r="R1105" s="29" t="s">
        <v>1714</v>
      </c>
      <c r="S1105" s="28">
        <v>55006</v>
      </c>
    </row>
    <row r="1106" spans="17:19" x14ac:dyDescent="0.2">
      <c r="Q1106" s="28">
        <v>55007</v>
      </c>
      <c r="R1106" s="29" t="s">
        <v>1715</v>
      </c>
      <c r="S1106" s="28">
        <v>55007</v>
      </c>
    </row>
    <row r="1107" spans="17:19" x14ac:dyDescent="0.2">
      <c r="Q1107" s="28">
        <v>55008</v>
      </c>
      <c r="R1107" s="29" t="s">
        <v>1716</v>
      </c>
      <c r="S1107" s="28">
        <v>55008</v>
      </c>
    </row>
    <row r="1108" spans="17:19" x14ac:dyDescent="0.2">
      <c r="Q1108" s="28">
        <v>55009</v>
      </c>
      <c r="R1108" s="29" t="s">
        <v>1717</v>
      </c>
      <c r="S1108" s="28">
        <v>55009</v>
      </c>
    </row>
    <row r="1109" spans="17:19" x14ac:dyDescent="0.2">
      <c r="Q1109" s="28">
        <v>55010</v>
      </c>
      <c r="R1109" s="29" t="s">
        <v>1718</v>
      </c>
      <c r="S1109" s="28">
        <v>55010</v>
      </c>
    </row>
    <row r="1110" spans="17:19" x14ac:dyDescent="0.2">
      <c r="Q1110" s="28">
        <v>55011</v>
      </c>
      <c r="R1110" s="29" t="s">
        <v>1719</v>
      </c>
      <c r="S1110" s="28">
        <v>55011</v>
      </c>
    </row>
    <row r="1111" spans="17:19" x14ac:dyDescent="0.2">
      <c r="Q1111" s="28">
        <v>55012</v>
      </c>
      <c r="R1111" s="29" t="s">
        <v>1720</v>
      </c>
      <c r="S1111" s="28">
        <v>55012</v>
      </c>
    </row>
    <row r="1112" spans="17:19" x14ac:dyDescent="0.2">
      <c r="Q1112" s="28">
        <v>55013</v>
      </c>
      <c r="R1112" s="29" t="s">
        <v>1721</v>
      </c>
      <c r="S1112" s="28">
        <v>55013</v>
      </c>
    </row>
    <row r="1113" spans="17:19" x14ac:dyDescent="0.2">
      <c r="Q1113" s="28">
        <v>55014</v>
      </c>
      <c r="R1113" s="29" t="s">
        <v>1722</v>
      </c>
      <c r="S1113" s="28">
        <v>55014</v>
      </c>
    </row>
    <row r="1114" spans="17:19" x14ac:dyDescent="0.2">
      <c r="Q1114" s="28">
        <v>55015</v>
      </c>
      <c r="R1114" s="29" t="s">
        <v>1723</v>
      </c>
      <c r="S1114" s="28">
        <v>55015</v>
      </c>
    </row>
    <row r="1115" spans="17:19" x14ac:dyDescent="0.2">
      <c r="Q1115" s="28">
        <v>55016</v>
      </c>
      <c r="R1115" s="29" t="s">
        <v>1724</v>
      </c>
      <c r="S1115" s="28">
        <v>55016</v>
      </c>
    </row>
    <row r="1116" spans="17:19" x14ac:dyDescent="0.2">
      <c r="Q1116" s="28">
        <v>55017</v>
      </c>
      <c r="R1116" s="29" t="s">
        <v>1725</v>
      </c>
      <c r="S1116" s="28">
        <v>55017</v>
      </c>
    </row>
    <row r="1117" spans="17:19" x14ac:dyDescent="0.2">
      <c r="Q1117" s="28">
        <v>55019</v>
      </c>
      <c r="R1117" s="29" t="s">
        <v>1726</v>
      </c>
      <c r="S1117" s="28">
        <v>55019</v>
      </c>
    </row>
    <row r="1118" spans="17:19" x14ac:dyDescent="0.2">
      <c r="Q1118" s="28">
        <v>55021</v>
      </c>
      <c r="R1118" s="29" t="s">
        <v>1727</v>
      </c>
      <c r="S1118" s="28">
        <v>55021</v>
      </c>
    </row>
    <row r="1119" spans="17:19" x14ac:dyDescent="0.2">
      <c r="Q1119" s="28">
        <v>55022</v>
      </c>
      <c r="R1119" s="29" t="s">
        <v>139</v>
      </c>
      <c r="S1119" s="28">
        <v>55022</v>
      </c>
    </row>
    <row r="1120" spans="17:19" x14ac:dyDescent="0.2">
      <c r="Q1120" s="28">
        <v>55023</v>
      </c>
      <c r="R1120" s="29" t="s">
        <v>1728</v>
      </c>
      <c r="S1120" s="28">
        <v>55023</v>
      </c>
    </row>
    <row r="1121" spans="17:19" x14ac:dyDescent="0.2">
      <c r="Q1121" s="28">
        <v>55024</v>
      </c>
      <c r="R1121" s="29" t="s">
        <v>574</v>
      </c>
      <c r="S1121" s="28">
        <v>55024</v>
      </c>
    </row>
    <row r="1122" spans="17:19" x14ac:dyDescent="0.2">
      <c r="Q1122" s="28">
        <v>55025</v>
      </c>
      <c r="R1122" s="29" t="s">
        <v>1729</v>
      </c>
      <c r="S1122" s="28">
        <v>55025</v>
      </c>
    </row>
    <row r="1123" spans="17:19" x14ac:dyDescent="0.2">
      <c r="Q1123" s="28">
        <v>55026</v>
      </c>
      <c r="R1123" s="29" t="s">
        <v>1730</v>
      </c>
      <c r="S1123" s="28">
        <v>55026</v>
      </c>
    </row>
    <row r="1124" spans="17:19" x14ac:dyDescent="0.2">
      <c r="Q1124" s="28">
        <v>55027</v>
      </c>
      <c r="R1124" s="29" t="s">
        <v>1731</v>
      </c>
      <c r="S1124" s="28">
        <v>55027</v>
      </c>
    </row>
    <row r="1125" spans="17:19" x14ac:dyDescent="0.2">
      <c r="Q1125" s="28">
        <v>55028</v>
      </c>
      <c r="R1125" s="29" t="s">
        <v>1732</v>
      </c>
      <c r="S1125" s="28">
        <v>55028</v>
      </c>
    </row>
    <row r="1126" spans="17:19" x14ac:dyDescent="0.2">
      <c r="Q1126" s="28">
        <v>55029</v>
      </c>
      <c r="R1126" s="29" t="s">
        <v>1733</v>
      </c>
      <c r="S1126" s="28">
        <v>55029</v>
      </c>
    </row>
    <row r="1127" spans="17:19" x14ac:dyDescent="0.2">
      <c r="Q1127" s="28">
        <v>55030</v>
      </c>
      <c r="R1127" s="29" t="s">
        <v>1734</v>
      </c>
      <c r="S1127" s="28">
        <v>55030</v>
      </c>
    </row>
    <row r="1128" spans="17:19" x14ac:dyDescent="0.2">
      <c r="Q1128" s="28">
        <v>55031</v>
      </c>
      <c r="R1128" s="29" t="s">
        <v>1735</v>
      </c>
      <c r="S1128" s="28">
        <v>55031</v>
      </c>
    </row>
    <row r="1129" spans="17:19" x14ac:dyDescent="0.2">
      <c r="Q1129" s="28">
        <v>55032</v>
      </c>
      <c r="R1129" s="29" t="s">
        <v>1736</v>
      </c>
      <c r="S1129" s="28">
        <v>55032</v>
      </c>
    </row>
    <row r="1130" spans="17:19" x14ac:dyDescent="0.2">
      <c r="Q1130" s="28">
        <v>55033</v>
      </c>
      <c r="R1130" s="29" t="s">
        <v>1737</v>
      </c>
      <c r="S1130" s="28">
        <v>55033</v>
      </c>
    </row>
    <row r="1131" spans="17:19" x14ac:dyDescent="0.2">
      <c r="Q1131" s="28">
        <v>55034</v>
      </c>
      <c r="R1131" s="29" t="s">
        <v>1738</v>
      </c>
      <c r="S1131" s="28">
        <v>55034</v>
      </c>
    </row>
    <row r="1132" spans="17:19" x14ac:dyDescent="0.2">
      <c r="Q1132" s="28">
        <v>55035</v>
      </c>
      <c r="R1132" s="29" t="s">
        <v>1739</v>
      </c>
      <c r="S1132" s="28">
        <v>55035</v>
      </c>
    </row>
    <row r="1133" spans="17:19" x14ac:dyDescent="0.2">
      <c r="Q1133" s="28">
        <v>55036</v>
      </c>
      <c r="R1133" s="29" t="s">
        <v>1740</v>
      </c>
      <c r="S1133" s="28">
        <v>55036</v>
      </c>
    </row>
    <row r="1134" spans="17:19" x14ac:dyDescent="0.2">
      <c r="Q1134" s="28">
        <v>55039</v>
      </c>
      <c r="R1134" s="29" t="s">
        <v>1741</v>
      </c>
      <c r="S1134" s="28">
        <v>55039</v>
      </c>
    </row>
    <row r="1135" spans="17:19" x14ac:dyDescent="0.2">
      <c r="Q1135" s="28">
        <v>55040</v>
      </c>
      <c r="R1135" s="29" t="s">
        <v>1742</v>
      </c>
      <c r="S1135" s="28">
        <v>55040</v>
      </c>
    </row>
    <row r="1136" spans="17:19" x14ac:dyDescent="0.2">
      <c r="Q1136" s="28">
        <v>55041</v>
      </c>
      <c r="R1136" s="29" t="s">
        <v>1743</v>
      </c>
      <c r="S1136" s="28">
        <v>55041</v>
      </c>
    </row>
    <row r="1137" spans="17:19" x14ac:dyDescent="0.2">
      <c r="Q1137" s="28">
        <v>55042</v>
      </c>
      <c r="R1137" s="29" t="s">
        <v>135</v>
      </c>
      <c r="S1137" s="28">
        <v>55042</v>
      </c>
    </row>
    <row r="1138" spans="17:19" x14ac:dyDescent="0.2">
      <c r="Q1138" s="28">
        <v>55043</v>
      </c>
      <c r="R1138" s="29" t="s">
        <v>1744</v>
      </c>
      <c r="S1138" s="28">
        <v>55043</v>
      </c>
    </row>
    <row r="1139" spans="17:19" x14ac:dyDescent="0.2">
      <c r="Q1139" s="28">
        <v>55044</v>
      </c>
      <c r="R1139" s="29" t="s">
        <v>571</v>
      </c>
      <c r="S1139" s="28">
        <v>55044</v>
      </c>
    </row>
    <row r="1140" spans="17:19" x14ac:dyDescent="0.2">
      <c r="Q1140" s="28">
        <v>55045</v>
      </c>
      <c r="R1140" s="29" t="s">
        <v>1745</v>
      </c>
      <c r="S1140" s="28">
        <v>55045</v>
      </c>
    </row>
    <row r="1141" spans="17:19" x14ac:dyDescent="0.2">
      <c r="Q1141" s="28">
        <v>55046</v>
      </c>
      <c r="R1141" s="29" t="s">
        <v>1746</v>
      </c>
      <c r="S1141" s="28">
        <v>55046</v>
      </c>
    </row>
    <row r="1142" spans="17:19" x14ac:dyDescent="0.2">
      <c r="Q1142" s="28">
        <v>55047</v>
      </c>
      <c r="R1142" s="29" t="s">
        <v>1747</v>
      </c>
      <c r="S1142" s="28">
        <v>55047</v>
      </c>
    </row>
    <row r="1143" spans="17:19" x14ac:dyDescent="0.2">
      <c r="Q1143" s="28">
        <v>55048</v>
      </c>
      <c r="R1143" s="29" t="s">
        <v>1748</v>
      </c>
      <c r="S1143" s="28">
        <v>55048</v>
      </c>
    </row>
    <row r="1144" spans="17:19" x14ac:dyDescent="0.2">
      <c r="Q1144" s="28">
        <v>55049</v>
      </c>
      <c r="R1144" s="29" t="s">
        <v>1749</v>
      </c>
      <c r="S1144" s="28">
        <v>55049</v>
      </c>
    </row>
    <row r="1145" spans="17:19" x14ac:dyDescent="0.2">
      <c r="Q1145" s="28">
        <v>55050</v>
      </c>
      <c r="R1145" s="29" t="s">
        <v>1750</v>
      </c>
      <c r="S1145" s="28">
        <v>55050</v>
      </c>
    </row>
    <row r="1146" spans="17:19" x14ac:dyDescent="0.2">
      <c r="Q1146" s="28">
        <v>55051</v>
      </c>
      <c r="R1146" s="29" t="s">
        <v>1751</v>
      </c>
      <c r="S1146" s="28">
        <v>55051</v>
      </c>
    </row>
    <row r="1147" spans="17:19" x14ac:dyDescent="0.2">
      <c r="Q1147" s="28">
        <v>55052</v>
      </c>
      <c r="R1147" s="29" t="s">
        <v>1752</v>
      </c>
      <c r="S1147" s="28">
        <v>55052</v>
      </c>
    </row>
    <row r="1148" spans="17:19" x14ac:dyDescent="0.2">
      <c r="Q1148" s="28">
        <v>55053</v>
      </c>
      <c r="R1148" s="29" t="s">
        <v>1753</v>
      </c>
      <c r="S1148" s="28">
        <v>55053</v>
      </c>
    </row>
    <row r="1149" spans="17:19" x14ac:dyDescent="0.2">
      <c r="Q1149" s="28">
        <v>55054</v>
      </c>
      <c r="R1149" s="29" t="s">
        <v>1754</v>
      </c>
      <c r="S1149" s="28">
        <v>55054</v>
      </c>
    </row>
    <row r="1150" spans="17:19" x14ac:dyDescent="0.2">
      <c r="Q1150" s="28">
        <v>55055</v>
      </c>
      <c r="R1150" s="29" t="s">
        <v>1755</v>
      </c>
      <c r="S1150" s="28">
        <v>55055</v>
      </c>
    </row>
    <row r="1151" spans="17:19" x14ac:dyDescent="0.2">
      <c r="Q1151" s="28">
        <v>55056</v>
      </c>
      <c r="R1151" s="29" t="s">
        <v>1756</v>
      </c>
      <c r="S1151" s="28">
        <v>55056</v>
      </c>
    </row>
    <row r="1152" spans="17:19" x14ac:dyDescent="0.2">
      <c r="Q1152" s="28">
        <v>55059</v>
      </c>
      <c r="R1152" s="29" t="s">
        <v>1757</v>
      </c>
      <c r="S1152" s="28">
        <v>55059</v>
      </c>
    </row>
    <row r="1153" spans="17:19" x14ac:dyDescent="0.2">
      <c r="Q1153" s="28">
        <v>55060</v>
      </c>
      <c r="R1153" s="29" t="s">
        <v>1758</v>
      </c>
      <c r="S1153" s="28">
        <v>55060</v>
      </c>
    </row>
    <row r="1154" spans="17:19" x14ac:dyDescent="0.2">
      <c r="Q1154" s="28">
        <v>55061</v>
      </c>
      <c r="R1154" s="29" t="s">
        <v>1759</v>
      </c>
      <c r="S1154" s="28">
        <v>55061</v>
      </c>
    </row>
    <row r="1155" spans="17:19" x14ac:dyDescent="0.2">
      <c r="Q1155" s="28">
        <v>55062</v>
      </c>
      <c r="R1155" s="29" t="s">
        <v>145</v>
      </c>
      <c r="S1155" s="28">
        <v>55062</v>
      </c>
    </row>
    <row r="1156" spans="17:19" x14ac:dyDescent="0.2">
      <c r="Q1156" s="28">
        <v>55063</v>
      </c>
      <c r="R1156" s="29" t="s">
        <v>1760</v>
      </c>
      <c r="S1156" s="28">
        <v>55063</v>
      </c>
    </row>
    <row r="1157" spans="17:19" x14ac:dyDescent="0.2">
      <c r="Q1157" s="28">
        <v>55064</v>
      </c>
      <c r="R1157" s="29" t="s">
        <v>580</v>
      </c>
      <c r="S1157" s="28">
        <v>55064</v>
      </c>
    </row>
    <row r="1158" spans="17:19" x14ac:dyDescent="0.2">
      <c r="Q1158" s="28">
        <v>55065</v>
      </c>
      <c r="R1158" s="29" t="s">
        <v>1761</v>
      </c>
      <c r="S1158" s="28">
        <v>55065</v>
      </c>
    </row>
    <row r="1159" spans="17:19" x14ac:dyDescent="0.2">
      <c r="Q1159" s="28">
        <v>55066</v>
      </c>
      <c r="R1159" s="29" t="s">
        <v>1762</v>
      </c>
      <c r="S1159" s="28">
        <v>55066</v>
      </c>
    </row>
    <row r="1160" spans="17:19" x14ac:dyDescent="0.2">
      <c r="Q1160" s="28">
        <v>55067</v>
      </c>
      <c r="R1160" s="29" t="s">
        <v>1763</v>
      </c>
      <c r="S1160" s="28">
        <v>55067</v>
      </c>
    </row>
    <row r="1161" spans="17:19" x14ac:dyDescent="0.2">
      <c r="Q1161" s="28">
        <v>55068</v>
      </c>
      <c r="R1161" s="29" t="s">
        <v>1764</v>
      </c>
      <c r="S1161" s="28">
        <v>55068</v>
      </c>
    </row>
    <row r="1162" spans="17:19" x14ac:dyDescent="0.2">
      <c r="Q1162" s="28">
        <v>55069</v>
      </c>
      <c r="R1162" s="29" t="s">
        <v>1765</v>
      </c>
      <c r="S1162" s="28">
        <v>55069</v>
      </c>
    </row>
    <row r="1163" spans="17:19" x14ac:dyDescent="0.2">
      <c r="Q1163" s="28">
        <v>55070</v>
      </c>
      <c r="R1163" s="29" t="s">
        <v>1766</v>
      </c>
      <c r="S1163" s="28">
        <v>55070</v>
      </c>
    </row>
    <row r="1164" spans="17:19" x14ac:dyDescent="0.2">
      <c r="Q1164" s="28">
        <v>55071</v>
      </c>
      <c r="R1164" s="29" t="s">
        <v>1767</v>
      </c>
      <c r="S1164" s="28">
        <v>55071</v>
      </c>
    </row>
    <row r="1165" spans="17:19" x14ac:dyDescent="0.2">
      <c r="Q1165" s="28">
        <v>55072</v>
      </c>
      <c r="R1165" s="29" t="s">
        <v>1768</v>
      </c>
      <c r="S1165" s="28">
        <v>55072</v>
      </c>
    </row>
    <row r="1166" spans="17:19" x14ac:dyDescent="0.2">
      <c r="Q1166" s="28">
        <v>55073</v>
      </c>
      <c r="R1166" s="29" t="s">
        <v>1769</v>
      </c>
      <c r="S1166" s="28">
        <v>55073</v>
      </c>
    </row>
    <row r="1167" spans="17:19" x14ac:dyDescent="0.2">
      <c r="Q1167" s="28">
        <v>55074</v>
      </c>
      <c r="R1167" s="29" t="s">
        <v>1770</v>
      </c>
      <c r="S1167" s="28">
        <v>55074</v>
      </c>
    </row>
    <row r="1168" spans="17:19" x14ac:dyDescent="0.2">
      <c r="Q1168" s="28">
        <v>55075</v>
      </c>
      <c r="R1168" s="29" t="s">
        <v>1771</v>
      </c>
      <c r="S1168" s="28">
        <v>55075</v>
      </c>
    </row>
    <row r="1169" spans="17:19" x14ac:dyDescent="0.2">
      <c r="Q1169" s="28">
        <v>55076</v>
      </c>
      <c r="R1169" s="29" t="s">
        <v>1772</v>
      </c>
      <c r="S1169" s="28">
        <v>55076</v>
      </c>
    </row>
    <row r="1170" spans="17:19" x14ac:dyDescent="0.2">
      <c r="Q1170" s="28">
        <v>55078</v>
      </c>
      <c r="R1170" s="29" t="s">
        <v>1773</v>
      </c>
      <c r="S1170" s="28">
        <v>55078</v>
      </c>
    </row>
    <row r="1171" spans="17:19" x14ac:dyDescent="0.2">
      <c r="Q1171" s="28">
        <v>55080</v>
      </c>
      <c r="R1171" s="29" t="s">
        <v>1774</v>
      </c>
      <c r="S1171" s="28">
        <v>55080</v>
      </c>
    </row>
    <row r="1172" spans="17:19" x14ac:dyDescent="0.2">
      <c r="Q1172" s="28">
        <v>55081</v>
      </c>
      <c r="R1172" s="29" t="s">
        <v>1775</v>
      </c>
      <c r="S1172" s="28">
        <v>55081</v>
      </c>
    </row>
    <row r="1173" spans="17:19" x14ac:dyDescent="0.2">
      <c r="Q1173" s="28">
        <v>55082</v>
      </c>
      <c r="R1173" s="29" t="s">
        <v>148</v>
      </c>
      <c r="S1173" s="28">
        <v>55082</v>
      </c>
    </row>
    <row r="1174" spans="17:19" x14ac:dyDescent="0.2">
      <c r="Q1174" s="28">
        <v>55083</v>
      </c>
      <c r="R1174" s="29" t="s">
        <v>549</v>
      </c>
      <c r="S1174" s="28">
        <v>55083</v>
      </c>
    </row>
    <row r="1175" spans="17:19" x14ac:dyDescent="0.2">
      <c r="Q1175" s="28">
        <v>55084</v>
      </c>
      <c r="R1175" s="29" t="s">
        <v>583</v>
      </c>
      <c r="S1175" s="28">
        <v>55084</v>
      </c>
    </row>
    <row r="1176" spans="17:19" x14ac:dyDescent="0.2">
      <c r="Q1176" s="28">
        <v>55085</v>
      </c>
      <c r="R1176" s="29" t="s">
        <v>1776</v>
      </c>
      <c r="S1176" s="28">
        <v>55085</v>
      </c>
    </row>
    <row r="1177" spans="17:19" x14ac:dyDescent="0.2">
      <c r="Q1177" s="28">
        <v>55086</v>
      </c>
      <c r="R1177" s="29" t="s">
        <v>1777</v>
      </c>
      <c r="S1177" s="28">
        <v>55086</v>
      </c>
    </row>
    <row r="1178" spans="17:19" x14ac:dyDescent="0.2">
      <c r="Q1178" s="28">
        <v>55087</v>
      </c>
      <c r="R1178" s="29" t="s">
        <v>1778</v>
      </c>
      <c r="S1178" s="28">
        <v>55087</v>
      </c>
    </row>
    <row r="1179" spans="17:19" x14ac:dyDescent="0.2">
      <c r="Q1179" s="28">
        <v>55088</v>
      </c>
      <c r="R1179" s="29" t="s">
        <v>1779</v>
      </c>
      <c r="S1179" s="28">
        <v>55088</v>
      </c>
    </row>
    <row r="1180" spans="17:19" x14ac:dyDescent="0.2">
      <c r="Q1180" s="28">
        <v>55089</v>
      </c>
      <c r="R1180" s="29" t="s">
        <v>1780</v>
      </c>
      <c r="S1180" s="28">
        <v>55089</v>
      </c>
    </row>
    <row r="1181" spans="17:19" x14ac:dyDescent="0.2">
      <c r="Q1181" s="28">
        <v>55090</v>
      </c>
      <c r="R1181" s="29" t="s">
        <v>1781</v>
      </c>
      <c r="S1181" s="28">
        <v>55090</v>
      </c>
    </row>
    <row r="1182" spans="17:19" x14ac:dyDescent="0.2">
      <c r="Q1182" s="28">
        <v>55091</v>
      </c>
      <c r="R1182" s="29" t="s">
        <v>1782</v>
      </c>
      <c r="S1182" s="28">
        <v>55091</v>
      </c>
    </row>
    <row r="1183" spans="17:19" x14ac:dyDescent="0.2">
      <c r="Q1183" s="28">
        <v>55092</v>
      </c>
      <c r="R1183" s="29" t="s">
        <v>1783</v>
      </c>
      <c r="S1183" s="28">
        <v>55092</v>
      </c>
    </row>
    <row r="1184" spans="17:19" x14ac:dyDescent="0.2">
      <c r="Q1184" s="28">
        <v>55093</v>
      </c>
      <c r="R1184" s="29" t="s">
        <v>1784</v>
      </c>
      <c r="S1184" s="28">
        <v>55093</v>
      </c>
    </row>
    <row r="1185" spans="17:19" x14ac:dyDescent="0.2">
      <c r="Q1185" s="28">
        <v>55094</v>
      </c>
      <c r="R1185" s="29" t="s">
        <v>1785</v>
      </c>
      <c r="S1185" s="28">
        <v>55094</v>
      </c>
    </row>
    <row r="1186" spans="17:19" x14ac:dyDescent="0.2">
      <c r="Q1186" s="28">
        <v>55095</v>
      </c>
      <c r="R1186" s="29" t="s">
        <v>1786</v>
      </c>
      <c r="S1186" s="28">
        <v>55095</v>
      </c>
    </row>
    <row r="1187" spans="17:19" x14ac:dyDescent="0.2">
      <c r="Q1187" s="28">
        <v>55096</v>
      </c>
      <c r="R1187" s="29" t="s">
        <v>1787</v>
      </c>
      <c r="S1187" s="28">
        <v>55096</v>
      </c>
    </row>
    <row r="1188" spans="17:19" x14ac:dyDescent="0.2">
      <c r="Q1188" s="28">
        <v>55098</v>
      </c>
      <c r="R1188" s="29" t="s">
        <v>1788</v>
      </c>
      <c r="S1188" s="28">
        <v>55098</v>
      </c>
    </row>
    <row r="1189" spans="17:19" x14ac:dyDescent="0.2">
      <c r="Q1189" s="28">
        <v>55099</v>
      </c>
      <c r="R1189" s="29" t="s">
        <v>1789</v>
      </c>
      <c r="S1189" s="28">
        <v>55099</v>
      </c>
    </row>
    <row r="1190" spans="17:19" x14ac:dyDescent="0.2">
      <c r="Q1190" s="28">
        <v>55101</v>
      </c>
      <c r="R1190" s="29" t="s">
        <v>1790</v>
      </c>
      <c r="S1190" s="28">
        <v>55101</v>
      </c>
    </row>
    <row r="1191" spans="17:19" x14ac:dyDescent="0.2">
      <c r="Q1191" s="28">
        <v>55102</v>
      </c>
      <c r="R1191" s="29" t="s">
        <v>151</v>
      </c>
      <c r="S1191" s="28">
        <v>55102</v>
      </c>
    </row>
    <row r="1192" spans="17:19" x14ac:dyDescent="0.2">
      <c r="Q1192" s="28">
        <v>55103</v>
      </c>
      <c r="R1192" s="29" t="s">
        <v>553</v>
      </c>
      <c r="S1192" s="28">
        <v>55103</v>
      </c>
    </row>
    <row r="1193" spans="17:19" x14ac:dyDescent="0.2">
      <c r="Q1193" s="28">
        <v>55105</v>
      </c>
      <c r="R1193" s="29" t="s">
        <v>1791</v>
      </c>
      <c r="S1193" s="28">
        <v>55105</v>
      </c>
    </row>
    <row r="1194" spans="17:19" x14ac:dyDescent="0.2">
      <c r="Q1194" s="28">
        <v>55106</v>
      </c>
      <c r="R1194" s="29" t="s">
        <v>1792</v>
      </c>
      <c r="S1194" s="28">
        <v>55106</v>
      </c>
    </row>
    <row r="1195" spans="17:19" x14ac:dyDescent="0.2">
      <c r="Q1195" s="28">
        <v>55107</v>
      </c>
      <c r="R1195" s="29" t="s">
        <v>1793</v>
      </c>
      <c r="S1195" s="28">
        <v>55107</v>
      </c>
    </row>
    <row r="1196" spans="17:19" x14ac:dyDescent="0.2">
      <c r="Q1196" s="28">
        <v>55108</v>
      </c>
      <c r="R1196" s="29" t="s">
        <v>1794</v>
      </c>
      <c r="S1196" s="28">
        <v>55108</v>
      </c>
    </row>
    <row r="1197" spans="17:19" x14ac:dyDescent="0.2">
      <c r="Q1197" s="28">
        <v>55109</v>
      </c>
      <c r="R1197" s="29" t="s">
        <v>1795</v>
      </c>
      <c r="S1197" s="28">
        <v>55109</v>
      </c>
    </row>
    <row r="1198" spans="17:19" x14ac:dyDescent="0.2">
      <c r="Q1198" s="28">
        <v>55110</v>
      </c>
      <c r="R1198" s="29" t="s">
        <v>154</v>
      </c>
      <c r="S1198" s="28">
        <v>55110</v>
      </c>
    </row>
    <row r="1199" spans="17:19" x14ac:dyDescent="0.2">
      <c r="Q1199" s="28">
        <v>55111</v>
      </c>
      <c r="R1199" s="29" t="s">
        <v>556</v>
      </c>
      <c r="S1199" s="28">
        <v>55111</v>
      </c>
    </row>
    <row r="1200" spans="17:19" x14ac:dyDescent="0.2">
      <c r="Q1200" s="28">
        <v>55112</v>
      </c>
      <c r="R1200" s="29" t="s">
        <v>1796</v>
      </c>
      <c r="S1200" s="28">
        <v>55112</v>
      </c>
    </row>
    <row r="1201" spans="17:19" x14ac:dyDescent="0.2">
      <c r="Q1201" s="28">
        <v>55113</v>
      </c>
      <c r="R1201" s="29" t="s">
        <v>1797</v>
      </c>
      <c r="S1201" s="28">
        <v>55113</v>
      </c>
    </row>
    <row r="1202" spans="17:19" x14ac:dyDescent="0.2">
      <c r="Q1202" s="28">
        <v>55114</v>
      </c>
      <c r="R1202" s="29" t="s">
        <v>1798</v>
      </c>
      <c r="S1202" s="28">
        <v>55114</v>
      </c>
    </row>
    <row r="1203" spans="17:19" x14ac:dyDescent="0.2">
      <c r="Q1203" s="28">
        <v>55115</v>
      </c>
      <c r="R1203" s="29" t="s">
        <v>1799</v>
      </c>
      <c r="S1203" s="28">
        <v>55115</v>
      </c>
    </row>
    <row r="1204" spans="17:19" x14ac:dyDescent="0.2">
      <c r="Q1204" s="28">
        <v>55116</v>
      </c>
      <c r="R1204" s="29" t="s">
        <v>1800</v>
      </c>
      <c r="S1204" s="28">
        <v>55116</v>
      </c>
    </row>
    <row r="1205" spans="17:19" x14ac:dyDescent="0.2">
      <c r="Q1205" s="28">
        <v>55117</v>
      </c>
      <c r="R1205" s="29" t="s">
        <v>157</v>
      </c>
      <c r="S1205" s="28">
        <v>55117</v>
      </c>
    </row>
    <row r="1206" spans="17:19" x14ac:dyDescent="0.2">
      <c r="Q1206" s="28">
        <v>55118</v>
      </c>
      <c r="R1206" s="29" t="s">
        <v>559</v>
      </c>
      <c r="S1206" s="28">
        <v>55118</v>
      </c>
    </row>
    <row r="1207" spans="17:19" x14ac:dyDescent="0.2">
      <c r="Q1207" s="28">
        <v>55119</v>
      </c>
      <c r="R1207" s="29" t="s">
        <v>1801</v>
      </c>
      <c r="S1207" s="28">
        <v>55119</v>
      </c>
    </row>
    <row r="1208" spans="17:19" x14ac:dyDescent="0.2">
      <c r="Q1208" s="28">
        <v>55120</v>
      </c>
      <c r="R1208" s="29" t="s">
        <v>1802</v>
      </c>
      <c r="S1208" s="28">
        <v>55120</v>
      </c>
    </row>
    <row r="1209" spans="17:19" x14ac:dyDescent="0.2">
      <c r="Q1209" s="28">
        <v>55121</v>
      </c>
      <c r="R1209" s="29" t="s">
        <v>1803</v>
      </c>
      <c r="S1209" s="28">
        <v>55121</v>
      </c>
    </row>
    <row r="1210" spans="17:19" x14ac:dyDescent="0.2">
      <c r="Q1210" s="28">
        <v>55122</v>
      </c>
      <c r="R1210" s="29" t="s">
        <v>1804</v>
      </c>
      <c r="S1210" s="28">
        <v>55122</v>
      </c>
    </row>
    <row r="1211" spans="17:19" x14ac:dyDescent="0.2">
      <c r="Q1211" s="28">
        <v>55123</v>
      </c>
      <c r="R1211" s="29" t="s">
        <v>1805</v>
      </c>
      <c r="S1211" s="28">
        <v>55123</v>
      </c>
    </row>
    <row r="1212" spans="17:19" x14ac:dyDescent="0.2">
      <c r="Q1212" s="28">
        <v>55124</v>
      </c>
      <c r="R1212" s="29" t="s">
        <v>1806</v>
      </c>
      <c r="S1212" s="28">
        <v>55124</v>
      </c>
    </row>
    <row r="1213" spans="17:19" x14ac:dyDescent="0.2">
      <c r="Q1213" s="28">
        <v>55125</v>
      </c>
      <c r="R1213" s="29" t="s">
        <v>1807</v>
      </c>
      <c r="S1213" s="28">
        <v>55125</v>
      </c>
    </row>
    <row r="1214" spans="17:19" x14ac:dyDescent="0.2">
      <c r="Q1214" s="28">
        <v>55126</v>
      </c>
      <c r="R1214" s="29" t="s">
        <v>1808</v>
      </c>
      <c r="S1214" s="28">
        <v>55126</v>
      </c>
    </row>
    <row r="1215" spans="17:19" x14ac:dyDescent="0.2">
      <c r="Q1215" s="28">
        <v>55127</v>
      </c>
      <c r="R1215" s="29" t="s">
        <v>1809</v>
      </c>
      <c r="S1215" s="28">
        <v>55127</v>
      </c>
    </row>
    <row r="1216" spans="17:19" x14ac:dyDescent="0.2">
      <c r="Q1216" s="28">
        <v>55130</v>
      </c>
      <c r="R1216" s="29" t="s">
        <v>1810</v>
      </c>
      <c r="S1216" s="28">
        <v>55130</v>
      </c>
    </row>
    <row r="1217" spans="17:19" x14ac:dyDescent="0.2">
      <c r="Q1217" s="28">
        <v>55131</v>
      </c>
      <c r="R1217" s="29" t="s">
        <v>1811</v>
      </c>
      <c r="S1217" s="28">
        <v>55131</v>
      </c>
    </row>
    <row r="1218" spans="17:19" x14ac:dyDescent="0.2">
      <c r="Q1218" s="28">
        <v>55132</v>
      </c>
      <c r="R1218" s="29" t="s">
        <v>160</v>
      </c>
      <c r="S1218" s="28">
        <v>55132</v>
      </c>
    </row>
    <row r="1219" spans="17:19" x14ac:dyDescent="0.2">
      <c r="Q1219" s="28">
        <v>55133</v>
      </c>
      <c r="R1219" s="29" t="s">
        <v>562</v>
      </c>
      <c r="S1219" s="28">
        <v>55133</v>
      </c>
    </row>
    <row r="1220" spans="17:19" x14ac:dyDescent="0.2">
      <c r="Q1220" s="28">
        <v>55134</v>
      </c>
      <c r="R1220" s="29" t="s">
        <v>1812</v>
      </c>
      <c r="S1220" s="28">
        <v>55134</v>
      </c>
    </row>
    <row r="1221" spans="17:19" x14ac:dyDescent="0.2">
      <c r="Q1221" s="28">
        <v>55135</v>
      </c>
      <c r="R1221" s="29" t="s">
        <v>1813</v>
      </c>
      <c r="S1221" s="28">
        <v>55135</v>
      </c>
    </row>
    <row r="1222" spans="17:19" x14ac:dyDescent="0.2">
      <c r="Q1222" s="28">
        <v>55136</v>
      </c>
      <c r="R1222" s="29" t="s">
        <v>1814</v>
      </c>
      <c r="S1222" s="28">
        <v>55136</v>
      </c>
    </row>
    <row r="1223" spans="17:19" x14ac:dyDescent="0.2">
      <c r="Q1223" s="28">
        <v>55137</v>
      </c>
      <c r="R1223" s="29" t="s">
        <v>1815</v>
      </c>
      <c r="S1223" s="28">
        <v>55137</v>
      </c>
    </row>
    <row r="1224" spans="17:19" x14ac:dyDescent="0.2">
      <c r="Q1224" s="28">
        <v>55138</v>
      </c>
      <c r="R1224" s="29" t="s">
        <v>1816</v>
      </c>
      <c r="S1224" s="28">
        <v>55138</v>
      </c>
    </row>
    <row r="1225" spans="17:19" x14ac:dyDescent="0.2">
      <c r="Q1225" s="28">
        <v>55139</v>
      </c>
      <c r="R1225" s="29" t="s">
        <v>1817</v>
      </c>
      <c r="S1225" s="28">
        <v>55139</v>
      </c>
    </row>
    <row r="1226" spans="17:19" x14ac:dyDescent="0.2">
      <c r="Q1226" s="28">
        <v>55140</v>
      </c>
      <c r="R1226" s="29" t="s">
        <v>1818</v>
      </c>
      <c r="S1226" s="28">
        <v>55140</v>
      </c>
    </row>
    <row r="1227" spans="17:19" x14ac:dyDescent="0.2">
      <c r="Q1227" s="28">
        <v>55141</v>
      </c>
      <c r="R1227" s="29" t="s">
        <v>1819</v>
      </c>
      <c r="S1227" s="28">
        <v>55141</v>
      </c>
    </row>
    <row r="1228" spans="17:19" x14ac:dyDescent="0.2">
      <c r="Q1228" s="28">
        <v>55142</v>
      </c>
      <c r="R1228" s="29" t="s">
        <v>1820</v>
      </c>
      <c r="S1228" s="28">
        <v>55142</v>
      </c>
    </row>
    <row r="1229" spans="17:19" x14ac:dyDescent="0.2">
      <c r="Q1229" s="28">
        <v>55143</v>
      </c>
      <c r="R1229" s="29" t="s">
        <v>1821</v>
      </c>
      <c r="S1229" s="28">
        <v>55143</v>
      </c>
    </row>
    <row r="1230" spans="17:19" x14ac:dyDescent="0.2">
      <c r="Q1230" s="28">
        <v>55144</v>
      </c>
      <c r="R1230" s="29" t="s">
        <v>1822</v>
      </c>
      <c r="S1230" s="28">
        <v>55144</v>
      </c>
    </row>
    <row r="1231" spans="17:19" x14ac:dyDescent="0.2">
      <c r="Q1231" s="28">
        <v>55145</v>
      </c>
      <c r="R1231" s="29" t="s">
        <v>1823</v>
      </c>
      <c r="S1231" s="28">
        <v>55145</v>
      </c>
    </row>
    <row r="1232" spans="17:19" x14ac:dyDescent="0.2">
      <c r="Q1232" s="28">
        <v>55146</v>
      </c>
      <c r="R1232" s="29" t="s">
        <v>1824</v>
      </c>
      <c r="S1232" s="28">
        <v>55146</v>
      </c>
    </row>
    <row r="1233" spans="17:19" x14ac:dyDescent="0.2">
      <c r="Q1233" s="28">
        <v>55147</v>
      </c>
      <c r="R1233" s="29" t="s">
        <v>163</v>
      </c>
      <c r="S1233" s="28">
        <v>55147</v>
      </c>
    </row>
    <row r="1234" spans="17:19" x14ac:dyDescent="0.2">
      <c r="Q1234" s="28">
        <v>55148</v>
      </c>
      <c r="R1234" s="29" t="s">
        <v>565</v>
      </c>
      <c r="S1234" s="28">
        <v>55148</v>
      </c>
    </row>
    <row r="1235" spans="17:19" x14ac:dyDescent="0.2">
      <c r="Q1235" s="28">
        <v>55149</v>
      </c>
      <c r="R1235" s="29" t="s">
        <v>1825</v>
      </c>
      <c r="S1235" s="28">
        <v>55149</v>
      </c>
    </row>
    <row r="1236" spans="17:19" x14ac:dyDescent="0.2">
      <c r="Q1236" s="28">
        <v>55150</v>
      </c>
      <c r="R1236" s="29" t="s">
        <v>1826</v>
      </c>
      <c r="S1236" s="28">
        <v>55150</v>
      </c>
    </row>
    <row r="1237" spans="17:19" x14ac:dyDescent="0.2">
      <c r="Q1237" s="28">
        <v>55151</v>
      </c>
      <c r="R1237" s="29" t="s">
        <v>1827</v>
      </c>
      <c r="S1237" s="28">
        <v>55151</v>
      </c>
    </row>
    <row r="1238" spans="17:19" x14ac:dyDescent="0.2">
      <c r="Q1238" s="28">
        <v>55152</v>
      </c>
      <c r="R1238" s="29" t="s">
        <v>1828</v>
      </c>
      <c r="S1238" s="28">
        <v>55152</v>
      </c>
    </row>
    <row r="1239" spans="17:19" x14ac:dyDescent="0.2">
      <c r="Q1239" s="28">
        <v>55153</v>
      </c>
      <c r="R1239" s="29" t="s">
        <v>1829</v>
      </c>
      <c r="S1239" s="28">
        <v>55153</v>
      </c>
    </row>
    <row r="1240" spans="17:19" x14ac:dyDescent="0.2">
      <c r="Q1240" s="28">
        <v>55154</v>
      </c>
      <c r="R1240" s="29" t="s">
        <v>1830</v>
      </c>
      <c r="S1240" s="28">
        <v>55154</v>
      </c>
    </row>
    <row r="1241" spans="17:19" x14ac:dyDescent="0.2">
      <c r="Q1241" s="28">
        <v>55155</v>
      </c>
      <c r="R1241" s="29" t="s">
        <v>1831</v>
      </c>
      <c r="S1241" s="28">
        <v>55155</v>
      </c>
    </row>
    <row r="1242" spans="17:19" x14ac:dyDescent="0.2">
      <c r="Q1242" s="28">
        <v>55156</v>
      </c>
      <c r="R1242" s="29" t="s">
        <v>1832</v>
      </c>
      <c r="S1242" s="28">
        <v>55156</v>
      </c>
    </row>
    <row r="1243" spans="17:19" x14ac:dyDescent="0.2">
      <c r="Q1243" s="28">
        <v>55157</v>
      </c>
      <c r="R1243" s="29" t="s">
        <v>1833</v>
      </c>
      <c r="S1243" s="28">
        <v>55157</v>
      </c>
    </row>
    <row r="1244" spans="17:19" x14ac:dyDescent="0.2">
      <c r="Q1244" s="28">
        <v>55158</v>
      </c>
      <c r="R1244" s="29" t="s">
        <v>1834</v>
      </c>
      <c r="S1244" s="28">
        <v>55158</v>
      </c>
    </row>
    <row r="1245" spans="17:19" x14ac:dyDescent="0.2">
      <c r="Q1245" s="28">
        <v>55159</v>
      </c>
      <c r="R1245" s="29" t="s">
        <v>1835</v>
      </c>
      <c r="S1245" s="28">
        <v>55159</v>
      </c>
    </row>
    <row r="1246" spans="17:19" x14ac:dyDescent="0.2">
      <c r="Q1246" s="28">
        <v>55160</v>
      </c>
      <c r="R1246" s="29" t="s">
        <v>1836</v>
      </c>
      <c r="S1246" s="28">
        <v>55160</v>
      </c>
    </row>
    <row r="1247" spans="17:19" x14ac:dyDescent="0.2">
      <c r="Q1247" s="28">
        <v>55161</v>
      </c>
      <c r="R1247" s="29" t="s">
        <v>1837</v>
      </c>
      <c r="S1247" s="28">
        <v>55161</v>
      </c>
    </row>
    <row r="1248" spans="17:19" x14ac:dyDescent="0.2">
      <c r="Q1248" s="28">
        <v>55162</v>
      </c>
      <c r="R1248" s="29" t="s">
        <v>166</v>
      </c>
      <c r="S1248" s="28">
        <v>55162</v>
      </c>
    </row>
    <row r="1249" spans="17:19" x14ac:dyDescent="0.2">
      <c r="Q1249" s="28">
        <v>55163</v>
      </c>
      <c r="R1249" s="29" t="s">
        <v>568</v>
      </c>
      <c r="S1249" s="28">
        <v>55163</v>
      </c>
    </row>
    <row r="1250" spans="17:19" x14ac:dyDescent="0.2">
      <c r="Q1250" s="28">
        <v>55164</v>
      </c>
      <c r="R1250" s="29" t="s">
        <v>1838</v>
      </c>
      <c r="S1250" s="28">
        <v>55164</v>
      </c>
    </row>
    <row r="1251" spans="17:19" x14ac:dyDescent="0.2">
      <c r="Q1251" s="28">
        <v>55165</v>
      </c>
      <c r="R1251" s="29" t="s">
        <v>1839</v>
      </c>
      <c r="S1251" s="28">
        <v>55165</v>
      </c>
    </row>
    <row r="1252" spans="17:19" x14ac:dyDescent="0.2">
      <c r="Q1252" s="28">
        <v>55166</v>
      </c>
      <c r="R1252" s="29" t="s">
        <v>1840</v>
      </c>
      <c r="S1252" s="28">
        <v>55166</v>
      </c>
    </row>
    <row r="1253" spans="17:19" x14ac:dyDescent="0.2">
      <c r="Q1253" s="28">
        <v>55167</v>
      </c>
      <c r="R1253" s="29" t="s">
        <v>1841</v>
      </c>
      <c r="S1253" s="28">
        <v>55167</v>
      </c>
    </row>
    <row r="1254" spans="17:19" x14ac:dyDescent="0.2">
      <c r="Q1254" s="28">
        <v>55168</v>
      </c>
      <c r="R1254" s="29" t="s">
        <v>1842</v>
      </c>
      <c r="S1254" s="28">
        <v>55168</v>
      </c>
    </row>
    <row r="1255" spans="17:19" x14ac:dyDescent="0.2">
      <c r="Q1255" s="28">
        <v>55169</v>
      </c>
      <c r="R1255" s="29" t="s">
        <v>1843</v>
      </c>
      <c r="S1255" s="28">
        <v>55169</v>
      </c>
    </row>
    <row r="1256" spans="17:19" x14ac:dyDescent="0.2">
      <c r="Q1256" s="28">
        <v>55170</v>
      </c>
      <c r="R1256" s="29" t="s">
        <v>1844</v>
      </c>
      <c r="S1256" s="28">
        <v>55170</v>
      </c>
    </row>
    <row r="1257" spans="17:19" x14ac:dyDescent="0.2">
      <c r="Q1257" s="28">
        <v>55171</v>
      </c>
      <c r="R1257" s="29" t="s">
        <v>1845</v>
      </c>
      <c r="S1257" s="28">
        <v>55171</v>
      </c>
    </row>
    <row r="1258" spans="17:19" x14ac:dyDescent="0.2">
      <c r="Q1258" s="28">
        <v>55172</v>
      </c>
      <c r="R1258" s="29" t="s">
        <v>1846</v>
      </c>
      <c r="S1258" s="28">
        <v>55172</v>
      </c>
    </row>
    <row r="1259" spans="17:19" x14ac:dyDescent="0.2">
      <c r="Q1259" s="28">
        <v>55173</v>
      </c>
      <c r="R1259" s="29" t="s">
        <v>1847</v>
      </c>
      <c r="S1259" s="28">
        <v>55173</v>
      </c>
    </row>
    <row r="1260" spans="17:19" x14ac:dyDescent="0.2">
      <c r="Q1260" s="28">
        <v>55174</v>
      </c>
      <c r="R1260" s="29" t="s">
        <v>1848</v>
      </c>
      <c r="S1260" s="28">
        <v>55174</v>
      </c>
    </row>
    <row r="1261" spans="17:19" x14ac:dyDescent="0.2">
      <c r="Q1261" s="28">
        <v>55175</v>
      </c>
      <c r="R1261" s="29" t="s">
        <v>1849</v>
      </c>
      <c r="S1261" s="28">
        <v>55175</v>
      </c>
    </row>
    <row r="1262" spans="17:19" x14ac:dyDescent="0.2">
      <c r="Q1262" s="28">
        <v>55176</v>
      </c>
      <c r="R1262" s="29" t="s">
        <v>1850</v>
      </c>
      <c r="S1262" s="28">
        <v>55176</v>
      </c>
    </row>
    <row r="1263" spans="17:19" x14ac:dyDescent="0.2">
      <c r="Q1263" s="28">
        <v>55177</v>
      </c>
      <c r="R1263" s="29" t="s">
        <v>1851</v>
      </c>
      <c r="S1263" s="28">
        <v>55177</v>
      </c>
    </row>
    <row r="1264" spans="17:19" x14ac:dyDescent="0.2">
      <c r="Q1264" s="28">
        <v>55178</v>
      </c>
      <c r="R1264" s="29" t="s">
        <v>1852</v>
      </c>
      <c r="S1264" s="28">
        <v>55178</v>
      </c>
    </row>
    <row r="1265" spans="17:19" x14ac:dyDescent="0.2">
      <c r="Q1265" s="28">
        <v>55179</v>
      </c>
      <c r="R1265" s="29" t="s">
        <v>1853</v>
      </c>
      <c r="S1265" s="28">
        <v>55179</v>
      </c>
    </row>
    <row r="1266" spans="17:19" x14ac:dyDescent="0.2">
      <c r="Q1266" s="28">
        <v>55180</v>
      </c>
      <c r="R1266" s="29" t="s">
        <v>1854</v>
      </c>
      <c r="S1266" s="28">
        <v>55180</v>
      </c>
    </row>
    <row r="1267" spans="17:19" x14ac:dyDescent="0.2">
      <c r="Q1267" s="28">
        <v>55181</v>
      </c>
      <c r="R1267" s="29" t="s">
        <v>1855</v>
      </c>
      <c r="S1267" s="28">
        <v>55181</v>
      </c>
    </row>
    <row r="1268" spans="17:19" x14ac:dyDescent="0.2">
      <c r="Q1268" s="28">
        <v>55182</v>
      </c>
      <c r="R1268" s="29" t="s">
        <v>1856</v>
      </c>
      <c r="S1268" s="28">
        <v>55182</v>
      </c>
    </row>
    <row r="1269" spans="17:19" x14ac:dyDescent="0.2">
      <c r="Q1269" s="28">
        <v>55183</v>
      </c>
      <c r="R1269" s="29" t="s">
        <v>1857</v>
      </c>
      <c r="S1269" s="28">
        <v>55183</v>
      </c>
    </row>
    <row r="1270" spans="17:19" x14ac:dyDescent="0.2">
      <c r="Q1270" s="28">
        <v>55184</v>
      </c>
      <c r="R1270" s="29" t="s">
        <v>1858</v>
      </c>
      <c r="S1270" s="28">
        <v>55184</v>
      </c>
    </row>
    <row r="1271" spans="17:19" x14ac:dyDescent="0.2">
      <c r="Q1271" s="28">
        <v>55185</v>
      </c>
      <c r="R1271" s="29" t="s">
        <v>1859</v>
      </c>
      <c r="S1271" s="28">
        <v>55185</v>
      </c>
    </row>
    <row r="1272" spans="17:19" x14ac:dyDescent="0.2">
      <c r="Q1272" s="28">
        <v>55186</v>
      </c>
      <c r="R1272" s="29" t="s">
        <v>1860</v>
      </c>
      <c r="S1272" s="28">
        <v>55186</v>
      </c>
    </row>
    <row r="1273" spans="17:19" x14ac:dyDescent="0.2">
      <c r="Q1273" s="28">
        <v>55187</v>
      </c>
      <c r="R1273" s="29" t="s">
        <v>1861</v>
      </c>
      <c r="S1273" s="28">
        <v>55187</v>
      </c>
    </row>
    <row r="1274" spans="17:19" x14ac:dyDescent="0.2">
      <c r="Q1274" s="28">
        <v>55188</v>
      </c>
      <c r="R1274" s="29" t="s">
        <v>1862</v>
      </c>
      <c r="S1274" s="28">
        <v>55188</v>
      </c>
    </row>
    <row r="1275" spans="17:19" x14ac:dyDescent="0.2">
      <c r="Q1275" s="28">
        <v>55189</v>
      </c>
      <c r="R1275" s="29" t="s">
        <v>1863</v>
      </c>
      <c r="S1275" s="28">
        <v>55189</v>
      </c>
    </row>
    <row r="1276" spans="17:19" x14ac:dyDescent="0.2">
      <c r="Q1276" s="28">
        <v>55190</v>
      </c>
      <c r="R1276" s="29" t="s">
        <v>1864</v>
      </c>
      <c r="S1276" s="28">
        <v>55190</v>
      </c>
    </row>
    <row r="1277" spans="17:19" x14ac:dyDescent="0.2">
      <c r="Q1277" s="28">
        <v>55191</v>
      </c>
      <c r="R1277" s="29" t="s">
        <v>1865</v>
      </c>
      <c r="S1277" s="28">
        <v>55191</v>
      </c>
    </row>
    <row r="1278" spans="17:19" x14ac:dyDescent="0.2">
      <c r="Q1278" s="28">
        <v>55192</v>
      </c>
      <c r="R1278" s="29" t="s">
        <v>1866</v>
      </c>
      <c r="S1278" s="28">
        <v>55192</v>
      </c>
    </row>
    <row r="1279" spans="17:19" x14ac:dyDescent="0.2">
      <c r="Q1279" s="28">
        <v>55193</v>
      </c>
      <c r="R1279" s="29" t="s">
        <v>1867</v>
      </c>
      <c r="S1279" s="28">
        <v>55193</v>
      </c>
    </row>
    <row r="1280" spans="17:19" x14ac:dyDescent="0.2">
      <c r="Q1280" s="28">
        <v>55194</v>
      </c>
      <c r="R1280" s="29" t="s">
        <v>1868</v>
      </c>
      <c r="S1280" s="28">
        <v>55194</v>
      </c>
    </row>
    <row r="1281" spans="17:19" x14ac:dyDescent="0.2">
      <c r="Q1281" s="28">
        <v>55195</v>
      </c>
      <c r="R1281" s="29" t="s">
        <v>1869</v>
      </c>
      <c r="S1281" s="28">
        <v>55195</v>
      </c>
    </row>
    <row r="1282" spans="17:19" x14ac:dyDescent="0.2">
      <c r="Q1282" s="28">
        <v>55196</v>
      </c>
      <c r="R1282" s="29" t="s">
        <v>1870</v>
      </c>
      <c r="S1282" s="28">
        <v>55196</v>
      </c>
    </row>
    <row r="1283" spans="17:19" x14ac:dyDescent="0.2">
      <c r="Q1283" s="28">
        <v>55197</v>
      </c>
      <c r="R1283" s="29" t="s">
        <v>1871</v>
      </c>
      <c r="S1283" s="28">
        <v>55197</v>
      </c>
    </row>
    <row r="1284" spans="17:19" x14ac:dyDescent="0.2">
      <c r="Q1284" s="28">
        <v>55198</v>
      </c>
      <c r="R1284" s="29" t="s">
        <v>1872</v>
      </c>
      <c r="S1284" s="28">
        <v>55198</v>
      </c>
    </row>
    <row r="1285" spans="17:19" x14ac:dyDescent="0.2">
      <c r="Q1285" s="28">
        <v>55199</v>
      </c>
      <c r="R1285" s="29" t="s">
        <v>1873</v>
      </c>
      <c r="S1285" s="28">
        <v>55199</v>
      </c>
    </row>
    <row r="1286" spans="17:19" x14ac:dyDescent="0.2">
      <c r="Q1286" s="28">
        <v>55200</v>
      </c>
      <c r="R1286" s="29" t="s">
        <v>1874</v>
      </c>
      <c r="S1286" s="28">
        <v>55200</v>
      </c>
    </row>
    <row r="1287" spans="17:19" x14ac:dyDescent="0.2">
      <c r="Q1287" s="28">
        <v>55201</v>
      </c>
      <c r="R1287" s="29" t="s">
        <v>1875</v>
      </c>
      <c r="S1287" s="28">
        <v>55201</v>
      </c>
    </row>
    <row r="1288" spans="17:19" x14ac:dyDescent="0.2">
      <c r="Q1288" s="28">
        <v>55202</v>
      </c>
      <c r="R1288" s="29" t="s">
        <v>1876</v>
      </c>
      <c r="S1288" s="28">
        <v>55202</v>
      </c>
    </row>
    <row r="1289" spans="17:19" x14ac:dyDescent="0.2">
      <c r="Q1289" s="28">
        <v>55203</v>
      </c>
      <c r="R1289" s="29" t="s">
        <v>1877</v>
      </c>
      <c r="S1289" s="28">
        <v>55203</v>
      </c>
    </row>
    <row r="1290" spans="17:19" x14ac:dyDescent="0.2">
      <c r="Q1290" s="28">
        <v>55204</v>
      </c>
      <c r="R1290" s="29" t="s">
        <v>1878</v>
      </c>
      <c r="S1290" s="28">
        <v>55204</v>
      </c>
    </row>
    <row r="1291" spans="17:19" x14ac:dyDescent="0.2">
      <c r="Q1291" s="28">
        <v>55205</v>
      </c>
      <c r="R1291" s="29" t="s">
        <v>1879</v>
      </c>
      <c r="S1291" s="28">
        <v>55205</v>
      </c>
    </row>
    <row r="1292" spans="17:19" x14ac:dyDescent="0.2">
      <c r="Q1292" s="28">
        <v>55206</v>
      </c>
      <c r="R1292" s="29" t="s">
        <v>1880</v>
      </c>
      <c r="S1292" s="28">
        <v>55206</v>
      </c>
    </row>
    <row r="1293" spans="17:19" x14ac:dyDescent="0.2">
      <c r="Q1293" s="28">
        <v>55207</v>
      </c>
      <c r="R1293" s="29" t="s">
        <v>1881</v>
      </c>
      <c r="S1293" s="28">
        <v>55207</v>
      </c>
    </row>
    <row r="1294" spans="17:19" x14ac:dyDescent="0.2">
      <c r="Q1294" s="28">
        <v>55208</v>
      </c>
      <c r="R1294" s="29" t="s">
        <v>1882</v>
      </c>
      <c r="S1294" s="28">
        <v>55208</v>
      </c>
    </row>
    <row r="1295" spans="17:19" x14ac:dyDescent="0.2">
      <c r="Q1295" s="28">
        <v>55209</v>
      </c>
      <c r="R1295" s="29" t="s">
        <v>1883</v>
      </c>
      <c r="S1295" s="28">
        <v>55209</v>
      </c>
    </row>
    <row r="1296" spans="17:19" x14ac:dyDescent="0.2">
      <c r="Q1296" s="28">
        <v>55210</v>
      </c>
      <c r="R1296" s="29" t="s">
        <v>1884</v>
      </c>
      <c r="S1296" s="28">
        <v>55210</v>
      </c>
    </row>
    <row r="1297" spans="17:19" x14ac:dyDescent="0.2">
      <c r="Q1297" s="28">
        <v>55211</v>
      </c>
      <c r="R1297" s="29" t="s">
        <v>1885</v>
      </c>
      <c r="S1297" s="28">
        <v>55211</v>
      </c>
    </row>
    <row r="1298" spans="17:19" x14ac:dyDescent="0.2">
      <c r="Q1298" s="28">
        <v>55212</v>
      </c>
      <c r="R1298" s="29" t="s">
        <v>1886</v>
      </c>
      <c r="S1298" s="28">
        <v>55212</v>
      </c>
    </row>
    <row r="1299" spans="17:19" x14ac:dyDescent="0.2">
      <c r="Q1299" s="28">
        <v>55213</v>
      </c>
      <c r="R1299" s="29" t="s">
        <v>1887</v>
      </c>
      <c r="S1299" s="28">
        <v>55213</v>
      </c>
    </row>
    <row r="1300" spans="17:19" x14ac:dyDescent="0.2">
      <c r="Q1300" s="28">
        <v>55214</v>
      </c>
      <c r="R1300" s="29" t="s">
        <v>1888</v>
      </c>
      <c r="S1300" s="28">
        <v>55214</v>
      </c>
    </row>
    <row r="1301" spans="17:19" x14ac:dyDescent="0.2">
      <c r="Q1301" s="28">
        <v>55215</v>
      </c>
      <c r="R1301" s="29" t="s">
        <v>1889</v>
      </c>
      <c r="S1301" s="28">
        <v>55215</v>
      </c>
    </row>
    <row r="1302" spans="17:19" x14ac:dyDescent="0.2">
      <c r="Q1302" s="28">
        <v>55216</v>
      </c>
      <c r="R1302" s="29" t="s">
        <v>1890</v>
      </c>
      <c r="S1302" s="28">
        <v>55216</v>
      </c>
    </row>
    <row r="1303" spans="17:19" x14ac:dyDescent="0.2">
      <c r="Q1303" s="28">
        <v>55217</v>
      </c>
      <c r="R1303" s="29" t="s">
        <v>1891</v>
      </c>
      <c r="S1303" s="28">
        <v>55217</v>
      </c>
    </row>
    <row r="1304" spans="17:19" x14ac:dyDescent="0.2">
      <c r="Q1304" s="28">
        <v>55218</v>
      </c>
      <c r="R1304" s="29" t="s">
        <v>1892</v>
      </c>
      <c r="S1304" s="28">
        <v>55218</v>
      </c>
    </row>
    <row r="1305" spans="17:19" x14ac:dyDescent="0.2">
      <c r="Q1305" s="28">
        <v>55219</v>
      </c>
      <c r="R1305" s="29" t="s">
        <v>1893</v>
      </c>
      <c r="S1305" s="28">
        <v>55219</v>
      </c>
    </row>
    <row r="1306" spans="17:19" x14ac:dyDescent="0.2">
      <c r="Q1306" s="28">
        <v>55220</v>
      </c>
      <c r="R1306" s="29" t="s">
        <v>1894</v>
      </c>
      <c r="S1306" s="28">
        <v>55220</v>
      </c>
    </row>
    <row r="1307" spans="17:19" x14ac:dyDescent="0.2">
      <c r="Q1307" s="28">
        <v>55221</v>
      </c>
      <c r="R1307" s="29" t="s">
        <v>1895</v>
      </c>
      <c r="S1307" s="28">
        <v>55221</v>
      </c>
    </row>
    <row r="1308" spans="17:19" x14ac:dyDescent="0.2">
      <c r="Q1308" s="28">
        <v>55222</v>
      </c>
      <c r="R1308" s="29" t="s">
        <v>1896</v>
      </c>
      <c r="S1308" s="28">
        <v>55222</v>
      </c>
    </row>
    <row r="1309" spans="17:19" x14ac:dyDescent="0.2">
      <c r="Q1309" s="28">
        <v>55223</v>
      </c>
      <c r="R1309" s="29" t="s">
        <v>1897</v>
      </c>
      <c r="S1309" s="28">
        <v>55223</v>
      </c>
    </row>
    <row r="1310" spans="17:19" x14ac:dyDescent="0.2">
      <c r="Q1310" s="28">
        <v>55224</v>
      </c>
      <c r="R1310" s="29" t="s">
        <v>1898</v>
      </c>
      <c r="S1310" s="28">
        <v>55224</v>
      </c>
    </row>
    <row r="1311" spans="17:19" x14ac:dyDescent="0.2">
      <c r="Q1311" s="28">
        <v>55225</v>
      </c>
      <c r="R1311" s="29" t="s">
        <v>1899</v>
      </c>
      <c r="S1311" s="28">
        <v>55225</v>
      </c>
    </row>
    <row r="1312" spans="17:19" x14ac:dyDescent="0.2">
      <c r="Q1312" s="28">
        <v>55226</v>
      </c>
      <c r="R1312" s="29" t="s">
        <v>1900</v>
      </c>
      <c r="S1312" s="28">
        <v>55226</v>
      </c>
    </row>
    <row r="1313" spans="17:19" x14ac:dyDescent="0.2">
      <c r="Q1313" s="28">
        <v>55227</v>
      </c>
      <c r="R1313" s="29" t="s">
        <v>1901</v>
      </c>
      <c r="S1313" s="28">
        <v>55227</v>
      </c>
    </row>
    <row r="1314" spans="17:19" x14ac:dyDescent="0.2">
      <c r="Q1314" s="28">
        <v>55228</v>
      </c>
      <c r="R1314" s="29" t="s">
        <v>1902</v>
      </c>
      <c r="S1314" s="28">
        <v>55228</v>
      </c>
    </row>
    <row r="1315" spans="17:19" x14ac:dyDescent="0.2">
      <c r="Q1315" s="28">
        <v>55229</v>
      </c>
      <c r="R1315" s="29" t="s">
        <v>1903</v>
      </c>
      <c r="S1315" s="28">
        <v>55229</v>
      </c>
    </row>
    <row r="1316" spans="17:19" x14ac:dyDescent="0.2">
      <c r="Q1316" s="28">
        <v>55230</v>
      </c>
      <c r="R1316" s="29" t="s">
        <v>1904</v>
      </c>
      <c r="S1316" s="28">
        <v>55230</v>
      </c>
    </row>
    <row r="1317" spans="17:19" x14ac:dyDescent="0.2">
      <c r="Q1317" s="28">
        <v>55231</v>
      </c>
      <c r="R1317" s="29" t="s">
        <v>1905</v>
      </c>
      <c r="S1317" s="28">
        <v>55231</v>
      </c>
    </row>
    <row r="1318" spans="17:19" x14ac:dyDescent="0.2">
      <c r="Q1318" s="28">
        <v>55232</v>
      </c>
      <c r="R1318" s="29" t="s">
        <v>1906</v>
      </c>
      <c r="S1318" s="28">
        <v>55232</v>
      </c>
    </row>
    <row r="1319" spans="17:19" x14ac:dyDescent="0.2">
      <c r="Q1319" s="28">
        <v>55233</v>
      </c>
      <c r="R1319" s="29" t="s">
        <v>1907</v>
      </c>
      <c r="S1319" s="28">
        <v>55233</v>
      </c>
    </row>
    <row r="1320" spans="17:19" x14ac:dyDescent="0.2">
      <c r="Q1320" s="28">
        <v>55234</v>
      </c>
      <c r="R1320" s="29" t="s">
        <v>1908</v>
      </c>
      <c r="S1320" s="28">
        <v>55234</v>
      </c>
    </row>
    <row r="1321" spans="17:19" x14ac:dyDescent="0.2">
      <c r="Q1321" s="28">
        <v>55235</v>
      </c>
      <c r="R1321" s="29" t="s">
        <v>1909</v>
      </c>
      <c r="S1321" s="28">
        <v>55235</v>
      </c>
    </row>
    <row r="1322" spans="17:19" x14ac:dyDescent="0.2">
      <c r="Q1322" s="28">
        <v>55236</v>
      </c>
      <c r="R1322" s="29" t="s">
        <v>1910</v>
      </c>
      <c r="S1322" s="28">
        <v>55236</v>
      </c>
    </row>
    <row r="1323" spans="17:19" x14ac:dyDescent="0.2">
      <c r="Q1323" s="28">
        <v>55237</v>
      </c>
      <c r="R1323" s="29" t="s">
        <v>1911</v>
      </c>
      <c r="S1323" s="28">
        <v>55237</v>
      </c>
    </row>
    <row r="1324" spans="17:19" x14ac:dyDescent="0.2">
      <c r="Q1324" s="28">
        <v>55238</v>
      </c>
      <c r="R1324" s="29" t="s">
        <v>1912</v>
      </c>
      <c r="S1324" s="28">
        <v>55238</v>
      </c>
    </row>
    <row r="1325" spans="17:19" x14ac:dyDescent="0.2">
      <c r="Q1325" s="28">
        <v>55239</v>
      </c>
      <c r="R1325" s="29" t="s">
        <v>1913</v>
      </c>
      <c r="S1325" s="28">
        <v>55239</v>
      </c>
    </row>
    <row r="1326" spans="17:19" x14ac:dyDescent="0.2">
      <c r="Q1326" s="28">
        <v>55240</v>
      </c>
      <c r="R1326" s="29" t="s">
        <v>1914</v>
      </c>
      <c r="S1326" s="28">
        <v>55240</v>
      </c>
    </row>
    <row r="1327" spans="17:19" x14ac:dyDescent="0.2">
      <c r="Q1327" s="28">
        <v>55241</v>
      </c>
      <c r="R1327" s="29" t="s">
        <v>1915</v>
      </c>
      <c r="S1327" s="28">
        <v>55241</v>
      </c>
    </row>
    <row r="1328" spans="17:19" x14ac:dyDescent="0.2">
      <c r="Q1328" s="28">
        <v>55242</v>
      </c>
      <c r="R1328" s="29" t="s">
        <v>1916</v>
      </c>
      <c r="S1328" s="28">
        <v>55242</v>
      </c>
    </row>
    <row r="1329" spans="17:19" x14ac:dyDescent="0.2">
      <c r="Q1329" s="28">
        <v>55243</v>
      </c>
      <c r="R1329" s="29" t="s">
        <v>1917</v>
      </c>
      <c r="S1329" s="28">
        <v>55243</v>
      </c>
    </row>
    <row r="1330" spans="17:19" x14ac:dyDescent="0.2">
      <c r="Q1330" s="28">
        <v>55244</v>
      </c>
      <c r="R1330" s="29" t="s">
        <v>1918</v>
      </c>
      <c r="S1330" s="28">
        <v>55244</v>
      </c>
    </row>
    <row r="1331" spans="17:19" x14ac:dyDescent="0.2">
      <c r="Q1331" s="28">
        <v>55245</v>
      </c>
      <c r="R1331" s="29" t="s">
        <v>1919</v>
      </c>
      <c r="S1331" s="28">
        <v>55245</v>
      </c>
    </row>
    <row r="1332" spans="17:19" x14ac:dyDescent="0.2">
      <c r="Q1332" s="28">
        <v>55246</v>
      </c>
      <c r="R1332" s="29" t="s">
        <v>1920</v>
      </c>
      <c r="S1332" s="28">
        <v>55246</v>
      </c>
    </row>
    <row r="1333" spans="17:19" x14ac:dyDescent="0.2">
      <c r="Q1333" s="28">
        <v>55247</v>
      </c>
      <c r="R1333" s="29" t="s">
        <v>1921</v>
      </c>
      <c r="S1333" s="28">
        <v>55247</v>
      </c>
    </row>
    <row r="1334" spans="17:19" x14ac:dyDescent="0.2">
      <c r="Q1334" s="28">
        <v>55248</v>
      </c>
      <c r="R1334" s="29" t="s">
        <v>1922</v>
      </c>
      <c r="S1334" s="28">
        <v>55248</v>
      </c>
    </row>
    <row r="1335" spans="17:19" x14ac:dyDescent="0.2">
      <c r="Q1335" s="28">
        <v>55249</v>
      </c>
      <c r="R1335" s="29" t="s">
        <v>1923</v>
      </c>
      <c r="S1335" s="28">
        <v>55249</v>
      </c>
    </row>
    <row r="1336" spans="17:19" x14ac:dyDescent="0.2">
      <c r="Q1336" s="28">
        <v>55250</v>
      </c>
      <c r="R1336" s="29" t="s">
        <v>1924</v>
      </c>
      <c r="S1336" s="28">
        <v>55250</v>
      </c>
    </row>
    <row r="1337" spans="17:19" x14ac:dyDescent="0.2">
      <c r="Q1337" s="28">
        <v>55251</v>
      </c>
      <c r="R1337" s="29" t="s">
        <v>1925</v>
      </c>
      <c r="S1337" s="28">
        <v>55251</v>
      </c>
    </row>
    <row r="1338" spans="17:19" x14ac:dyDescent="0.2">
      <c r="Q1338" s="28">
        <v>55252</v>
      </c>
      <c r="R1338" s="29" t="s">
        <v>1926</v>
      </c>
      <c r="S1338" s="28">
        <v>55252</v>
      </c>
    </row>
    <row r="1339" spans="17:19" x14ac:dyDescent="0.2">
      <c r="Q1339" s="28">
        <v>55253</v>
      </c>
      <c r="R1339" s="29" t="s">
        <v>1927</v>
      </c>
      <c r="S1339" s="28">
        <v>55253</v>
      </c>
    </row>
    <row r="1340" spans="17:19" x14ac:dyDescent="0.2">
      <c r="Q1340" s="28">
        <v>55254</v>
      </c>
      <c r="R1340" s="29" t="s">
        <v>1928</v>
      </c>
      <c r="S1340" s="28">
        <v>55254</v>
      </c>
    </row>
    <row r="1341" spans="17:19" x14ac:dyDescent="0.2">
      <c r="Q1341" s="28">
        <v>55255</v>
      </c>
      <c r="R1341" s="29" t="s">
        <v>1929</v>
      </c>
      <c r="S1341" s="28">
        <v>55255</v>
      </c>
    </row>
    <row r="1342" spans="17:19" x14ac:dyDescent="0.2">
      <c r="Q1342" s="28">
        <v>55256</v>
      </c>
      <c r="R1342" s="29" t="s">
        <v>1930</v>
      </c>
      <c r="S1342" s="28">
        <v>55256</v>
      </c>
    </row>
    <row r="1343" spans="17:19" x14ac:dyDescent="0.2">
      <c r="Q1343" s="28">
        <v>55257</v>
      </c>
      <c r="R1343" s="29" t="s">
        <v>1931</v>
      </c>
      <c r="S1343" s="28">
        <v>55257</v>
      </c>
    </row>
    <row r="1344" spans="17:19" x14ac:dyDescent="0.2">
      <c r="Q1344" s="28">
        <v>55258</v>
      </c>
      <c r="R1344" s="29" t="s">
        <v>1932</v>
      </c>
      <c r="S1344" s="28">
        <v>55258</v>
      </c>
    </row>
    <row r="1345" spans="17:19" x14ac:dyDescent="0.2">
      <c r="Q1345" s="28">
        <v>55259</v>
      </c>
      <c r="R1345" s="29" t="s">
        <v>1933</v>
      </c>
      <c r="S1345" s="28">
        <v>55259</v>
      </c>
    </row>
    <row r="1346" spans="17:19" x14ac:dyDescent="0.2">
      <c r="Q1346" s="28">
        <v>55260</v>
      </c>
      <c r="R1346" s="29" t="s">
        <v>1934</v>
      </c>
      <c r="S1346" s="28">
        <v>55260</v>
      </c>
    </row>
    <row r="1347" spans="17:19" x14ac:dyDescent="0.2">
      <c r="Q1347" s="28">
        <v>55261</v>
      </c>
      <c r="R1347" s="29" t="s">
        <v>1935</v>
      </c>
      <c r="S1347" s="28">
        <v>55261</v>
      </c>
    </row>
    <row r="1348" spans="17:19" x14ac:dyDescent="0.2">
      <c r="Q1348" s="28">
        <v>55262</v>
      </c>
      <c r="R1348" s="29" t="s">
        <v>1936</v>
      </c>
      <c r="S1348" s="28">
        <v>55262</v>
      </c>
    </row>
    <row r="1349" spans="17:19" x14ac:dyDescent="0.2">
      <c r="Q1349" s="28">
        <v>55263</v>
      </c>
      <c r="R1349" s="29" t="s">
        <v>1937</v>
      </c>
      <c r="S1349" s="28">
        <v>55263</v>
      </c>
    </row>
    <row r="1350" spans="17:19" x14ac:dyDescent="0.2">
      <c r="Q1350" s="28">
        <v>55264</v>
      </c>
      <c r="R1350" s="29" t="s">
        <v>1938</v>
      </c>
      <c r="S1350" s="28">
        <v>55264</v>
      </c>
    </row>
    <row r="1351" spans="17:19" x14ac:dyDescent="0.2">
      <c r="Q1351" s="28">
        <v>55265</v>
      </c>
      <c r="R1351" s="29" t="s">
        <v>1939</v>
      </c>
      <c r="S1351" s="28">
        <v>55265</v>
      </c>
    </row>
    <row r="1352" spans="17:19" x14ac:dyDescent="0.2">
      <c r="Q1352" s="28">
        <v>55266</v>
      </c>
      <c r="R1352" s="29" t="s">
        <v>1940</v>
      </c>
      <c r="S1352" s="28">
        <v>55266</v>
      </c>
    </row>
    <row r="1353" spans="17:19" x14ac:dyDescent="0.2">
      <c r="Q1353" s="28">
        <v>55267</v>
      </c>
      <c r="R1353" s="29" t="s">
        <v>1941</v>
      </c>
      <c r="S1353" s="28">
        <v>55267</v>
      </c>
    </row>
    <row r="1354" spans="17:19" x14ac:dyDescent="0.2">
      <c r="Q1354" s="28">
        <v>55268</v>
      </c>
      <c r="R1354" s="29" t="s">
        <v>1942</v>
      </c>
      <c r="S1354" s="28">
        <v>55268</v>
      </c>
    </row>
    <row r="1355" spans="17:19" x14ac:dyDescent="0.2">
      <c r="Q1355" s="28">
        <v>55269</v>
      </c>
      <c r="R1355" s="29" t="s">
        <v>1943</v>
      </c>
      <c r="S1355" s="28">
        <v>55269</v>
      </c>
    </row>
    <row r="1356" spans="17:19" x14ac:dyDescent="0.2">
      <c r="Q1356" s="28">
        <v>55270</v>
      </c>
      <c r="R1356" s="29" t="s">
        <v>1944</v>
      </c>
      <c r="S1356" s="28">
        <v>55270</v>
      </c>
    </row>
    <row r="1357" spans="17:19" x14ac:dyDescent="0.2">
      <c r="Q1357" s="28">
        <v>55271</v>
      </c>
      <c r="R1357" s="29" t="s">
        <v>1945</v>
      </c>
      <c r="S1357" s="28">
        <v>55271</v>
      </c>
    </row>
    <row r="1358" spans="17:19" x14ac:dyDescent="0.2">
      <c r="Q1358" s="28">
        <v>55272</v>
      </c>
      <c r="R1358" s="29" t="s">
        <v>1946</v>
      </c>
      <c r="S1358" s="28">
        <v>55272</v>
      </c>
    </row>
    <row r="1359" spans="17:19" x14ac:dyDescent="0.2">
      <c r="Q1359" s="28">
        <v>55273</v>
      </c>
      <c r="R1359" s="29" t="s">
        <v>1947</v>
      </c>
      <c r="S1359" s="28">
        <v>55273</v>
      </c>
    </row>
    <row r="1360" spans="17:19" x14ac:dyDescent="0.2">
      <c r="Q1360" s="28">
        <v>55274</v>
      </c>
      <c r="R1360" s="29" t="s">
        <v>1948</v>
      </c>
      <c r="S1360" s="28">
        <v>55274</v>
      </c>
    </row>
    <row r="1361" spans="17:19" x14ac:dyDescent="0.2">
      <c r="Q1361" s="28">
        <v>55275</v>
      </c>
      <c r="R1361" s="29" t="s">
        <v>1949</v>
      </c>
      <c r="S1361" s="28">
        <v>55275</v>
      </c>
    </row>
    <row r="1362" spans="17:19" x14ac:dyDescent="0.2">
      <c r="Q1362" s="28">
        <v>55276</v>
      </c>
      <c r="R1362" s="29" t="s">
        <v>1950</v>
      </c>
      <c r="S1362" s="28">
        <v>55276</v>
      </c>
    </row>
    <row r="1363" spans="17:19" x14ac:dyDescent="0.2">
      <c r="Q1363" s="28">
        <v>55277</v>
      </c>
      <c r="R1363" s="29" t="s">
        <v>1951</v>
      </c>
      <c r="S1363" s="28">
        <v>55277</v>
      </c>
    </row>
    <row r="1364" spans="17:19" x14ac:dyDescent="0.2">
      <c r="Q1364" s="28">
        <v>55278</v>
      </c>
      <c r="R1364" s="29" t="s">
        <v>1952</v>
      </c>
      <c r="S1364" s="28">
        <v>55278</v>
      </c>
    </row>
    <row r="1365" spans="17:19" x14ac:dyDescent="0.2">
      <c r="Q1365" s="28">
        <v>55279</v>
      </c>
      <c r="R1365" s="29" t="s">
        <v>1953</v>
      </c>
      <c r="S1365" s="28">
        <v>55279</v>
      </c>
    </row>
    <row r="1366" spans="17:19" x14ac:dyDescent="0.2">
      <c r="Q1366" s="28">
        <v>55280</v>
      </c>
      <c r="R1366" s="29" t="s">
        <v>1954</v>
      </c>
      <c r="S1366" s="28">
        <v>55280</v>
      </c>
    </row>
    <row r="1367" spans="17:19" x14ac:dyDescent="0.2">
      <c r="Q1367" s="28">
        <v>55281</v>
      </c>
      <c r="R1367" s="29" t="s">
        <v>1955</v>
      </c>
      <c r="S1367" s="28">
        <v>55281</v>
      </c>
    </row>
    <row r="1368" spans="17:19" x14ac:dyDescent="0.2">
      <c r="Q1368" s="28">
        <v>55282</v>
      </c>
      <c r="R1368" s="29" t="s">
        <v>1956</v>
      </c>
      <c r="S1368" s="28">
        <v>55282</v>
      </c>
    </row>
    <row r="1369" spans="17:19" x14ac:dyDescent="0.2">
      <c r="Q1369" s="28">
        <v>55283</v>
      </c>
      <c r="R1369" s="29" t="s">
        <v>1957</v>
      </c>
      <c r="S1369" s="28">
        <v>55283</v>
      </c>
    </row>
    <row r="1370" spans="17:19" x14ac:dyDescent="0.2">
      <c r="Q1370" s="28">
        <v>55284</v>
      </c>
      <c r="R1370" s="29" t="s">
        <v>1958</v>
      </c>
      <c r="S1370" s="28">
        <v>55284</v>
      </c>
    </row>
    <row r="1371" spans="17:19" x14ac:dyDescent="0.2">
      <c r="Q1371" s="28">
        <v>55285</v>
      </c>
      <c r="R1371" s="29" t="s">
        <v>1959</v>
      </c>
      <c r="S1371" s="28">
        <v>55285</v>
      </c>
    </row>
    <row r="1372" spans="17:19" x14ac:dyDescent="0.2">
      <c r="Q1372" s="28">
        <v>55286</v>
      </c>
      <c r="R1372" s="29" t="s">
        <v>1960</v>
      </c>
      <c r="S1372" s="28">
        <v>55286</v>
      </c>
    </row>
    <row r="1373" spans="17:19" x14ac:dyDescent="0.2">
      <c r="Q1373" s="28">
        <v>55287</v>
      </c>
      <c r="R1373" s="29" t="s">
        <v>1961</v>
      </c>
      <c r="S1373" s="28">
        <v>55287</v>
      </c>
    </row>
    <row r="1374" spans="17:19" x14ac:dyDescent="0.2">
      <c r="Q1374" s="28">
        <v>55288</v>
      </c>
      <c r="R1374" s="29" t="s">
        <v>1790</v>
      </c>
      <c r="S1374" s="28">
        <v>55288</v>
      </c>
    </row>
    <row r="1375" spans="17:19" x14ac:dyDescent="0.2">
      <c r="Q1375" s="28">
        <v>55289</v>
      </c>
      <c r="R1375" s="29" t="s">
        <v>151</v>
      </c>
      <c r="S1375" s="28">
        <v>55289</v>
      </c>
    </row>
    <row r="1376" spans="17:19" x14ac:dyDescent="0.2">
      <c r="Q1376" s="28">
        <v>55290</v>
      </c>
      <c r="R1376" s="29" t="s">
        <v>553</v>
      </c>
      <c r="S1376" s="28">
        <v>55290</v>
      </c>
    </row>
    <row r="1377" spans="17:19" x14ac:dyDescent="0.2">
      <c r="Q1377" s="28">
        <v>55291</v>
      </c>
      <c r="R1377" s="29" t="s">
        <v>1791</v>
      </c>
      <c r="S1377" s="28">
        <v>55291</v>
      </c>
    </row>
    <row r="1378" spans="17:19" x14ac:dyDescent="0.2">
      <c r="Q1378" s="28">
        <v>55292</v>
      </c>
      <c r="R1378" s="29" t="s">
        <v>1792</v>
      </c>
      <c r="S1378" s="28">
        <v>55292</v>
      </c>
    </row>
    <row r="1379" spans="17:19" x14ac:dyDescent="0.2">
      <c r="Q1379" s="28">
        <v>55293</v>
      </c>
      <c r="R1379" s="29" t="s">
        <v>1793</v>
      </c>
      <c r="S1379" s="28">
        <v>55293</v>
      </c>
    </row>
    <row r="1380" spans="17:19" x14ac:dyDescent="0.2">
      <c r="Q1380" s="28">
        <v>55294</v>
      </c>
      <c r="R1380" s="29" t="s">
        <v>1794</v>
      </c>
      <c r="S1380" s="28">
        <v>55294</v>
      </c>
    </row>
    <row r="1381" spans="17:19" x14ac:dyDescent="0.2">
      <c r="Q1381" s="28">
        <v>55295</v>
      </c>
      <c r="R1381" s="29" t="s">
        <v>1795</v>
      </c>
      <c r="S1381" s="28">
        <v>55295</v>
      </c>
    </row>
    <row r="1382" spans="17:19" x14ac:dyDescent="0.2">
      <c r="Q1382" s="28">
        <v>55296</v>
      </c>
      <c r="R1382" s="29" t="s">
        <v>154</v>
      </c>
      <c r="S1382" s="28">
        <v>55296</v>
      </c>
    </row>
    <row r="1383" spans="17:19" x14ac:dyDescent="0.2">
      <c r="Q1383" s="28">
        <v>55297</v>
      </c>
      <c r="R1383" s="29" t="s">
        <v>556</v>
      </c>
      <c r="S1383" s="28">
        <v>55297</v>
      </c>
    </row>
    <row r="1384" spans="17:19" x14ac:dyDescent="0.2">
      <c r="Q1384" s="28">
        <v>55298</v>
      </c>
      <c r="R1384" s="29" t="s">
        <v>1796</v>
      </c>
      <c r="S1384" s="28">
        <v>55298</v>
      </c>
    </row>
    <row r="1385" spans="17:19" x14ac:dyDescent="0.2">
      <c r="Q1385" s="28">
        <v>55299</v>
      </c>
      <c r="R1385" s="29" t="s">
        <v>1797</v>
      </c>
      <c r="S1385" s="28">
        <v>55299</v>
      </c>
    </row>
    <row r="1386" spans="17:19" x14ac:dyDescent="0.2">
      <c r="Q1386" s="28">
        <v>55300</v>
      </c>
      <c r="R1386" s="29" t="s">
        <v>1798</v>
      </c>
      <c r="S1386" s="28">
        <v>55300</v>
      </c>
    </row>
    <row r="1387" spans="17:19" x14ac:dyDescent="0.2">
      <c r="Q1387" s="28">
        <v>55301</v>
      </c>
      <c r="R1387" s="29" t="s">
        <v>1799</v>
      </c>
      <c r="S1387" s="28">
        <v>55301</v>
      </c>
    </row>
    <row r="1388" spans="17:19" x14ac:dyDescent="0.2">
      <c r="Q1388" s="28">
        <v>55302</v>
      </c>
      <c r="R1388" s="29" t="s">
        <v>1940</v>
      </c>
      <c r="S1388" s="28">
        <v>55302</v>
      </c>
    </row>
    <row r="1389" spans="17:19" x14ac:dyDescent="0.2">
      <c r="Q1389" s="28">
        <v>55303</v>
      </c>
      <c r="R1389" s="29" t="s">
        <v>1941</v>
      </c>
      <c r="S1389" s="28">
        <v>55303</v>
      </c>
    </row>
    <row r="1390" spans="17:19" x14ac:dyDescent="0.2">
      <c r="Q1390" s="28">
        <v>55304</v>
      </c>
      <c r="R1390" s="29" t="s">
        <v>1942</v>
      </c>
      <c r="S1390" s="28">
        <v>55304</v>
      </c>
    </row>
    <row r="1391" spans="17:19" x14ac:dyDescent="0.2">
      <c r="Q1391" s="28">
        <v>55305</v>
      </c>
      <c r="R1391" s="29" t="s">
        <v>1943</v>
      </c>
      <c r="S1391" s="28">
        <v>55305</v>
      </c>
    </row>
    <row r="1392" spans="17:19" x14ac:dyDescent="0.2">
      <c r="Q1392" s="28">
        <v>55306</v>
      </c>
      <c r="R1392" s="29" t="s">
        <v>1944</v>
      </c>
      <c r="S1392" s="28">
        <v>55306</v>
      </c>
    </row>
    <row r="1393" spans="17:19" x14ac:dyDescent="0.2">
      <c r="Q1393" s="28">
        <v>55307</v>
      </c>
      <c r="R1393" s="29" t="s">
        <v>1945</v>
      </c>
      <c r="S1393" s="28">
        <v>55307</v>
      </c>
    </row>
    <row r="1394" spans="17:19" x14ac:dyDescent="0.2">
      <c r="Q1394" s="28">
        <v>55308</v>
      </c>
      <c r="R1394" s="29" t="s">
        <v>1946</v>
      </c>
      <c r="S1394" s="28">
        <v>55308</v>
      </c>
    </row>
    <row r="1395" spans="17:19" x14ac:dyDescent="0.2">
      <c r="Q1395" s="28">
        <v>55309</v>
      </c>
      <c r="R1395" s="29" t="s">
        <v>1947</v>
      </c>
      <c r="S1395" s="28">
        <v>55309</v>
      </c>
    </row>
    <row r="1396" spans="17:19" x14ac:dyDescent="0.2">
      <c r="Q1396" s="28">
        <v>55310</v>
      </c>
      <c r="R1396" s="29" t="s">
        <v>1948</v>
      </c>
      <c r="S1396" s="28">
        <v>55310</v>
      </c>
    </row>
    <row r="1397" spans="17:19" x14ac:dyDescent="0.2">
      <c r="Q1397" s="28">
        <v>55311</v>
      </c>
      <c r="R1397" s="29" t="s">
        <v>1949</v>
      </c>
      <c r="S1397" s="28">
        <v>55311</v>
      </c>
    </row>
    <row r="1398" spans="17:19" x14ac:dyDescent="0.2">
      <c r="Q1398" s="28">
        <v>55312</v>
      </c>
      <c r="R1398" s="29" t="s">
        <v>1950</v>
      </c>
      <c r="S1398" s="28">
        <v>55312</v>
      </c>
    </row>
    <row r="1399" spans="17:19" x14ac:dyDescent="0.2">
      <c r="Q1399" s="28">
        <v>55313</v>
      </c>
      <c r="R1399" s="29" t="s">
        <v>1951</v>
      </c>
      <c r="S1399" s="28">
        <v>55313</v>
      </c>
    </row>
    <row r="1400" spans="17:19" x14ac:dyDescent="0.2">
      <c r="Q1400" s="28">
        <v>55314</v>
      </c>
      <c r="R1400" s="29" t="s">
        <v>1952</v>
      </c>
      <c r="S1400" s="28">
        <v>55314</v>
      </c>
    </row>
    <row r="1401" spans="17:19" x14ac:dyDescent="0.2">
      <c r="Q1401" s="28">
        <v>55315</v>
      </c>
      <c r="R1401" s="29" t="s">
        <v>1953</v>
      </c>
      <c r="S1401" s="28">
        <v>55315</v>
      </c>
    </row>
    <row r="1402" spans="17:19" x14ac:dyDescent="0.2">
      <c r="Q1402" s="28">
        <v>55316</v>
      </c>
      <c r="R1402" s="29" t="s">
        <v>1954</v>
      </c>
      <c r="S1402" s="28">
        <v>55316</v>
      </c>
    </row>
    <row r="1403" spans="17:19" x14ac:dyDescent="0.2">
      <c r="Q1403" s="28">
        <v>55317</v>
      </c>
      <c r="R1403" s="29" t="s">
        <v>1955</v>
      </c>
      <c r="S1403" s="28">
        <v>55317</v>
      </c>
    </row>
    <row r="1404" spans="17:19" x14ac:dyDescent="0.2">
      <c r="Q1404" s="28">
        <v>55318</v>
      </c>
      <c r="R1404" s="29" t="s">
        <v>1956</v>
      </c>
      <c r="S1404" s="28">
        <v>55318</v>
      </c>
    </row>
    <row r="1405" spans="17:19" x14ac:dyDescent="0.2">
      <c r="Q1405" s="28">
        <v>55319</v>
      </c>
      <c r="R1405" s="29" t="s">
        <v>1957</v>
      </c>
      <c r="S1405" s="28">
        <v>55319</v>
      </c>
    </row>
    <row r="1406" spans="17:19" x14ac:dyDescent="0.2">
      <c r="Q1406" s="28">
        <v>55320</v>
      </c>
      <c r="R1406" s="29" t="s">
        <v>1958</v>
      </c>
      <c r="S1406" s="28">
        <v>55320</v>
      </c>
    </row>
    <row r="1407" spans="17:19" x14ac:dyDescent="0.2">
      <c r="Q1407" s="28">
        <v>55321</v>
      </c>
      <c r="R1407" s="29" t="s">
        <v>1959</v>
      </c>
      <c r="S1407" s="28">
        <v>55321</v>
      </c>
    </row>
    <row r="1408" spans="17:19" x14ac:dyDescent="0.2">
      <c r="Q1408" s="28">
        <v>55322</v>
      </c>
      <c r="R1408" s="29" t="s">
        <v>1960</v>
      </c>
      <c r="S1408" s="28">
        <v>55322</v>
      </c>
    </row>
    <row r="1409" spans="17:19" x14ac:dyDescent="0.2">
      <c r="Q1409" s="28">
        <v>55323</v>
      </c>
      <c r="R1409" s="29" t="s">
        <v>1961</v>
      </c>
      <c r="S1409" s="28">
        <v>55323</v>
      </c>
    </row>
    <row r="1410" spans="17:19" x14ac:dyDescent="0.2">
      <c r="Q1410" s="28">
        <v>55324</v>
      </c>
      <c r="R1410" s="29" t="s">
        <v>1962</v>
      </c>
      <c r="S1410" s="28">
        <v>55324</v>
      </c>
    </row>
    <row r="1411" spans="17:19" x14ac:dyDescent="0.2">
      <c r="Q1411" s="28">
        <v>55325</v>
      </c>
      <c r="R1411" s="29" t="s">
        <v>1963</v>
      </c>
      <c r="S1411" s="28">
        <v>55325</v>
      </c>
    </row>
    <row r="1412" spans="17:19" x14ac:dyDescent="0.2">
      <c r="Q1412" s="28">
        <v>55326</v>
      </c>
      <c r="R1412" s="29" t="s">
        <v>1964</v>
      </c>
      <c r="S1412" s="28">
        <v>55326</v>
      </c>
    </row>
    <row r="1413" spans="17:19" x14ac:dyDescent="0.2">
      <c r="Q1413" s="28">
        <v>55327</v>
      </c>
      <c r="R1413" s="29" t="s">
        <v>1965</v>
      </c>
      <c r="S1413" s="28">
        <v>55327</v>
      </c>
    </row>
    <row r="1414" spans="17:19" x14ac:dyDescent="0.2">
      <c r="Q1414" s="28">
        <v>55328</v>
      </c>
      <c r="R1414" s="29" t="s">
        <v>1966</v>
      </c>
      <c r="S1414" s="28">
        <v>55328</v>
      </c>
    </row>
    <row r="1415" spans="17:19" x14ac:dyDescent="0.2">
      <c r="Q1415" s="28">
        <v>55329</v>
      </c>
      <c r="R1415" s="29" t="s">
        <v>1967</v>
      </c>
      <c r="S1415" s="28">
        <v>55329</v>
      </c>
    </row>
    <row r="1416" spans="17:19" x14ac:dyDescent="0.2">
      <c r="Q1416" s="28">
        <v>55330</v>
      </c>
      <c r="R1416" s="29" t="s">
        <v>1968</v>
      </c>
      <c r="S1416" s="28">
        <v>55330</v>
      </c>
    </row>
    <row r="1417" spans="17:19" x14ac:dyDescent="0.2">
      <c r="Q1417" s="28">
        <v>55331</v>
      </c>
      <c r="R1417" s="29" t="s">
        <v>1969</v>
      </c>
      <c r="S1417" s="28">
        <v>55331</v>
      </c>
    </row>
    <row r="1418" spans="17:19" x14ac:dyDescent="0.2">
      <c r="Q1418" s="28">
        <v>55332</v>
      </c>
      <c r="R1418" s="29" t="s">
        <v>1970</v>
      </c>
      <c r="S1418" s="28">
        <v>55332</v>
      </c>
    </row>
    <row r="1419" spans="17:19" x14ac:dyDescent="0.2">
      <c r="Q1419" s="28">
        <v>55333</v>
      </c>
      <c r="R1419" s="29" t="s">
        <v>1971</v>
      </c>
      <c r="S1419" s="28">
        <v>55333</v>
      </c>
    </row>
    <row r="1420" spans="17:19" x14ac:dyDescent="0.2">
      <c r="Q1420" s="28">
        <v>55334</v>
      </c>
      <c r="R1420" s="29" t="s">
        <v>1972</v>
      </c>
      <c r="S1420" s="28">
        <v>55334</v>
      </c>
    </row>
    <row r="1421" spans="17:19" x14ac:dyDescent="0.2">
      <c r="Q1421" s="28">
        <v>55335</v>
      </c>
      <c r="R1421" s="29" t="s">
        <v>1973</v>
      </c>
      <c r="S1421" s="28">
        <v>55335</v>
      </c>
    </row>
    <row r="1422" spans="17:19" x14ac:dyDescent="0.2">
      <c r="Q1422" s="28">
        <v>55336</v>
      </c>
      <c r="R1422" s="29" t="s">
        <v>1974</v>
      </c>
      <c r="S1422" s="28">
        <v>55336</v>
      </c>
    </row>
    <row r="1423" spans="17:19" x14ac:dyDescent="0.2">
      <c r="Q1423" s="28">
        <v>55337</v>
      </c>
      <c r="R1423" s="29" t="s">
        <v>1975</v>
      </c>
      <c r="S1423" s="28">
        <v>55337</v>
      </c>
    </row>
    <row r="1424" spans="17:19" x14ac:dyDescent="0.2">
      <c r="Q1424" s="28">
        <v>55338</v>
      </c>
      <c r="R1424" s="29" t="s">
        <v>1976</v>
      </c>
      <c r="S1424" s="28">
        <v>55338</v>
      </c>
    </row>
    <row r="1425" spans="17:19" x14ac:dyDescent="0.2">
      <c r="Q1425" s="28">
        <v>55339</v>
      </c>
      <c r="R1425" s="29" t="s">
        <v>1977</v>
      </c>
      <c r="S1425" s="28">
        <v>55339</v>
      </c>
    </row>
    <row r="1426" spans="17:19" x14ac:dyDescent="0.2">
      <c r="Q1426" s="28">
        <v>55340</v>
      </c>
      <c r="R1426" s="29" t="s">
        <v>1978</v>
      </c>
      <c r="S1426" s="28">
        <v>55340</v>
      </c>
    </row>
    <row r="1427" spans="17:19" x14ac:dyDescent="0.2">
      <c r="Q1427" s="28">
        <v>55341</v>
      </c>
      <c r="R1427" s="29" t="s">
        <v>1979</v>
      </c>
      <c r="S1427" s="28">
        <v>55341</v>
      </c>
    </row>
    <row r="1428" spans="17:19" x14ac:dyDescent="0.2">
      <c r="Q1428" s="28">
        <v>55342</v>
      </c>
      <c r="R1428" s="29" t="s">
        <v>1980</v>
      </c>
      <c r="S1428" s="28">
        <v>55342</v>
      </c>
    </row>
    <row r="1429" spans="17:19" x14ac:dyDescent="0.2">
      <c r="Q1429" s="28">
        <v>55343</v>
      </c>
      <c r="R1429" s="29" t="s">
        <v>1981</v>
      </c>
      <c r="S1429" s="28">
        <v>55343</v>
      </c>
    </row>
    <row r="1430" spans="17:19" x14ac:dyDescent="0.2">
      <c r="Q1430" s="28">
        <v>55344</v>
      </c>
      <c r="R1430" s="29" t="s">
        <v>1982</v>
      </c>
      <c r="S1430" s="28">
        <v>55344</v>
      </c>
    </row>
    <row r="1431" spans="17:19" x14ac:dyDescent="0.2">
      <c r="Q1431" s="28">
        <v>55345</v>
      </c>
      <c r="R1431" s="29" t="s">
        <v>1983</v>
      </c>
      <c r="S1431" s="28">
        <v>55345</v>
      </c>
    </row>
    <row r="1432" spans="17:19" x14ac:dyDescent="0.2">
      <c r="Q1432" s="28">
        <v>55346</v>
      </c>
      <c r="R1432" s="29" t="s">
        <v>1984</v>
      </c>
      <c r="S1432" s="28">
        <v>55346</v>
      </c>
    </row>
    <row r="1433" spans="17:19" x14ac:dyDescent="0.2">
      <c r="Q1433" s="28">
        <v>55347</v>
      </c>
      <c r="R1433" s="29" t="s">
        <v>1985</v>
      </c>
      <c r="S1433" s="28">
        <v>55347</v>
      </c>
    </row>
    <row r="1434" spans="17:19" x14ac:dyDescent="0.2">
      <c r="Q1434" s="28">
        <v>55348</v>
      </c>
      <c r="R1434" s="29" t="s">
        <v>1986</v>
      </c>
      <c r="S1434" s="28">
        <v>55348</v>
      </c>
    </row>
    <row r="1435" spans="17:19" x14ac:dyDescent="0.2">
      <c r="Q1435" s="28">
        <v>55349</v>
      </c>
      <c r="R1435" s="29" t="s">
        <v>1987</v>
      </c>
      <c r="S1435" s="28">
        <v>55349</v>
      </c>
    </row>
    <row r="1436" spans="17:19" x14ac:dyDescent="0.2">
      <c r="Q1436" s="28">
        <v>55350</v>
      </c>
      <c r="R1436" s="29" t="s">
        <v>1988</v>
      </c>
      <c r="S1436" s="28">
        <v>55350</v>
      </c>
    </row>
    <row r="1437" spans="17:19" x14ac:dyDescent="0.2">
      <c r="Q1437" s="28">
        <v>55351</v>
      </c>
      <c r="R1437" s="29" t="s">
        <v>1989</v>
      </c>
      <c r="S1437" s="28">
        <v>55351</v>
      </c>
    </row>
    <row r="1438" spans="17:19" x14ac:dyDescent="0.2">
      <c r="Q1438" s="28">
        <v>55352</v>
      </c>
      <c r="R1438" s="29" t="s">
        <v>1990</v>
      </c>
      <c r="S1438" s="28">
        <v>55352</v>
      </c>
    </row>
    <row r="1439" spans="17:19" x14ac:dyDescent="0.2">
      <c r="Q1439" s="28">
        <v>55353</v>
      </c>
      <c r="R1439" s="29" t="s">
        <v>1991</v>
      </c>
      <c r="S1439" s="28">
        <v>55353</v>
      </c>
    </row>
    <row r="1440" spans="17:19" x14ac:dyDescent="0.2">
      <c r="Q1440" s="28">
        <v>55354</v>
      </c>
      <c r="R1440" s="29" t="s">
        <v>1992</v>
      </c>
      <c r="S1440" s="28">
        <v>55354</v>
      </c>
    </row>
    <row r="1441" spans="17:19" x14ac:dyDescent="0.2">
      <c r="Q1441" s="28">
        <v>55355</v>
      </c>
      <c r="R1441" s="29" t="s">
        <v>1993</v>
      </c>
      <c r="S1441" s="28">
        <v>55355</v>
      </c>
    </row>
    <row r="1442" spans="17:19" x14ac:dyDescent="0.2">
      <c r="Q1442" s="28">
        <v>55356</v>
      </c>
      <c r="R1442" s="29" t="s">
        <v>1994</v>
      </c>
      <c r="S1442" s="28">
        <v>55356</v>
      </c>
    </row>
    <row r="1443" spans="17:19" x14ac:dyDescent="0.2">
      <c r="Q1443" s="28">
        <v>55357</v>
      </c>
      <c r="R1443" s="29" t="s">
        <v>1995</v>
      </c>
      <c r="S1443" s="28">
        <v>55357</v>
      </c>
    </row>
    <row r="1444" spans="17:19" x14ac:dyDescent="0.2">
      <c r="Q1444" s="28">
        <v>55358</v>
      </c>
      <c r="R1444" s="29" t="s">
        <v>1996</v>
      </c>
      <c r="S1444" s="28">
        <v>55358</v>
      </c>
    </row>
    <row r="1445" spans="17:19" x14ac:dyDescent="0.2">
      <c r="Q1445" s="28">
        <v>55359</v>
      </c>
      <c r="R1445" s="29" t="s">
        <v>1997</v>
      </c>
      <c r="S1445" s="28">
        <v>55359</v>
      </c>
    </row>
    <row r="1446" spans="17:19" x14ac:dyDescent="0.2">
      <c r="Q1446" s="28">
        <v>55360</v>
      </c>
      <c r="R1446" s="29" t="s">
        <v>1998</v>
      </c>
      <c r="S1446" s="28">
        <v>55360</v>
      </c>
    </row>
    <row r="1447" spans="17:19" x14ac:dyDescent="0.2">
      <c r="Q1447" s="28">
        <v>55361</v>
      </c>
      <c r="R1447" s="29" t="s">
        <v>1999</v>
      </c>
      <c r="S1447" s="28">
        <v>55361</v>
      </c>
    </row>
    <row r="1448" spans="17:19" x14ac:dyDescent="0.2">
      <c r="Q1448" s="28">
        <v>55362</v>
      </c>
      <c r="R1448" s="29" t="s">
        <v>2000</v>
      </c>
      <c r="S1448" s="28">
        <v>55362</v>
      </c>
    </row>
    <row r="1449" spans="17:19" x14ac:dyDescent="0.2">
      <c r="Q1449" s="28">
        <v>55363</v>
      </c>
      <c r="R1449" s="29" t="s">
        <v>2001</v>
      </c>
      <c r="S1449" s="28">
        <v>55363</v>
      </c>
    </row>
    <row r="1450" spans="17:19" x14ac:dyDescent="0.2">
      <c r="Q1450" s="28">
        <v>55364</v>
      </c>
      <c r="R1450" s="29" t="s">
        <v>2002</v>
      </c>
      <c r="S1450" s="28">
        <v>55364</v>
      </c>
    </row>
    <row r="1451" spans="17:19" x14ac:dyDescent="0.2">
      <c r="Q1451" s="28">
        <v>55365</v>
      </c>
      <c r="R1451" s="29" t="s">
        <v>2003</v>
      </c>
      <c r="S1451" s="28">
        <v>55365</v>
      </c>
    </row>
    <row r="1452" spans="17:19" x14ac:dyDescent="0.2">
      <c r="Q1452" s="28">
        <v>55366</v>
      </c>
      <c r="R1452" s="29" t="s">
        <v>2004</v>
      </c>
      <c r="S1452" s="28">
        <v>55366</v>
      </c>
    </row>
    <row r="1453" spans="17:19" x14ac:dyDescent="0.2">
      <c r="Q1453" s="28">
        <v>55367</v>
      </c>
      <c r="R1453" s="29" t="s">
        <v>2005</v>
      </c>
      <c r="S1453" s="28">
        <v>55367</v>
      </c>
    </row>
    <row r="1454" spans="17:19" x14ac:dyDescent="0.2">
      <c r="Q1454" s="28">
        <v>55368</v>
      </c>
      <c r="R1454" s="29" t="s">
        <v>2006</v>
      </c>
      <c r="S1454" s="28">
        <v>55368</v>
      </c>
    </row>
    <row r="1455" spans="17:19" x14ac:dyDescent="0.2">
      <c r="Q1455" s="28">
        <v>55369</v>
      </c>
      <c r="R1455" s="29" t="s">
        <v>2007</v>
      </c>
      <c r="S1455" s="28">
        <v>55369</v>
      </c>
    </row>
    <row r="1456" spans="17:19" x14ac:dyDescent="0.2">
      <c r="Q1456" s="28">
        <v>55370</v>
      </c>
      <c r="R1456" s="29" t="s">
        <v>2008</v>
      </c>
      <c r="S1456" s="28">
        <v>55370</v>
      </c>
    </row>
    <row r="1457" spans="17:19" x14ac:dyDescent="0.2">
      <c r="Q1457" s="28">
        <v>55371</v>
      </c>
      <c r="R1457" s="29" t="s">
        <v>2009</v>
      </c>
      <c r="S1457" s="28">
        <v>55371</v>
      </c>
    </row>
    <row r="1458" spans="17:19" x14ac:dyDescent="0.2">
      <c r="Q1458" s="28">
        <v>55372</v>
      </c>
      <c r="R1458" s="29" t="s">
        <v>2010</v>
      </c>
      <c r="S1458" s="28">
        <v>55372</v>
      </c>
    </row>
    <row r="1459" spans="17:19" x14ac:dyDescent="0.2">
      <c r="Q1459" s="28">
        <v>55373</v>
      </c>
      <c r="R1459" s="29" t="s">
        <v>2011</v>
      </c>
      <c r="S1459" s="28">
        <v>55373</v>
      </c>
    </row>
    <row r="1460" spans="17:19" x14ac:dyDescent="0.2">
      <c r="Q1460" s="28">
        <v>55374</v>
      </c>
      <c r="R1460" s="29" t="s">
        <v>2012</v>
      </c>
      <c r="S1460" s="28">
        <v>55374</v>
      </c>
    </row>
    <row r="1461" spans="17:19" x14ac:dyDescent="0.2">
      <c r="Q1461" s="28">
        <v>55375</v>
      </c>
      <c r="R1461" s="29" t="s">
        <v>2013</v>
      </c>
      <c r="S1461" s="28">
        <v>55375</v>
      </c>
    </row>
    <row r="1462" spans="17:19" x14ac:dyDescent="0.2">
      <c r="Q1462" s="28">
        <v>55376</v>
      </c>
      <c r="R1462" s="29" t="s">
        <v>2014</v>
      </c>
      <c r="S1462" s="28">
        <v>55376</v>
      </c>
    </row>
    <row r="1463" spans="17:19" x14ac:dyDescent="0.2">
      <c r="Q1463" s="28">
        <v>55377</v>
      </c>
      <c r="R1463" s="29" t="s">
        <v>2015</v>
      </c>
      <c r="S1463" s="28">
        <v>55377</v>
      </c>
    </row>
    <row r="1464" spans="17:19" x14ac:dyDescent="0.2">
      <c r="Q1464" s="28">
        <v>55378</v>
      </c>
      <c r="R1464" s="29" t="s">
        <v>2016</v>
      </c>
      <c r="S1464" s="28">
        <v>55378</v>
      </c>
    </row>
    <row r="1465" spans="17:19" x14ac:dyDescent="0.2">
      <c r="Q1465" s="28">
        <v>55379</v>
      </c>
      <c r="R1465" s="29" t="s">
        <v>2017</v>
      </c>
      <c r="S1465" s="28">
        <v>55379</v>
      </c>
    </row>
    <row r="1466" spans="17:19" x14ac:dyDescent="0.2">
      <c r="Q1466" s="28">
        <v>55380</v>
      </c>
      <c r="R1466" s="29" t="s">
        <v>2018</v>
      </c>
      <c r="S1466" s="28">
        <v>55380</v>
      </c>
    </row>
    <row r="1467" spans="17:19" x14ac:dyDescent="0.2">
      <c r="Q1467" s="28">
        <v>55381</v>
      </c>
      <c r="R1467" s="29" t="s">
        <v>2019</v>
      </c>
      <c r="S1467" s="28">
        <v>55381</v>
      </c>
    </row>
    <row r="1468" spans="17:19" x14ac:dyDescent="0.2">
      <c r="Q1468" s="28">
        <v>55382</v>
      </c>
      <c r="R1468" s="29" t="s">
        <v>2020</v>
      </c>
      <c r="S1468" s="28">
        <v>55382</v>
      </c>
    </row>
    <row r="1469" spans="17:19" x14ac:dyDescent="0.2">
      <c r="Q1469" s="28">
        <v>55383</v>
      </c>
      <c r="R1469" s="29" t="s">
        <v>2021</v>
      </c>
      <c r="S1469" s="28">
        <v>55383</v>
      </c>
    </row>
    <row r="1470" spans="17:19" x14ac:dyDescent="0.2">
      <c r="Q1470" s="28">
        <v>55384</v>
      </c>
      <c r="R1470" s="29" t="s">
        <v>2022</v>
      </c>
      <c r="S1470" s="28">
        <v>55384</v>
      </c>
    </row>
    <row r="1471" spans="17:19" x14ac:dyDescent="0.2">
      <c r="Q1471" s="28">
        <v>55385</v>
      </c>
      <c r="R1471" s="29" t="s">
        <v>2023</v>
      </c>
      <c r="S1471" s="28">
        <v>55385</v>
      </c>
    </row>
    <row r="1472" spans="17:19" x14ac:dyDescent="0.2">
      <c r="Q1472" s="28">
        <v>55386</v>
      </c>
      <c r="R1472" s="29" t="s">
        <v>2024</v>
      </c>
      <c r="S1472" s="28">
        <v>55386</v>
      </c>
    </row>
    <row r="1473" spans="17:19" x14ac:dyDescent="0.2">
      <c r="Q1473" s="28">
        <v>55387</v>
      </c>
      <c r="R1473" s="29" t="s">
        <v>2025</v>
      </c>
      <c r="S1473" s="28">
        <v>55387</v>
      </c>
    </row>
    <row r="1474" spans="17:19" x14ac:dyDescent="0.2">
      <c r="Q1474" s="28">
        <v>55388</v>
      </c>
      <c r="R1474" s="29" t="s">
        <v>2026</v>
      </c>
      <c r="S1474" s="28">
        <v>55388</v>
      </c>
    </row>
    <row r="1475" spans="17:19" x14ac:dyDescent="0.2">
      <c r="Q1475" s="28">
        <v>55389</v>
      </c>
      <c r="R1475" s="29" t="s">
        <v>2027</v>
      </c>
      <c r="S1475" s="28">
        <v>55389</v>
      </c>
    </row>
    <row r="1476" spans="17:19" x14ac:dyDescent="0.2">
      <c r="Q1476" s="28">
        <v>55390</v>
      </c>
      <c r="R1476" s="29" t="s">
        <v>2028</v>
      </c>
      <c r="S1476" s="28">
        <v>55390</v>
      </c>
    </row>
    <row r="1477" spans="17:19" x14ac:dyDescent="0.2">
      <c r="Q1477" s="28">
        <v>55391</v>
      </c>
      <c r="R1477" s="29" t="s">
        <v>2029</v>
      </c>
      <c r="S1477" s="28">
        <v>55391</v>
      </c>
    </row>
    <row r="1478" spans="17:19" x14ac:dyDescent="0.2">
      <c r="Q1478" s="28">
        <v>55392</v>
      </c>
      <c r="R1478" s="29" t="s">
        <v>2030</v>
      </c>
      <c r="S1478" s="28">
        <v>55392</v>
      </c>
    </row>
    <row r="1479" spans="17:19" x14ac:dyDescent="0.2">
      <c r="Q1479" s="28">
        <v>55393</v>
      </c>
      <c r="R1479" s="29" t="s">
        <v>2031</v>
      </c>
      <c r="S1479" s="28">
        <v>55393</v>
      </c>
    </row>
    <row r="1480" spans="17:19" x14ac:dyDescent="0.2">
      <c r="Q1480" s="28">
        <v>55394</v>
      </c>
      <c r="R1480" s="29" t="s">
        <v>2032</v>
      </c>
      <c r="S1480" s="28">
        <v>55394</v>
      </c>
    </row>
    <row r="1481" spans="17:19" x14ac:dyDescent="0.2">
      <c r="Q1481" s="28">
        <v>55395</v>
      </c>
      <c r="R1481" s="29" t="s">
        <v>2033</v>
      </c>
      <c r="S1481" s="28">
        <v>55395</v>
      </c>
    </row>
    <row r="1482" spans="17:19" x14ac:dyDescent="0.2">
      <c r="Q1482" s="28">
        <v>55396</v>
      </c>
      <c r="R1482" s="29" t="s">
        <v>2034</v>
      </c>
      <c r="S1482" s="28">
        <v>55396</v>
      </c>
    </row>
    <row r="1483" spans="17:19" x14ac:dyDescent="0.2">
      <c r="Q1483" s="28">
        <v>55397</v>
      </c>
      <c r="R1483" s="29" t="s">
        <v>2035</v>
      </c>
      <c r="S1483" s="28">
        <v>55397</v>
      </c>
    </row>
    <row r="1484" spans="17:19" x14ac:dyDescent="0.2">
      <c r="Q1484" s="28">
        <v>55398</v>
      </c>
      <c r="R1484" s="29" t="s">
        <v>2036</v>
      </c>
      <c r="S1484" s="28">
        <v>55398</v>
      </c>
    </row>
    <row r="1485" spans="17:19" x14ac:dyDescent="0.2">
      <c r="Q1485" s="28">
        <v>55399</v>
      </c>
      <c r="R1485" s="29" t="s">
        <v>2037</v>
      </c>
      <c r="S1485" s="28">
        <v>55399</v>
      </c>
    </row>
    <row r="1486" spans="17:19" x14ac:dyDescent="0.2">
      <c r="Q1486" s="28">
        <v>55400</v>
      </c>
      <c r="R1486" s="29" t="s">
        <v>2038</v>
      </c>
      <c r="S1486" s="28">
        <v>55400</v>
      </c>
    </row>
    <row r="1487" spans="17:19" x14ac:dyDescent="0.2">
      <c r="Q1487" s="28">
        <v>55401</v>
      </c>
      <c r="R1487" s="29" t="s">
        <v>2039</v>
      </c>
      <c r="S1487" s="28">
        <v>55401</v>
      </c>
    </row>
    <row r="1488" spans="17:19" x14ac:dyDescent="0.2">
      <c r="Q1488" s="28">
        <v>55402</v>
      </c>
      <c r="R1488" s="29" t="s">
        <v>2040</v>
      </c>
      <c r="S1488" s="28">
        <v>55402</v>
      </c>
    </row>
    <row r="1489" spans="17:19" x14ac:dyDescent="0.2">
      <c r="Q1489" s="28">
        <v>55403</v>
      </c>
      <c r="R1489" s="29" t="s">
        <v>2041</v>
      </c>
      <c r="S1489" s="28">
        <v>55403</v>
      </c>
    </row>
    <row r="1490" spans="17:19" x14ac:dyDescent="0.2">
      <c r="Q1490" s="28">
        <v>55404</v>
      </c>
      <c r="R1490" s="29" t="s">
        <v>2042</v>
      </c>
      <c r="S1490" s="28">
        <v>55404</v>
      </c>
    </row>
    <row r="1491" spans="17:19" x14ac:dyDescent="0.2">
      <c r="Q1491" s="28">
        <v>55405</v>
      </c>
      <c r="R1491" s="29" t="s">
        <v>2043</v>
      </c>
      <c r="S1491" s="28">
        <v>55405</v>
      </c>
    </row>
    <row r="1492" spans="17:19" x14ac:dyDescent="0.2">
      <c r="Q1492" s="28">
        <v>55406</v>
      </c>
      <c r="R1492" s="29" t="s">
        <v>2044</v>
      </c>
      <c r="S1492" s="28">
        <v>55406</v>
      </c>
    </row>
    <row r="1493" spans="17:19" x14ac:dyDescent="0.2">
      <c r="Q1493" s="28">
        <v>55407</v>
      </c>
      <c r="R1493" s="29" t="s">
        <v>2045</v>
      </c>
      <c r="S1493" s="28">
        <v>55407</v>
      </c>
    </row>
    <row r="1494" spans="17:19" x14ac:dyDescent="0.2">
      <c r="Q1494" s="28">
        <v>55408</v>
      </c>
      <c r="R1494" s="29" t="s">
        <v>2046</v>
      </c>
      <c r="S1494" s="28">
        <v>55408</v>
      </c>
    </row>
    <row r="1495" spans="17:19" x14ac:dyDescent="0.2">
      <c r="Q1495" s="28">
        <v>55409</v>
      </c>
      <c r="R1495" s="29" t="s">
        <v>2047</v>
      </c>
      <c r="S1495" s="28">
        <v>55409</v>
      </c>
    </row>
    <row r="1496" spans="17:19" x14ac:dyDescent="0.2">
      <c r="Q1496" s="28">
        <v>63001</v>
      </c>
      <c r="R1496" s="29" t="s">
        <v>1372</v>
      </c>
      <c r="S1496" s="28">
        <v>63001</v>
      </c>
    </row>
    <row r="1497" spans="17:19" x14ac:dyDescent="0.2">
      <c r="Q1497" s="28">
        <v>63015</v>
      </c>
      <c r="R1497" s="29" t="s">
        <v>1386</v>
      </c>
      <c r="S1497" s="28">
        <v>63015</v>
      </c>
    </row>
    <row r="1498" spans="17:19" x14ac:dyDescent="0.2">
      <c r="Q1498" s="28">
        <v>63029</v>
      </c>
      <c r="R1498" s="29" t="s">
        <v>1400</v>
      </c>
      <c r="S1498" s="28">
        <v>63029</v>
      </c>
    </row>
    <row r="1499" spans="17:19" x14ac:dyDescent="0.2">
      <c r="Q1499" s="28">
        <v>63043</v>
      </c>
      <c r="R1499" s="29" t="s">
        <v>1386</v>
      </c>
      <c r="S1499" s="28">
        <v>63043</v>
      </c>
    </row>
    <row r="1500" spans="17:19" x14ac:dyDescent="0.2">
      <c r="Q1500" s="28">
        <v>63057</v>
      </c>
      <c r="R1500" s="29" t="s">
        <v>1372</v>
      </c>
      <c r="S1500" s="28">
        <v>63057</v>
      </c>
    </row>
    <row r="1501" spans="17:19" x14ac:dyDescent="0.2">
      <c r="Q1501" s="28">
        <v>63071</v>
      </c>
      <c r="R1501" s="29" t="s">
        <v>1438</v>
      </c>
      <c r="S1501" s="28">
        <v>63071</v>
      </c>
    </row>
    <row r="1502" spans="17:19" x14ac:dyDescent="0.2">
      <c r="Q1502" s="28">
        <v>63076</v>
      </c>
      <c r="R1502" s="29" t="s">
        <v>1443</v>
      </c>
      <c r="S1502" s="28">
        <v>63076</v>
      </c>
    </row>
    <row r="1503" spans="17:19" x14ac:dyDescent="0.2">
      <c r="Q1503" s="28">
        <v>63082</v>
      </c>
      <c r="R1503" s="29" t="s">
        <v>1449</v>
      </c>
      <c r="S1503" s="28">
        <v>63082</v>
      </c>
    </row>
    <row r="1504" spans="17:19" x14ac:dyDescent="0.2">
      <c r="Q1504" s="28">
        <v>63093</v>
      </c>
      <c r="R1504" s="29" t="s">
        <v>1460</v>
      </c>
      <c r="S1504" s="28">
        <v>63093</v>
      </c>
    </row>
    <row r="1505" spans="17:19" x14ac:dyDescent="0.2">
      <c r="Q1505" s="28">
        <v>63104</v>
      </c>
      <c r="R1505" s="29" t="s">
        <v>1471</v>
      </c>
      <c r="S1505" s="28">
        <v>63104</v>
      </c>
    </row>
    <row r="1506" spans="17:19" x14ac:dyDescent="0.2">
      <c r="Q1506" s="28">
        <v>63115</v>
      </c>
      <c r="R1506" s="29" t="s">
        <v>1482</v>
      </c>
      <c r="S1506" s="28">
        <v>63115</v>
      </c>
    </row>
    <row r="1507" spans="17:19" x14ac:dyDescent="0.2">
      <c r="Q1507" s="28">
        <v>64001</v>
      </c>
      <c r="R1507" s="29" t="s">
        <v>1493</v>
      </c>
      <c r="S1507" s="28">
        <v>64001</v>
      </c>
    </row>
    <row r="1508" spans="17:19" x14ac:dyDescent="0.2">
      <c r="Q1508" s="28">
        <v>64015</v>
      </c>
      <c r="R1508" s="29" t="s">
        <v>1505</v>
      </c>
      <c r="S1508" s="28">
        <v>64015</v>
      </c>
    </row>
    <row r="1509" spans="17:19" x14ac:dyDescent="0.2">
      <c r="Q1509" s="28">
        <v>64029</v>
      </c>
      <c r="R1509" s="29" t="s">
        <v>1517</v>
      </c>
      <c r="S1509" s="28">
        <v>64029</v>
      </c>
    </row>
    <row r="1510" spans="17:19" x14ac:dyDescent="0.2">
      <c r="Q1510" s="28">
        <v>64043</v>
      </c>
      <c r="R1510" s="29" t="s">
        <v>1529</v>
      </c>
      <c r="S1510" s="28">
        <v>64043</v>
      </c>
    </row>
    <row r="1511" spans="17:19" x14ac:dyDescent="0.2">
      <c r="Q1511" s="28">
        <v>64057</v>
      </c>
      <c r="R1511" s="29" t="s">
        <v>2048</v>
      </c>
      <c r="S1511" s="28">
        <v>64057</v>
      </c>
    </row>
    <row r="1512" spans="17:19" x14ac:dyDescent="0.2">
      <c r="Q1512" s="28">
        <v>64071</v>
      </c>
      <c r="R1512" s="29" t="s">
        <v>1553</v>
      </c>
      <c r="S1512" s="28">
        <v>64071</v>
      </c>
    </row>
    <row r="1513" spans="17:19" x14ac:dyDescent="0.2">
      <c r="Q1513" s="28">
        <v>64075</v>
      </c>
      <c r="R1513" s="29" t="s">
        <v>1557</v>
      </c>
      <c r="S1513" s="28">
        <v>64075</v>
      </c>
    </row>
    <row r="1514" spans="17:19" x14ac:dyDescent="0.2">
      <c r="Q1514" s="28">
        <v>64080</v>
      </c>
      <c r="R1514" s="29" t="s">
        <v>1562</v>
      </c>
      <c r="S1514" s="28">
        <v>64080</v>
      </c>
    </row>
    <row r="1515" spans="17:19" x14ac:dyDescent="0.2">
      <c r="Q1515" s="28">
        <v>64093</v>
      </c>
      <c r="R1515" s="29" t="s">
        <v>1573</v>
      </c>
      <c r="S1515" s="28">
        <v>64093</v>
      </c>
    </row>
    <row r="1516" spans="17:19" x14ac:dyDescent="0.2">
      <c r="Q1516" s="28">
        <v>64104</v>
      </c>
      <c r="R1516" s="29" t="s">
        <v>1584</v>
      </c>
      <c r="S1516" s="28">
        <v>64104</v>
      </c>
    </row>
    <row r="1517" spans="17:19" x14ac:dyDescent="0.2">
      <c r="Q1517" s="28">
        <v>64115</v>
      </c>
      <c r="R1517" s="29" t="s">
        <v>1594</v>
      </c>
      <c r="S1517" s="28">
        <v>64115</v>
      </c>
    </row>
    <row r="1518" spans="17:19" x14ac:dyDescent="0.2">
      <c r="Q1518" s="28">
        <v>65001</v>
      </c>
      <c r="R1518" s="29" t="s">
        <v>1711</v>
      </c>
      <c r="S1518" s="28">
        <v>65001</v>
      </c>
    </row>
    <row r="1519" spans="17:19" x14ac:dyDescent="0.2">
      <c r="Q1519" s="28">
        <v>65021</v>
      </c>
      <c r="R1519" s="29" t="s">
        <v>1727</v>
      </c>
      <c r="S1519" s="28">
        <v>65021</v>
      </c>
    </row>
    <row r="1520" spans="17:19" x14ac:dyDescent="0.2">
      <c r="Q1520" s="28">
        <v>65041</v>
      </c>
      <c r="R1520" s="29" t="s">
        <v>1743</v>
      </c>
      <c r="S1520" s="28">
        <v>65041</v>
      </c>
    </row>
    <row r="1521" spans="17:19" x14ac:dyDescent="0.2">
      <c r="Q1521" s="28">
        <v>65061</v>
      </c>
      <c r="R1521" s="29" t="s">
        <v>1759</v>
      </c>
      <c r="S1521" s="28">
        <v>65061</v>
      </c>
    </row>
    <row r="1522" spans="17:19" x14ac:dyDescent="0.2">
      <c r="Q1522" s="28">
        <v>65081</v>
      </c>
      <c r="R1522" s="29" t="s">
        <v>1775</v>
      </c>
      <c r="S1522" s="28">
        <v>65081</v>
      </c>
    </row>
    <row r="1523" spans="17:19" x14ac:dyDescent="0.2">
      <c r="Q1523" s="28">
        <v>65101</v>
      </c>
      <c r="R1523" s="29" t="s">
        <v>1790</v>
      </c>
      <c r="S1523" s="28">
        <v>65101</v>
      </c>
    </row>
    <row r="1524" spans="17:19" x14ac:dyDescent="0.2">
      <c r="Q1524" s="28">
        <v>65106</v>
      </c>
      <c r="R1524" s="30" t="s">
        <v>1792</v>
      </c>
      <c r="S1524" s="28">
        <v>65106</v>
      </c>
    </row>
    <row r="1525" spans="17:19" x14ac:dyDescent="0.2">
      <c r="Q1525" s="28">
        <v>65116</v>
      </c>
      <c r="R1525" s="29" t="s">
        <v>2049</v>
      </c>
      <c r="S1525" s="28">
        <v>65116</v>
      </c>
    </row>
    <row r="1526" spans="17:19" x14ac:dyDescent="0.2">
      <c r="Q1526" s="28">
        <v>65131</v>
      </c>
      <c r="R1526" s="29" t="s">
        <v>2050</v>
      </c>
      <c r="S1526" s="28">
        <v>65131</v>
      </c>
    </row>
    <row r="1527" spans="17:19" x14ac:dyDescent="0.2">
      <c r="Q1527" s="28">
        <v>65146</v>
      </c>
      <c r="R1527" s="29" t="s">
        <v>2051</v>
      </c>
      <c r="S1527" s="28">
        <v>65146</v>
      </c>
    </row>
    <row r="1528" spans="17:19" x14ac:dyDescent="0.2">
      <c r="Q1528" s="28">
        <v>65161</v>
      </c>
      <c r="R1528" s="29" t="s">
        <v>2052</v>
      </c>
      <c r="S1528" s="28">
        <v>65161</v>
      </c>
    </row>
    <row r="1529" spans="17:19" x14ac:dyDescent="0.2">
      <c r="Q1529" s="28">
        <v>60001</v>
      </c>
      <c r="R1529" s="29" t="s">
        <v>1896</v>
      </c>
      <c r="S1529" s="28">
        <v>60001</v>
      </c>
    </row>
    <row r="1530" spans="17:19" x14ac:dyDescent="0.2">
      <c r="Q1530" s="28">
        <v>60002</v>
      </c>
      <c r="R1530" s="29" t="s">
        <v>1617</v>
      </c>
      <c r="S1530" s="28">
        <v>60002</v>
      </c>
    </row>
    <row r="1531" spans="17:19" x14ac:dyDescent="0.2">
      <c r="Q1531" s="28">
        <v>60003</v>
      </c>
      <c r="R1531" s="29" t="s">
        <v>1607</v>
      </c>
      <c r="S1531" s="28">
        <v>60003</v>
      </c>
    </row>
    <row r="1532" spans="17:19" x14ac:dyDescent="0.2">
      <c r="Q1532" s="28">
        <v>60004</v>
      </c>
      <c r="R1532" s="29" t="s">
        <v>1637</v>
      </c>
      <c r="S1532" s="28">
        <v>60004</v>
      </c>
    </row>
    <row r="1533" spans="17:19" x14ac:dyDescent="0.2">
      <c r="Q1533" s="28">
        <v>60005</v>
      </c>
      <c r="R1533" s="29" t="s">
        <v>1647</v>
      </c>
      <c r="S1533" s="28">
        <v>60005</v>
      </c>
    </row>
    <row r="1534" spans="17:19" x14ac:dyDescent="0.2">
      <c r="Q1534" s="28">
        <v>60006</v>
      </c>
      <c r="R1534" s="29" t="s">
        <v>1897</v>
      </c>
      <c r="S1534" s="28">
        <v>60006</v>
      </c>
    </row>
    <row r="1535" spans="17:19" x14ac:dyDescent="0.2">
      <c r="Q1535" s="28">
        <v>60007</v>
      </c>
      <c r="R1535" s="29" t="s">
        <v>1618</v>
      </c>
      <c r="S1535" s="28">
        <v>60007</v>
      </c>
    </row>
    <row r="1536" spans="17:19" x14ac:dyDescent="0.2">
      <c r="Q1536" s="28">
        <v>60008</v>
      </c>
      <c r="R1536" s="29" t="s">
        <v>1608</v>
      </c>
      <c r="S1536" s="28">
        <v>60008</v>
      </c>
    </row>
    <row r="1537" spans="17:19" x14ac:dyDescent="0.2">
      <c r="Q1537" s="28">
        <v>60009</v>
      </c>
      <c r="R1537" s="29" t="s">
        <v>1638</v>
      </c>
      <c r="S1537" s="28">
        <v>60009</v>
      </c>
    </row>
    <row r="1538" spans="17:19" x14ac:dyDescent="0.2">
      <c r="Q1538" s="28">
        <v>60010</v>
      </c>
      <c r="R1538" s="29" t="s">
        <v>1648</v>
      </c>
      <c r="S1538" s="28">
        <v>60010</v>
      </c>
    </row>
    <row r="1539" spans="17:19" x14ac:dyDescent="0.2">
      <c r="Q1539" s="28">
        <v>60011</v>
      </c>
      <c r="R1539" s="29" t="s">
        <v>1898</v>
      </c>
      <c r="S1539" s="28">
        <v>60011</v>
      </c>
    </row>
    <row r="1540" spans="17:19" x14ac:dyDescent="0.2">
      <c r="Q1540" s="28">
        <v>60012</v>
      </c>
      <c r="R1540" s="29" t="s">
        <v>1619</v>
      </c>
      <c r="S1540" s="28">
        <v>60012</v>
      </c>
    </row>
    <row r="1541" spans="17:19" x14ac:dyDescent="0.2">
      <c r="Q1541" s="28">
        <v>60013</v>
      </c>
      <c r="R1541" s="29" t="s">
        <v>1609</v>
      </c>
      <c r="S1541" s="28">
        <v>60013</v>
      </c>
    </row>
    <row r="1542" spans="17:19" x14ac:dyDescent="0.2">
      <c r="Q1542" s="28">
        <v>60014</v>
      </c>
      <c r="R1542" s="29" t="s">
        <v>1639</v>
      </c>
      <c r="S1542" s="28">
        <v>60014</v>
      </c>
    </row>
    <row r="1543" spans="17:19" x14ac:dyDescent="0.2">
      <c r="Q1543" s="28">
        <v>60015</v>
      </c>
      <c r="R1543" s="29" t="s">
        <v>1649</v>
      </c>
      <c r="S1543" s="28">
        <v>60015</v>
      </c>
    </row>
    <row r="1544" spans="17:19" x14ac:dyDescent="0.2">
      <c r="Q1544" s="28">
        <v>60016</v>
      </c>
      <c r="R1544" s="29" t="s">
        <v>1954</v>
      </c>
      <c r="S1544" s="28">
        <v>60016</v>
      </c>
    </row>
    <row r="1545" spans="17:19" x14ac:dyDescent="0.2">
      <c r="Q1545" s="28">
        <v>60017</v>
      </c>
      <c r="R1545" s="29" t="s">
        <v>1955</v>
      </c>
      <c r="S1545" s="28">
        <v>60017</v>
      </c>
    </row>
    <row r="1546" spans="17:19" x14ac:dyDescent="0.2">
      <c r="Q1546" s="28">
        <v>60018</v>
      </c>
      <c r="R1546" s="29" t="s">
        <v>1956</v>
      </c>
      <c r="S1546" s="28">
        <v>60018</v>
      </c>
    </row>
    <row r="1547" spans="17:19" x14ac:dyDescent="0.2">
      <c r="Q1547" s="28">
        <v>60019</v>
      </c>
      <c r="R1547" s="29" t="s">
        <v>1954</v>
      </c>
      <c r="S1547" s="28">
        <v>60019</v>
      </c>
    </row>
    <row r="1548" spans="17:19" x14ac:dyDescent="0.2">
      <c r="Q1548" s="28">
        <v>60020</v>
      </c>
      <c r="R1548" s="29" t="s">
        <v>1955</v>
      </c>
      <c r="S1548" s="28">
        <v>60020</v>
      </c>
    </row>
    <row r="1549" spans="17:19" x14ac:dyDescent="0.2">
      <c r="Q1549" s="28">
        <v>60021</v>
      </c>
      <c r="R1549" s="29" t="s">
        <v>1956</v>
      </c>
      <c r="S1549" s="28">
        <v>60021</v>
      </c>
    </row>
    <row r="1550" spans="17:19" x14ac:dyDescent="0.2">
      <c r="Q1550" s="28">
        <v>60022</v>
      </c>
      <c r="R1550" s="29" t="s">
        <v>1671</v>
      </c>
      <c r="S1550" s="28">
        <v>60022</v>
      </c>
    </row>
    <row r="1551" spans="17:19" x14ac:dyDescent="0.2">
      <c r="Q1551" s="28">
        <v>60023</v>
      </c>
      <c r="R1551" s="29" t="s">
        <v>1672</v>
      </c>
      <c r="S1551" s="28">
        <v>60023</v>
      </c>
    </row>
    <row r="1552" spans="17:19" x14ac:dyDescent="0.2">
      <c r="Q1552" s="28">
        <v>60024</v>
      </c>
      <c r="R1552" s="29" t="s">
        <v>1673</v>
      </c>
      <c r="S1552" s="28">
        <v>60024</v>
      </c>
    </row>
    <row r="1553" spans="17:19" x14ac:dyDescent="0.2">
      <c r="Q1553" s="28">
        <v>60025</v>
      </c>
      <c r="R1553" s="29" t="s">
        <v>1682</v>
      </c>
      <c r="S1553" s="28">
        <v>60025</v>
      </c>
    </row>
    <row r="1554" spans="17:19" x14ac:dyDescent="0.2">
      <c r="Q1554" s="28">
        <v>60026</v>
      </c>
      <c r="R1554" s="29" t="s">
        <v>1683</v>
      </c>
      <c r="S1554" s="28">
        <v>60026</v>
      </c>
    </row>
    <row r="1555" spans="17:19" x14ac:dyDescent="0.2">
      <c r="Q1555" s="28">
        <v>60027</v>
      </c>
      <c r="R1555" s="29" t="s">
        <v>1684</v>
      </c>
      <c r="S1555" s="28">
        <v>60027</v>
      </c>
    </row>
    <row r="1556" spans="17:19" x14ac:dyDescent="0.2">
      <c r="Q1556" s="28">
        <v>60028</v>
      </c>
      <c r="R1556" s="29" t="s">
        <v>1693</v>
      </c>
      <c r="S1556" s="28">
        <v>60028</v>
      </c>
    </row>
    <row r="1557" spans="17:19" x14ac:dyDescent="0.2">
      <c r="Q1557" s="28">
        <v>60029</v>
      </c>
      <c r="R1557" s="29" t="s">
        <v>1694</v>
      </c>
      <c r="S1557" s="28">
        <v>60029</v>
      </c>
    </row>
    <row r="1558" spans="17:19" x14ac:dyDescent="0.2">
      <c r="Q1558" s="28">
        <v>60030</v>
      </c>
      <c r="R1558" s="29" t="s">
        <v>1695</v>
      </c>
      <c r="S1558" s="28">
        <v>60030</v>
      </c>
    </row>
    <row r="1559" spans="17:19" x14ac:dyDescent="0.2">
      <c r="Q1559" s="28">
        <v>60031</v>
      </c>
      <c r="R1559" s="29" t="s">
        <v>1704</v>
      </c>
      <c r="S1559" s="28">
        <v>60031</v>
      </c>
    </row>
    <row r="1560" spans="17:19" x14ac:dyDescent="0.2">
      <c r="Q1560" s="28">
        <v>60032</v>
      </c>
      <c r="R1560" s="29" t="s">
        <v>1705</v>
      </c>
      <c r="S1560" s="28">
        <v>60032</v>
      </c>
    </row>
    <row r="1561" spans="17:19" x14ac:dyDescent="0.2">
      <c r="Q1561" s="28">
        <v>60033</v>
      </c>
      <c r="R1561" s="29" t="s">
        <v>1706</v>
      </c>
      <c r="S1561" s="28">
        <v>60033</v>
      </c>
    </row>
    <row r="1562" spans="17:19" x14ac:dyDescent="0.2">
      <c r="Q1562" s="28">
        <v>70001</v>
      </c>
      <c r="R1562" s="29" t="s">
        <v>1627</v>
      </c>
      <c r="S1562" s="28">
        <v>70001</v>
      </c>
    </row>
    <row r="1563" spans="17:19" x14ac:dyDescent="0.2">
      <c r="Q1563" s="28">
        <v>70002</v>
      </c>
      <c r="R1563" s="29" t="s">
        <v>1878</v>
      </c>
      <c r="S1563" s="28">
        <v>70002</v>
      </c>
    </row>
    <row r="1564" spans="17:19" x14ac:dyDescent="0.2">
      <c r="Q1564" s="28">
        <v>70003</v>
      </c>
      <c r="R1564" s="29" t="s">
        <v>1860</v>
      </c>
      <c r="S1564" s="28">
        <v>70003</v>
      </c>
    </row>
    <row r="1565" spans="17:19" x14ac:dyDescent="0.2">
      <c r="Q1565" s="28">
        <v>70004</v>
      </c>
      <c r="R1565" s="29" t="s">
        <v>1914</v>
      </c>
      <c r="S1565" s="28">
        <v>70004</v>
      </c>
    </row>
    <row r="1566" spans="17:19" x14ac:dyDescent="0.2">
      <c r="Q1566" s="28">
        <v>70005</v>
      </c>
      <c r="R1566" s="29" t="s">
        <v>1932</v>
      </c>
      <c r="S1566" s="28">
        <v>70005</v>
      </c>
    </row>
    <row r="1567" spans="17:19" x14ac:dyDescent="0.2">
      <c r="Q1567" s="28">
        <v>70006</v>
      </c>
      <c r="R1567" s="29" t="s">
        <v>1628</v>
      </c>
      <c r="S1567" s="28">
        <v>70006</v>
      </c>
    </row>
    <row r="1568" spans="17:19" x14ac:dyDescent="0.2">
      <c r="Q1568" s="28">
        <v>70007</v>
      </c>
      <c r="R1568" s="29" t="s">
        <v>1879</v>
      </c>
      <c r="S1568" s="28">
        <v>70007</v>
      </c>
    </row>
    <row r="1569" spans="17:19" x14ac:dyDescent="0.2">
      <c r="Q1569" s="28">
        <v>70008</v>
      </c>
      <c r="R1569" s="29" t="s">
        <v>1861</v>
      </c>
      <c r="S1569" s="28">
        <v>70008</v>
      </c>
    </row>
    <row r="1570" spans="17:19" x14ac:dyDescent="0.2">
      <c r="Q1570" s="28">
        <v>70009</v>
      </c>
      <c r="R1570" s="29" t="s">
        <v>1915</v>
      </c>
      <c r="S1570" s="28">
        <v>70009</v>
      </c>
    </row>
    <row r="1571" spans="17:19" x14ac:dyDescent="0.2">
      <c r="Q1571" s="28">
        <v>70010</v>
      </c>
      <c r="R1571" s="29" t="s">
        <v>1933</v>
      </c>
      <c r="S1571" s="28">
        <v>70010</v>
      </c>
    </row>
    <row r="1572" spans="17:19" x14ac:dyDescent="0.2">
      <c r="Q1572" s="28">
        <v>70011</v>
      </c>
      <c r="R1572" s="29" t="s">
        <v>1629</v>
      </c>
      <c r="S1572" s="28">
        <v>70011</v>
      </c>
    </row>
    <row r="1573" spans="17:19" x14ac:dyDescent="0.2">
      <c r="Q1573" s="28">
        <v>70012</v>
      </c>
      <c r="R1573" s="29" t="s">
        <v>1880</v>
      </c>
      <c r="S1573" s="28">
        <v>70012</v>
      </c>
    </row>
    <row r="1574" spans="17:19" x14ac:dyDescent="0.2">
      <c r="Q1574" s="28">
        <v>70013</v>
      </c>
      <c r="R1574" s="29" t="s">
        <v>1862</v>
      </c>
      <c r="S1574" s="28">
        <v>70013</v>
      </c>
    </row>
    <row r="1575" spans="17:19" x14ac:dyDescent="0.2">
      <c r="Q1575" s="28">
        <v>70014</v>
      </c>
      <c r="R1575" s="29" t="s">
        <v>1916</v>
      </c>
      <c r="S1575" s="28">
        <v>70014</v>
      </c>
    </row>
    <row r="1576" spans="17:19" x14ac:dyDescent="0.2">
      <c r="Q1576" s="28">
        <v>70015</v>
      </c>
      <c r="R1576" s="29" t="s">
        <v>1934</v>
      </c>
      <c r="S1576" s="28">
        <v>70015</v>
      </c>
    </row>
    <row r="1577" spans="17:19" x14ac:dyDescent="0.2">
      <c r="Q1577" s="28">
        <v>70016</v>
      </c>
      <c r="R1577" s="29" t="s">
        <v>1954</v>
      </c>
      <c r="S1577" s="28">
        <v>70016</v>
      </c>
    </row>
    <row r="1578" spans="17:19" x14ac:dyDescent="0.2">
      <c r="Q1578" s="28">
        <v>70017</v>
      </c>
      <c r="R1578" s="29" t="s">
        <v>1955</v>
      </c>
      <c r="S1578" s="28">
        <v>70017</v>
      </c>
    </row>
    <row r="1579" spans="17:19" x14ac:dyDescent="0.2">
      <c r="Q1579" s="28">
        <v>70018</v>
      </c>
      <c r="R1579" s="29" t="s">
        <v>1956</v>
      </c>
      <c r="S1579" s="28">
        <v>70018</v>
      </c>
    </row>
    <row r="1580" spans="17:19" x14ac:dyDescent="0.2">
      <c r="Q1580" s="28">
        <v>70019</v>
      </c>
      <c r="R1580" s="29" t="s">
        <v>1954</v>
      </c>
      <c r="S1580" s="28">
        <v>70019</v>
      </c>
    </row>
    <row r="1581" spans="17:19" x14ac:dyDescent="0.2">
      <c r="Q1581" s="28">
        <v>70020</v>
      </c>
      <c r="R1581" s="29" t="s">
        <v>1955</v>
      </c>
      <c r="S1581" s="28">
        <v>70020</v>
      </c>
    </row>
    <row r="1582" spans="17:19" x14ac:dyDescent="0.2">
      <c r="Q1582" s="28">
        <v>70021</v>
      </c>
      <c r="R1582" s="29" t="s">
        <v>1956</v>
      </c>
      <c r="S1582" s="28">
        <v>70021</v>
      </c>
    </row>
    <row r="1583" spans="17:19" x14ac:dyDescent="0.2">
      <c r="Q1583" s="28">
        <v>70022</v>
      </c>
      <c r="R1583" s="29" t="s">
        <v>1977</v>
      </c>
      <c r="S1583" s="28">
        <v>70022</v>
      </c>
    </row>
    <row r="1584" spans="17:19" x14ac:dyDescent="0.2">
      <c r="Q1584" s="28">
        <v>70023</v>
      </c>
      <c r="R1584" s="29" t="s">
        <v>1978</v>
      </c>
      <c r="S1584" s="28">
        <v>70023</v>
      </c>
    </row>
    <row r="1585" spans="17:19" x14ac:dyDescent="0.2">
      <c r="Q1585" s="28">
        <v>70024</v>
      </c>
      <c r="R1585" s="29" t="s">
        <v>1979</v>
      </c>
      <c r="S1585" s="28">
        <v>70024</v>
      </c>
    </row>
    <row r="1586" spans="17:19" x14ac:dyDescent="0.2">
      <c r="Q1586" s="28">
        <v>70025</v>
      </c>
      <c r="R1586" s="29" t="s">
        <v>1998</v>
      </c>
      <c r="S1586" s="28">
        <v>70025</v>
      </c>
    </row>
    <row r="1587" spans="17:19" x14ac:dyDescent="0.2">
      <c r="Q1587" s="28">
        <v>70026</v>
      </c>
      <c r="R1587" s="29" t="s">
        <v>1999</v>
      </c>
      <c r="S1587" s="28">
        <v>70026</v>
      </c>
    </row>
    <row r="1588" spans="17:19" x14ac:dyDescent="0.2">
      <c r="Q1588" s="28">
        <v>70027</v>
      </c>
      <c r="R1588" s="29" t="s">
        <v>2000</v>
      </c>
      <c r="S1588" s="28">
        <v>70027</v>
      </c>
    </row>
    <row r="1589" spans="17:19" x14ac:dyDescent="0.2">
      <c r="Q1589" s="28">
        <v>70028</v>
      </c>
      <c r="R1589" s="29" t="s">
        <v>2019</v>
      </c>
      <c r="S1589" s="28">
        <v>70028</v>
      </c>
    </row>
    <row r="1590" spans="17:19" x14ac:dyDescent="0.2">
      <c r="Q1590" s="28">
        <v>70029</v>
      </c>
      <c r="R1590" s="29" t="s">
        <v>2020</v>
      </c>
      <c r="S1590" s="28">
        <v>70029</v>
      </c>
    </row>
    <row r="1591" spans="17:19" x14ac:dyDescent="0.2">
      <c r="Q1591" s="28">
        <v>70030</v>
      </c>
      <c r="R1591" s="29" t="s">
        <v>2021</v>
      </c>
      <c r="S1591" s="28">
        <v>70030</v>
      </c>
    </row>
    <row r="1592" spans="17:19" x14ac:dyDescent="0.2">
      <c r="Q1592" s="28">
        <v>70031</v>
      </c>
      <c r="R1592" s="29" t="s">
        <v>2040</v>
      </c>
      <c r="S1592" s="28">
        <v>70031</v>
      </c>
    </row>
    <row r="1593" spans="17:19" x14ac:dyDescent="0.2">
      <c r="Q1593" s="28">
        <v>70032</v>
      </c>
      <c r="R1593" s="29" t="s">
        <v>2041</v>
      </c>
      <c r="S1593" s="28">
        <v>70032</v>
      </c>
    </row>
    <row r="1594" spans="17:19" x14ac:dyDescent="0.2">
      <c r="Q1594" s="28">
        <v>70033</v>
      </c>
      <c r="R1594" s="29" t="s">
        <v>2042</v>
      </c>
      <c r="S1594" s="28">
        <v>70033</v>
      </c>
    </row>
    <row r="1595" spans="17:19" x14ac:dyDescent="0.2">
      <c r="Q1595" s="31">
        <v>70034</v>
      </c>
      <c r="R1595" s="32" t="s">
        <v>2053</v>
      </c>
      <c r="S1595" s="31">
        <v>70034</v>
      </c>
    </row>
    <row r="1596" spans="17:19" x14ac:dyDescent="0.2">
      <c r="Q1596" s="31">
        <v>70035</v>
      </c>
      <c r="R1596" s="32" t="s">
        <v>2054</v>
      </c>
      <c r="S1596" s="31">
        <v>70035</v>
      </c>
    </row>
    <row r="1597" spans="17:19" x14ac:dyDescent="0.2">
      <c r="Q1597" s="31">
        <v>70036</v>
      </c>
      <c r="R1597" s="32" t="s">
        <v>2055</v>
      </c>
      <c r="S1597" s="31">
        <v>70036</v>
      </c>
    </row>
    <row r="1598" spans="17:19" x14ac:dyDescent="0.2">
      <c r="Q1598" s="1">
        <v>70101</v>
      </c>
      <c r="R1598" s="2" t="s">
        <v>2056</v>
      </c>
      <c r="S1598" s="1">
        <v>70101</v>
      </c>
    </row>
    <row r="1599" spans="17:19" x14ac:dyDescent="0.2">
      <c r="Q1599" s="1">
        <v>70201</v>
      </c>
      <c r="R1599" s="2" t="s">
        <v>2057</v>
      </c>
      <c r="S1599" s="1">
        <v>70201</v>
      </c>
    </row>
    <row r="1600" spans="17:19" x14ac:dyDescent="0.2">
      <c r="Q1600" s="1">
        <v>70301</v>
      </c>
      <c r="R1600" s="2" t="s">
        <v>2058</v>
      </c>
      <c r="S1600" s="1">
        <v>70301</v>
      </c>
    </row>
    <row r="1601" spans="17:19" x14ac:dyDescent="0.2">
      <c r="Q1601" s="1">
        <v>70401</v>
      </c>
      <c r="R1601" s="2" t="s">
        <v>2059</v>
      </c>
      <c r="S1601" s="1">
        <v>70401</v>
      </c>
    </row>
    <row r="1602" spans="17:19" x14ac:dyDescent="0.2">
      <c r="Q1602" s="1">
        <v>70501</v>
      </c>
      <c r="R1602" s="2" t="s">
        <v>2060</v>
      </c>
      <c r="S1602" s="1">
        <v>70501</v>
      </c>
    </row>
    <row r="1603" spans="17:19" x14ac:dyDescent="0.2">
      <c r="Q1603" s="1">
        <v>70102</v>
      </c>
      <c r="R1603" s="2" t="s">
        <v>2061</v>
      </c>
      <c r="S1603" s="1">
        <v>70102</v>
      </c>
    </row>
    <row r="1604" spans="17:19" x14ac:dyDescent="0.2">
      <c r="Q1604" s="1">
        <v>70202</v>
      </c>
      <c r="R1604" s="2" t="s">
        <v>2062</v>
      </c>
      <c r="S1604" s="1">
        <v>70202</v>
      </c>
    </row>
    <row r="1605" spans="17:19" x14ac:dyDescent="0.2">
      <c r="Q1605" s="1">
        <v>70302</v>
      </c>
      <c r="R1605" s="2" t="s">
        <v>2063</v>
      </c>
      <c r="S1605" s="1">
        <v>70302</v>
      </c>
    </row>
    <row r="1606" spans="17:19" x14ac:dyDescent="0.2">
      <c r="Q1606" s="1">
        <v>70402</v>
      </c>
      <c r="R1606" s="2" t="s">
        <v>2064</v>
      </c>
      <c r="S1606" s="1">
        <v>70402</v>
      </c>
    </row>
    <row r="1607" spans="17:19" x14ac:dyDescent="0.2">
      <c r="Q1607" s="1">
        <v>70502</v>
      </c>
      <c r="R1607" s="2" t="s">
        <v>2065</v>
      </c>
      <c r="S1607" s="1">
        <v>70502</v>
      </c>
    </row>
    <row r="1608" spans="17:19" x14ac:dyDescent="0.2">
      <c r="Q1608" s="1">
        <v>70103</v>
      </c>
      <c r="R1608" s="2" t="s">
        <v>2061</v>
      </c>
      <c r="S1608" s="1">
        <v>70103</v>
      </c>
    </row>
    <row r="1609" spans="17:19" x14ac:dyDescent="0.2">
      <c r="Q1609" s="1">
        <v>70203</v>
      </c>
      <c r="R1609" s="2" t="s">
        <v>2062</v>
      </c>
      <c r="S1609" s="1">
        <v>70203</v>
      </c>
    </row>
    <row r="1610" spans="17:19" x14ac:dyDescent="0.2">
      <c r="Q1610" s="1">
        <v>70303</v>
      </c>
      <c r="R1610" s="2" t="s">
        <v>2063</v>
      </c>
      <c r="S1610" s="1">
        <v>70303</v>
      </c>
    </row>
    <row r="1611" spans="17:19" x14ac:dyDescent="0.2">
      <c r="Q1611" s="1">
        <v>70403</v>
      </c>
      <c r="R1611" s="2" t="s">
        <v>2064</v>
      </c>
      <c r="S1611" s="1">
        <v>70403</v>
      </c>
    </row>
    <row r="1612" spans="17:19" x14ac:dyDescent="0.2">
      <c r="Q1612" s="1">
        <v>70503</v>
      </c>
      <c r="R1612" s="2" t="s">
        <v>2065</v>
      </c>
      <c r="S1612" s="1">
        <v>70503</v>
      </c>
    </row>
    <row r="1613" spans="17:19" x14ac:dyDescent="0.2">
      <c r="Q1613" s="1">
        <v>70104</v>
      </c>
      <c r="R1613" s="2" t="s">
        <v>2061</v>
      </c>
      <c r="S1613" s="1">
        <v>70104</v>
      </c>
    </row>
    <row r="1614" spans="17:19" x14ac:dyDescent="0.2">
      <c r="Q1614" s="1">
        <v>70204</v>
      </c>
      <c r="R1614" s="2" t="s">
        <v>2062</v>
      </c>
      <c r="S1614" s="1">
        <v>70204</v>
      </c>
    </row>
    <row r="1615" spans="17:19" x14ac:dyDescent="0.2">
      <c r="Q1615" s="1">
        <v>70304</v>
      </c>
      <c r="R1615" s="2" t="s">
        <v>2063</v>
      </c>
      <c r="S1615" s="1">
        <v>70304</v>
      </c>
    </row>
    <row r="1616" spans="17:19" x14ac:dyDescent="0.2">
      <c r="Q1616" s="1">
        <v>70404</v>
      </c>
      <c r="R1616" s="2" t="s">
        <v>2064</v>
      </c>
      <c r="S1616" s="1">
        <v>70404</v>
      </c>
    </row>
    <row r="1617" spans="17:19" x14ac:dyDescent="0.2">
      <c r="Q1617" s="1">
        <v>70504</v>
      </c>
      <c r="R1617" s="2" t="s">
        <v>2065</v>
      </c>
      <c r="S1617" s="1">
        <v>70504</v>
      </c>
    </row>
    <row r="1618" spans="17:19" x14ac:dyDescent="0.2">
      <c r="Q1618" s="1">
        <v>70105</v>
      </c>
      <c r="R1618" s="2" t="s">
        <v>2061</v>
      </c>
      <c r="S1618" s="1">
        <v>70105</v>
      </c>
    </row>
    <row r="1619" spans="17:19" x14ac:dyDescent="0.2">
      <c r="Q1619" s="1">
        <v>70205</v>
      </c>
      <c r="R1619" s="2" t="s">
        <v>2062</v>
      </c>
      <c r="S1619" s="1">
        <v>70205</v>
      </c>
    </row>
    <row r="1620" spans="17:19" x14ac:dyDescent="0.2">
      <c r="Q1620" s="1">
        <v>70305</v>
      </c>
      <c r="R1620" s="2" t="s">
        <v>2063</v>
      </c>
      <c r="S1620" s="1">
        <v>70305</v>
      </c>
    </row>
    <row r="1621" spans="17:19" x14ac:dyDescent="0.2">
      <c r="Q1621" s="1">
        <v>70405</v>
      </c>
      <c r="R1621" s="2" t="s">
        <v>2064</v>
      </c>
      <c r="S1621" s="1">
        <v>70405</v>
      </c>
    </row>
    <row r="1622" spans="17:19" x14ac:dyDescent="0.2">
      <c r="Q1622" s="1">
        <v>70505</v>
      </c>
      <c r="R1622" s="2" t="s">
        <v>2065</v>
      </c>
      <c r="S1622" s="1">
        <v>70505</v>
      </c>
    </row>
    <row r="1623" spans="17:19" x14ac:dyDescent="0.2">
      <c r="Q1623" s="1">
        <v>70106</v>
      </c>
      <c r="R1623" s="2" t="s">
        <v>2066</v>
      </c>
      <c r="S1623" s="1">
        <v>70106</v>
      </c>
    </row>
    <row r="1624" spans="17:19" x14ac:dyDescent="0.2">
      <c r="Q1624" s="1">
        <v>70206</v>
      </c>
      <c r="R1624" s="2" t="s">
        <v>2067</v>
      </c>
      <c r="S1624" s="1">
        <v>70206</v>
      </c>
    </row>
    <row r="1625" spans="17:19" x14ac:dyDescent="0.2">
      <c r="Q1625" s="1">
        <v>70306</v>
      </c>
      <c r="R1625" s="2" t="s">
        <v>2068</v>
      </c>
      <c r="S1625" s="1">
        <v>70306</v>
      </c>
    </row>
    <row r="1626" spans="17:19" x14ac:dyDescent="0.2">
      <c r="Q1626" s="1">
        <v>70406</v>
      </c>
      <c r="R1626" s="2" t="s">
        <v>2069</v>
      </c>
      <c r="S1626" s="1">
        <v>70406</v>
      </c>
    </row>
    <row r="1627" spans="17:19" x14ac:dyDescent="0.2">
      <c r="Q1627" s="1">
        <v>70506</v>
      </c>
      <c r="R1627" s="2" t="s">
        <v>2070</v>
      </c>
      <c r="S1627" s="1">
        <v>70506</v>
      </c>
    </row>
    <row r="1628" spans="17:19" x14ac:dyDescent="0.2">
      <c r="Q1628" s="1">
        <v>70107</v>
      </c>
      <c r="R1628" s="2" t="s">
        <v>2066</v>
      </c>
      <c r="S1628" s="1">
        <v>70107</v>
      </c>
    </row>
    <row r="1629" spans="17:19" x14ac:dyDescent="0.2">
      <c r="Q1629" s="1">
        <v>70207</v>
      </c>
      <c r="R1629" s="2" t="s">
        <v>2067</v>
      </c>
      <c r="S1629" s="1">
        <v>70207</v>
      </c>
    </row>
    <row r="1630" spans="17:19" x14ac:dyDescent="0.2">
      <c r="Q1630" s="1">
        <v>70307</v>
      </c>
      <c r="R1630" s="2" t="s">
        <v>2068</v>
      </c>
      <c r="S1630" s="1">
        <v>70307</v>
      </c>
    </row>
    <row r="1631" spans="17:19" x14ac:dyDescent="0.2">
      <c r="Q1631" s="1">
        <v>70407</v>
      </c>
      <c r="R1631" s="2" t="s">
        <v>2069</v>
      </c>
      <c r="S1631" s="1">
        <v>70407</v>
      </c>
    </row>
    <row r="1632" spans="17:19" x14ac:dyDescent="0.2">
      <c r="Q1632" s="1">
        <v>70507</v>
      </c>
      <c r="R1632" s="2" t="s">
        <v>2070</v>
      </c>
      <c r="S1632" s="1">
        <v>70507</v>
      </c>
    </row>
    <row r="1633" spans="17:19" x14ac:dyDescent="0.2">
      <c r="Q1633" s="1">
        <v>70108</v>
      </c>
      <c r="R1633" s="2" t="s">
        <v>2066</v>
      </c>
      <c r="S1633" s="1">
        <v>70108</v>
      </c>
    </row>
    <row r="1634" spans="17:19" x14ac:dyDescent="0.2">
      <c r="Q1634" s="1">
        <v>70208</v>
      </c>
      <c r="R1634" s="2" t="s">
        <v>2067</v>
      </c>
      <c r="S1634" s="1">
        <v>70208</v>
      </c>
    </row>
    <row r="1635" spans="17:19" x14ac:dyDescent="0.2">
      <c r="Q1635" s="1">
        <v>70308</v>
      </c>
      <c r="R1635" s="2" t="s">
        <v>2068</v>
      </c>
      <c r="S1635" s="1">
        <v>70308</v>
      </c>
    </row>
    <row r="1636" spans="17:19" x14ac:dyDescent="0.2">
      <c r="Q1636" s="1">
        <v>70408</v>
      </c>
      <c r="R1636" s="2" t="s">
        <v>2069</v>
      </c>
      <c r="S1636" s="1">
        <v>70408</v>
      </c>
    </row>
    <row r="1637" spans="17:19" x14ac:dyDescent="0.2">
      <c r="Q1637" s="1">
        <v>70508</v>
      </c>
      <c r="R1637" s="2" t="s">
        <v>2070</v>
      </c>
      <c r="S1637" s="1">
        <v>70508</v>
      </c>
    </row>
    <row r="1638" spans="17:19" x14ac:dyDescent="0.2">
      <c r="Q1638" s="1">
        <v>70109</v>
      </c>
      <c r="R1638" s="2" t="s">
        <v>2066</v>
      </c>
      <c r="S1638" s="1">
        <v>70109</v>
      </c>
    </row>
    <row r="1639" spans="17:19" x14ac:dyDescent="0.2">
      <c r="Q1639" s="1">
        <v>70209</v>
      </c>
      <c r="R1639" s="2" t="s">
        <v>2067</v>
      </c>
      <c r="S1639" s="1">
        <v>70209</v>
      </c>
    </row>
    <row r="1640" spans="17:19" x14ac:dyDescent="0.2">
      <c r="Q1640" s="1">
        <v>70309</v>
      </c>
      <c r="R1640" s="2" t="s">
        <v>2068</v>
      </c>
      <c r="S1640" s="1">
        <v>70309</v>
      </c>
    </row>
    <row r="1641" spans="17:19" x14ac:dyDescent="0.2">
      <c r="Q1641" s="1">
        <v>70409</v>
      </c>
      <c r="R1641" s="2" t="s">
        <v>2069</v>
      </c>
      <c r="S1641" s="1">
        <v>70409</v>
      </c>
    </row>
    <row r="1642" spans="17:19" x14ac:dyDescent="0.2">
      <c r="Q1642" s="1">
        <v>70509</v>
      </c>
      <c r="R1642" s="2" t="s">
        <v>2070</v>
      </c>
      <c r="S1642" s="1">
        <v>70509</v>
      </c>
    </row>
    <row r="1643" spans="17:19" x14ac:dyDescent="0.2">
      <c r="Q1643" s="1">
        <v>70110</v>
      </c>
      <c r="R1643" s="2" t="s">
        <v>2066</v>
      </c>
      <c r="S1643" s="1">
        <v>70110</v>
      </c>
    </row>
    <row r="1644" spans="17:19" x14ac:dyDescent="0.2">
      <c r="Q1644" s="1">
        <v>70210</v>
      </c>
      <c r="R1644" s="2" t="s">
        <v>2067</v>
      </c>
      <c r="S1644" s="1">
        <v>70210</v>
      </c>
    </row>
    <row r="1645" spans="17:19" x14ac:dyDescent="0.2">
      <c r="Q1645" s="1">
        <v>70310</v>
      </c>
      <c r="R1645" s="2" t="s">
        <v>2068</v>
      </c>
      <c r="S1645" s="1">
        <v>70310</v>
      </c>
    </row>
    <row r="1646" spans="17:19" x14ac:dyDescent="0.2">
      <c r="Q1646" s="1">
        <v>70410</v>
      </c>
      <c r="R1646" s="2" t="s">
        <v>2069</v>
      </c>
      <c r="S1646" s="1">
        <v>70410</v>
      </c>
    </row>
    <row r="1647" spans="17:19" x14ac:dyDescent="0.2">
      <c r="Q1647" s="1">
        <v>70510</v>
      </c>
      <c r="R1647" s="2" t="s">
        <v>2070</v>
      </c>
      <c r="S1647" s="1">
        <v>70510</v>
      </c>
    </row>
    <row r="1648" spans="17:19" x14ac:dyDescent="0.2">
      <c r="Q1648" s="4">
        <v>70111</v>
      </c>
      <c r="R1648" s="2" t="s">
        <v>2071</v>
      </c>
      <c r="S1648" s="4">
        <v>70111</v>
      </c>
    </row>
    <row r="1649" spans="17:19" x14ac:dyDescent="0.2">
      <c r="Q1649" s="1">
        <v>70211</v>
      </c>
      <c r="R1649" s="2" t="s">
        <v>2072</v>
      </c>
      <c r="S1649" s="1">
        <v>70211</v>
      </c>
    </row>
    <row r="1650" spans="17:19" x14ac:dyDescent="0.2">
      <c r="Q1650" s="1">
        <v>70311</v>
      </c>
      <c r="R1650" s="2" t="s">
        <v>2073</v>
      </c>
      <c r="S1650" s="1">
        <v>70311</v>
      </c>
    </row>
    <row r="1651" spans="17:19" x14ac:dyDescent="0.2">
      <c r="Q1651" s="1">
        <v>70411</v>
      </c>
      <c r="R1651" s="2" t="s">
        <v>2074</v>
      </c>
      <c r="S1651" s="1">
        <v>70411</v>
      </c>
    </row>
    <row r="1652" spans="17:19" x14ac:dyDescent="0.2">
      <c r="Q1652" s="1">
        <v>70511</v>
      </c>
      <c r="R1652" s="2" t="s">
        <v>2075</v>
      </c>
      <c r="S1652" s="1">
        <v>70511</v>
      </c>
    </row>
    <row r="1653" spans="17:19" x14ac:dyDescent="0.2">
      <c r="Q1653" s="1">
        <v>70112</v>
      </c>
      <c r="R1653" s="2" t="s">
        <v>2071</v>
      </c>
      <c r="S1653" s="1">
        <v>70112</v>
      </c>
    </row>
    <row r="1654" spans="17:19" x14ac:dyDescent="0.2">
      <c r="Q1654" s="1">
        <v>70212</v>
      </c>
      <c r="R1654" s="2" t="s">
        <v>2072</v>
      </c>
      <c r="S1654" s="1">
        <v>70212</v>
      </c>
    </row>
    <row r="1655" spans="17:19" x14ac:dyDescent="0.2">
      <c r="Q1655" s="1">
        <v>70312</v>
      </c>
      <c r="R1655" s="2" t="s">
        <v>2073</v>
      </c>
      <c r="S1655" s="1">
        <v>70312</v>
      </c>
    </row>
    <row r="1656" spans="17:19" x14ac:dyDescent="0.2">
      <c r="Q1656" s="1">
        <v>70412</v>
      </c>
      <c r="R1656" s="2" t="s">
        <v>2074</v>
      </c>
      <c r="S1656" s="1">
        <v>70412</v>
      </c>
    </row>
    <row r="1657" spans="17:19" x14ac:dyDescent="0.2">
      <c r="Q1657" s="1">
        <v>70512</v>
      </c>
      <c r="R1657" s="2" t="s">
        <v>2075</v>
      </c>
      <c r="S1657" s="1">
        <v>70512</v>
      </c>
    </row>
    <row r="1658" spans="17:19" x14ac:dyDescent="0.2">
      <c r="Q1658" s="1">
        <v>70113</v>
      </c>
      <c r="R1658" s="2" t="s">
        <v>2071</v>
      </c>
      <c r="S1658" s="1">
        <v>70113</v>
      </c>
    </row>
    <row r="1659" spans="17:19" x14ac:dyDescent="0.2">
      <c r="Q1659" s="1">
        <v>70213</v>
      </c>
      <c r="R1659" s="2" t="s">
        <v>2072</v>
      </c>
      <c r="S1659" s="1">
        <v>70213</v>
      </c>
    </row>
    <row r="1660" spans="17:19" x14ac:dyDescent="0.2">
      <c r="Q1660" s="1">
        <v>70313</v>
      </c>
      <c r="R1660" s="2" t="s">
        <v>2073</v>
      </c>
      <c r="S1660" s="1">
        <v>70313</v>
      </c>
    </row>
    <row r="1661" spans="17:19" x14ac:dyDescent="0.2">
      <c r="Q1661" s="1">
        <v>70413</v>
      </c>
      <c r="R1661" s="2" t="s">
        <v>2074</v>
      </c>
      <c r="S1661" s="1">
        <v>70413</v>
      </c>
    </row>
    <row r="1662" spans="17:19" x14ac:dyDescent="0.2">
      <c r="Q1662" s="1">
        <v>70513</v>
      </c>
      <c r="R1662" s="2" t="s">
        <v>2075</v>
      </c>
      <c r="S1662" s="1">
        <v>70513</v>
      </c>
    </row>
    <row r="1663" spans="17:19" x14ac:dyDescent="0.2">
      <c r="Q1663" s="1">
        <v>70114</v>
      </c>
      <c r="R1663" s="2" t="s">
        <v>2071</v>
      </c>
      <c r="S1663" s="1">
        <v>70114</v>
      </c>
    </row>
    <row r="1664" spans="17:19" x14ac:dyDescent="0.2">
      <c r="Q1664" s="1">
        <v>70214</v>
      </c>
      <c r="R1664" s="2" t="s">
        <v>2072</v>
      </c>
      <c r="S1664" s="1">
        <v>70214</v>
      </c>
    </row>
    <row r="1665" spans="17:19" x14ac:dyDescent="0.2">
      <c r="Q1665" s="1">
        <v>70314</v>
      </c>
      <c r="R1665" s="2" t="s">
        <v>2073</v>
      </c>
      <c r="S1665" s="1">
        <v>70314</v>
      </c>
    </row>
    <row r="1666" spans="17:19" x14ac:dyDescent="0.2">
      <c r="Q1666" s="1">
        <v>70414</v>
      </c>
      <c r="R1666" s="2" t="s">
        <v>2074</v>
      </c>
      <c r="S1666" s="1">
        <v>70414</v>
      </c>
    </row>
    <row r="1667" spans="17:19" x14ac:dyDescent="0.2">
      <c r="Q1667" s="1">
        <v>70514</v>
      </c>
      <c r="R1667" s="2" t="s">
        <v>2075</v>
      </c>
      <c r="S1667" s="1">
        <v>70514</v>
      </c>
    </row>
    <row r="1668" spans="17:19" x14ac:dyDescent="0.2">
      <c r="Q1668" s="1">
        <v>70115</v>
      </c>
      <c r="R1668" s="2" t="s">
        <v>2071</v>
      </c>
      <c r="S1668" s="1">
        <v>70115</v>
      </c>
    </row>
    <row r="1669" spans="17:19" x14ac:dyDescent="0.2">
      <c r="Q1669" s="1">
        <v>70215</v>
      </c>
      <c r="R1669" s="2" t="s">
        <v>2072</v>
      </c>
      <c r="S1669" s="1">
        <v>70215</v>
      </c>
    </row>
    <row r="1670" spans="17:19" x14ac:dyDescent="0.2">
      <c r="Q1670" s="1">
        <v>70315</v>
      </c>
      <c r="R1670" s="2" t="s">
        <v>2073</v>
      </c>
      <c r="S1670" s="1">
        <v>70315</v>
      </c>
    </row>
    <row r="1671" spans="17:19" x14ac:dyDescent="0.2">
      <c r="Q1671" s="1">
        <v>70415</v>
      </c>
      <c r="R1671" s="2" t="s">
        <v>2074</v>
      </c>
      <c r="S1671" s="1">
        <v>70415</v>
      </c>
    </row>
    <row r="1672" spans="17:19" x14ac:dyDescent="0.2">
      <c r="Q1672" s="1">
        <v>70515</v>
      </c>
      <c r="R1672" s="2" t="s">
        <v>2075</v>
      </c>
      <c r="S1672" s="1">
        <v>70515</v>
      </c>
    </row>
    <row r="1673" spans="17:19" x14ac:dyDescent="0.2">
      <c r="Q1673" s="1">
        <v>70116</v>
      </c>
      <c r="R1673" s="2" t="s">
        <v>2071</v>
      </c>
      <c r="S1673" s="1">
        <v>70116</v>
      </c>
    </row>
    <row r="1674" spans="17:19" x14ac:dyDescent="0.2">
      <c r="Q1674" s="1">
        <v>70216</v>
      </c>
      <c r="R1674" s="2" t="s">
        <v>2072</v>
      </c>
      <c r="S1674" s="1">
        <v>70216</v>
      </c>
    </row>
    <row r="1675" spans="17:19" x14ac:dyDescent="0.2">
      <c r="Q1675" s="1">
        <v>70316</v>
      </c>
      <c r="R1675" s="2" t="s">
        <v>2073</v>
      </c>
      <c r="S1675" s="1">
        <v>70316</v>
      </c>
    </row>
    <row r="1676" spans="17:19" x14ac:dyDescent="0.2">
      <c r="Q1676" s="1">
        <v>70416</v>
      </c>
      <c r="R1676" s="2" t="s">
        <v>2074</v>
      </c>
      <c r="S1676" s="1">
        <v>70416</v>
      </c>
    </row>
    <row r="1677" spans="17:19" x14ac:dyDescent="0.2">
      <c r="Q1677" s="1">
        <v>70516</v>
      </c>
      <c r="R1677" s="2" t="s">
        <v>2075</v>
      </c>
      <c r="S1677" s="1">
        <v>70516</v>
      </c>
    </row>
    <row r="1678" spans="17:19" x14ac:dyDescent="0.2">
      <c r="Q1678" s="1">
        <v>70117</v>
      </c>
      <c r="R1678" s="2" t="s">
        <v>2071</v>
      </c>
      <c r="S1678" s="1">
        <v>70117</v>
      </c>
    </row>
    <row r="1679" spans="17:19" x14ac:dyDescent="0.2">
      <c r="Q1679" s="1">
        <v>70217</v>
      </c>
      <c r="R1679" s="2" t="s">
        <v>2072</v>
      </c>
      <c r="S1679" s="1">
        <v>70217</v>
      </c>
    </row>
    <row r="1680" spans="17:19" x14ac:dyDescent="0.2">
      <c r="Q1680" s="1">
        <v>70317</v>
      </c>
      <c r="R1680" s="2" t="s">
        <v>2073</v>
      </c>
      <c r="S1680" s="1">
        <v>70317</v>
      </c>
    </row>
    <row r="1681" spans="17:19" x14ac:dyDescent="0.2">
      <c r="Q1681" s="1">
        <v>70417</v>
      </c>
      <c r="R1681" s="2" t="s">
        <v>2074</v>
      </c>
      <c r="S1681" s="1">
        <v>70417</v>
      </c>
    </row>
    <row r="1682" spans="17:19" x14ac:dyDescent="0.2">
      <c r="Q1682" s="1">
        <v>70517</v>
      </c>
      <c r="R1682" s="2" t="s">
        <v>2075</v>
      </c>
      <c r="S1682" s="1">
        <v>70517</v>
      </c>
    </row>
    <row r="1683" spans="17:19" x14ac:dyDescent="0.2">
      <c r="Q1683" s="1">
        <v>70118</v>
      </c>
      <c r="R1683" s="2" t="s">
        <v>2076</v>
      </c>
      <c r="S1683" s="1">
        <v>70118</v>
      </c>
    </row>
    <row r="1684" spans="17:19" x14ac:dyDescent="0.2">
      <c r="Q1684" s="1">
        <v>70218</v>
      </c>
      <c r="R1684" s="2" t="s">
        <v>2077</v>
      </c>
      <c r="S1684" s="1">
        <v>70218</v>
      </c>
    </row>
    <row r="1685" spans="17:19" x14ac:dyDescent="0.2">
      <c r="Q1685" s="1">
        <v>70318</v>
      </c>
      <c r="R1685" s="2" t="s">
        <v>2078</v>
      </c>
      <c r="S1685" s="1">
        <v>70318</v>
      </c>
    </row>
    <row r="1686" spans="17:19" x14ac:dyDescent="0.2">
      <c r="Q1686" s="1">
        <v>70418</v>
      </c>
      <c r="R1686" s="2" t="s">
        <v>2079</v>
      </c>
      <c r="S1686" s="1">
        <v>70418</v>
      </c>
    </row>
    <row r="1687" spans="17:19" x14ac:dyDescent="0.2">
      <c r="Q1687" s="1">
        <v>70518</v>
      </c>
      <c r="R1687" s="2" t="s">
        <v>2080</v>
      </c>
      <c r="S1687" s="1">
        <v>70518</v>
      </c>
    </row>
    <row r="1688" spans="17:19" x14ac:dyDescent="0.2">
      <c r="Q1688" s="1">
        <v>70119</v>
      </c>
      <c r="R1688" s="2" t="s">
        <v>2076</v>
      </c>
      <c r="S1688" s="1">
        <v>70119</v>
      </c>
    </row>
    <row r="1689" spans="17:19" x14ac:dyDescent="0.2">
      <c r="Q1689" s="1">
        <v>70219</v>
      </c>
      <c r="R1689" s="2" t="s">
        <v>2077</v>
      </c>
      <c r="S1689" s="1">
        <v>70219</v>
      </c>
    </row>
    <row r="1690" spans="17:19" x14ac:dyDescent="0.2">
      <c r="Q1690" s="1">
        <v>70319</v>
      </c>
      <c r="R1690" s="2" t="s">
        <v>2078</v>
      </c>
      <c r="S1690" s="1">
        <v>70319</v>
      </c>
    </row>
    <row r="1691" spans="17:19" x14ac:dyDescent="0.2">
      <c r="Q1691" s="1">
        <v>70419</v>
      </c>
      <c r="R1691" s="2" t="s">
        <v>2079</v>
      </c>
      <c r="S1691" s="1">
        <v>70419</v>
      </c>
    </row>
    <row r="1692" spans="17:19" x14ac:dyDescent="0.2">
      <c r="Q1692" s="1">
        <v>70519</v>
      </c>
      <c r="R1692" s="2" t="s">
        <v>2080</v>
      </c>
      <c r="S1692" s="1">
        <v>70519</v>
      </c>
    </row>
    <row r="1693" spans="17:19" x14ac:dyDescent="0.2">
      <c r="Q1693" s="1">
        <v>70120</v>
      </c>
      <c r="R1693" s="2" t="s">
        <v>2076</v>
      </c>
      <c r="S1693" s="1">
        <v>70120</v>
      </c>
    </row>
    <row r="1694" spans="17:19" x14ac:dyDescent="0.2">
      <c r="Q1694" s="1">
        <v>70220</v>
      </c>
      <c r="R1694" s="2" t="s">
        <v>2077</v>
      </c>
      <c r="S1694" s="1">
        <v>70220</v>
      </c>
    </row>
    <row r="1695" spans="17:19" x14ac:dyDescent="0.2">
      <c r="Q1695" s="1">
        <v>70320</v>
      </c>
      <c r="R1695" s="2" t="s">
        <v>2078</v>
      </c>
      <c r="S1695" s="1">
        <v>70320</v>
      </c>
    </row>
    <row r="1696" spans="17:19" x14ac:dyDescent="0.2">
      <c r="Q1696" s="1">
        <v>70420</v>
      </c>
      <c r="R1696" s="2" t="s">
        <v>2079</v>
      </c>
      <c r="S1696" s="1">
        <v>70420</v>
      </c>
    </row>
    <row r="1697" spans="17:19" x14ac:dyDescent="0.2">
      <c r="Q1697" s="1">
        <v>70520</v>
      </c>
      <c r="R1697" s="2" t="s">
        <v>2080</v>
      </c>
      <c r="S1697" s="1">
        <v>70520</v>
      </c>
    </row>
    <row r="1698" spans="17:19" x14ac:dyDescent="0.2">
      <c r="Q1698" s="1">
        <v>70121</v>
      </c>
      <c r="R1698" s="2" t="s">
        <v>2076</v>
      </c>
      <c r="S1698" s="1">
        <v>70121</v>
      </c>
    </row>
    <row r="1699" spans="17:19" x14ac:dyDescent="0.2">
      <c r="Q1699" s="1">
        <v>70221</v>
      </c>
      <c r="R1699" s="2" t="s">
        <v>2077</v>
      </c>
      <c r="S1699" s="1">
        <v>70221</v>
      </c>
    </row>
    <row r="1700" spans="17:19" x14ac:dyDescent="0.2">
      <c r="Q1700" s="1">
        <v>70321</v>
      </c>
      <c r="R1700" s="2" t="s">
        <v>2078</v>
      </c>
      <c r="S1700" s="1">
        <v>70321</v>
      </c>
    </row>
    <row r="1701" spans="17:19" x14ac:dyDescent="0.2">
      <c r="Q1701" s="1">
        <v>70421</v>
      </c>
      <c r="R1701" s="2" t="s">
        <v>2079</v>
      </c>
      <c r="S1701" s="1">
        <v>70421</v>
      </c>
    </row>
    <row r="1702" spans="17:19" x14ac:dyDescent="0.2">
      <c r="Q1702" s="1">
        <v>70521</v>
      </c>
      <c r="R1702" s="2" t="s">
        <v>2080</v>
      </c>
      <c r="S1702" s="1">
        <v>70521</v>
      </c>
    </row>
    <row r="1703" spans="17:19" x14ac:dyDescent="0.2">
      <c r="Q1703" s="1">
        <v>70122</v>
      </c>
      <c r="R1703" s="2" t="s">
        <v>2076</v>
      </c>
      <c r="S1703" s="1">
        <v>70122</v>
      </c>
    </row>
    <row r="1704" spans="17:19" x14ac:dyDescent="0.2">
      <c r="Q1704" s="1">
        <v>70222</v>
      </c>
      <c r="R1704" s="2" t="s">
        <v>2077</v>
      </c>
      <c r="S1704" s="1">
        <v>70222</v>
      </c>
    </row>
    <row r="1705" spans="17:19" x14ac:dyDescent="0.2">
      <c r="Q1705" s="1">
        <v>70322</v>
      </c>
      <c r="R1705" s="2" t="s">
        <v>2078</v>
      </c>
      <c r="S1705" s="1">
        <v>70322</v>
      </c>
    </row>
    <row r="1706" spans="17:19" x14ac:dyDescent="0.2">
      <c r="Q1706" s="1">
        <v>70422</v>
      </c>
      <c r="R1706" s="2" t="s">
        <v>2079</v>
      </c>
      <c r="S1706" s="1">
        <v>70422</v>
      </c>
    </row>
    <row r="1707" spans="17:19" x14ac:dyDescent="0.2">
      <c r="Q1707" s="1">
        <v>70522</v>
      </c>
      <c r="R1707" s="2" t="s">
        <v>2080</v>
      </c>
      <c r="S1707" s="1">
        <v>70522</v>
      </c>
    </row>
    <row r="1708" spans="17:19" x14ac:dyDescent="0.2">
      <c r="Q1708" s="1">
        <v>70123</v>
      </c>
      <c r="R1708" s="2" t="s">
        <v>2076</v>
      </c>
      <c r="S1708" s="1">
        <v>70123</v>
      </c>
    </row>
    <row r="1709" spans="17:19" x14ac:dyDescent="0.2">
      <c r="Q1709" s="1">
        <v>70223</v>
      </c>
      <c r="R1709" s="2" t="s">
        <v>2077</v>
      </c>
      <c r="S1709" s="1">
        <v>70223</v>
      </c>
    </row>
    <row r="1710" spans="17:19" x14ac:dyDescent="0.2">
      <c r="Q1710" s="1">
        <v>70323</v>
      </c>
      <c r="R1710" s="2" t="s">
        <v>2078</v>
      </c>
      <c r="S1710" s="1">
        <v>70323</v>
      </c>
    </row>
    <row r="1711" spans="17:19" x14ac:dyDescent="0.2">
      <c r="Q1711" s="1">
        <v>70423</v>
      </c>
      <c r="R1711" s="2" t="s">
        <v>2079</v>
      </c>
      <c r="S1711" s="1">
        <v>70423</v>
      </c>
    </row>
    <row r="1712" spans="17:19" x14ac:dyDescent="0.2">
      <c r="Q1712" s="1">
        <v>70523</v>
      </c>
      <c r="R1712" s="2" t="s">
        <v>2080</v>
      </c>
      <c r="S1712" s="1">
        <v>70523</v>
      </c>
    </row>
    <row r="1713" spans="17:19" x14ac:dyDescent="0.2">
      <c r="Q1713" s="1">
        <v>70124</v>
      </c>
      <c r="R1713" s="2" t="s">
        <v>2076</v>
      </c>
      <c r="S1713" s="1">
        <v>70124</v>
      </c>
    </row>
    <row r="1714" spans="17:19" x14ac:dyDescent="0.2">
      <c r="Q1714" s="1">
        <v>70224</v>
      </c>
      <c r="R1714" s="2" t="s">
        <v>2077</v>
      </c>
      <c r="S1714" s="1">
        <v>70224</v>
      </c>
    </row>
    <row r="1715" spans="17:19" x14ac:dyDescent="0.2">
      <c r="Q1715" s="1">
        <v>70324</v>
      </c>
      <c r="R1715" s="2" t="s">
        <v>2078</v>
      </c>
      <c r="S1715" s="1">
        <v>70324</v>
      </c>
    </row>
    <row r="1716" spans="17:19" x14ac:dyDescent="0.2">
      <c r="Q1716" s="1">
        <v>70424</v>
      </c>
      <c r="R1716" s="2" t="s">
        <v>2079</v>
      </c>
      <c r="S1716" s="1">
        <v>70424</v>
      </c>
    </row>
    <row r="1717" spans="17:19" x14ac:dyDescent="0.2">
      <c r="Q1717" s="1">
        <v>70524</v>
      </c>
      <c r="R1717" s="2" t="s">
        <v>2080</v>
      </c>
      <c r="S1717" s="1">
        <v>70524</v>
      </c>
    </row>
    <row r="1718" spans="17:19" x14ac:dyDescent="0.2">
      <c r="Q1718" s="1">
        <v>70125</v>
      </c>
      <c r="R1718" s="2" t="s">
        <v>2076</v>
      </c>
      <c r="S1718" s="1">
        <v>70125</v>
      </c>
    </row>
    <row r="1719" spans="17:19" x14ac:dyDescent="0.2">
      <c r="Q1719" s="1">
        <v>70225</v>
      </c>
      <c r="R1719" s="2" t="s">
        <v>2077</v>
      </c>
      <c r="S1719" s="1">
        <v>70225</v>
      </c>
    </row>
    <row r="1720" spans="17:19" x14ac:dyDescent="0.2">
      <c r="Q1720" s="1">
        <v>70325</v>
      </c>
      <c r="R1720" s="2" t="s">
        <v>2078</v>
      </c>
      <c r="S1720" s="1">
        <v>70325</v>
      </c>
    </row>
    <row r="1721" spans="17:19" x14ac:dyDescent="0.2">
      <c r="Q1721" s="1">
        <v>70425</v>
      </c>
      <c r="R1721" s="2" t="s">
        <v>2079</v>
      </c>
      <c r="S1721" s="1">
        <v>70425</v>
      </c>
    </row>
    <row r="1722" spans="17:19" x14ac:dyDescent="0.2">
      <c r="Q1722" s="1">
        <v>70525</v>
      </c>
      <c r="R1722" s="2" t="s">
        <v>2080</v>
      </c>
      <c r="S1722" s="1">
        <v>70525</v>
      </c>
    </row>
    <row r="1723" spans="17:19" x14ac:dyDescent="0.2">
      <c r="Q1723" s="1">
        <v>70126</v>
      </c>
      <c r="R1723" s="2" t="s">
        <v>2076</v>
      </c>
      <c r="S1723" s="1">
        <v>70126</v>
      </c>
    </row>
    <row r="1724" spans="17:19" x14ac:dyDescent="0.2">
      <c r="Q1724" s="1">
        <v>70226</v>
      </c>
      <c r="R1724" s="2" t="s">
        <v>2077</v>
      </c>
      <c r="S1724" s="1">
        <v>70226</v>
      </c>
    </row>
    <row r="1725" spans="17:19" x14ac:dyDescent="0.2">
      <c r="Q1725" s="1">
        <v>70326</v>
      </c>
      <c r="R1725" s="2" t="s">
        <v>2078</v>
      </c>
      <c r="S1725" s="1">
        <v>70326</v>
      </c>
    </row>
    <row r="1726" spans="17:19" x14ac:dyDescent="0.2">
      <c r="Q1726" s="1">
        <v>70426</v>
      </c>
      <c r="R1726" s="2" t="s">
        <v>2079</v>
      </c>
      <c r="S1726" s="1">
        <v>70426</v>
      </c>
    </row>
    <row r="1727" spans="17:19" x14ac:dyDescent="0.2">
      <c r="Q1727" s="1">
        <v>70526</v>
      </c>
      <c r="R1727" s="2" t="s">
        <v>2080</v>
      </c>
      <c r="S1727" s="1">
        <v>70526</v>
      </c>
    </row>
    <row r="1728" spans="17:19" x14ac:dyDescent="0.2">
      <c r="Q1728" s="1">
        <v>80000</v>
      </c>
      <c r="R1728" s="2" t="s">
        <v>2081</v>
      </c>
      <c r="S1728" s="1">
        <v>80000</v>
      </c>
    </row>
    <row r="1729" spans="17:19" x14ac:dyDescent="0.2">
      <c r="Q1729" s="1">
        <v>80001</v>
      </c>
      <c r="R1729" s="33" t="s">
        <v>2082</v>
      </c>
      <c r="S1729" s="1">
        <v>80001</v>
      </c>
    </row>
    <row r="1730" spans="17:19" x14ac:dyDescent="0.2">
      <c r="Q1730" s="1">
        <v>80002</v>
      </c>
      <c r="R1730" s="33" t="s">
        <v>2083</v>
      </c>
      <c r="S1730" s="1">
        <v>80002</v>
      </c>
    </row>
    <row r="1731" spans="17:19" x14ac:dyDescent="0.2">
      <c r="Q1731" s="1">
        <v>80003</v>
      </c>
      <c r="R1731" s="2" t="s">
        <v>2084</v>
      </c>
      <c r="S1731" s="1">
        <v>80003</v>
      </c>
    </row>
    <row r="1732" spans="17:19" x14ac:dyDescent="0.2">
      <c r="Q1732" s="1">
        <v>80004</v>
      </c>
      <c r="R1732" s="2" t="s">
        <v>2085</v>
      </c>
      <c r="S1732" s="1">
        <v>80004</v>
      </c>
    </row>
    <row r="1733" spans="17:19" x14ac:dyDescent="0.2">
      <c r="Q1733" s="1">
        <v>80005</v>
      </c>
      <c r="R1733" s="2" t="s">
        <v>2086</v>
      </c>
      <c r="S1733" s="1">
        <v>80005</v>
      </c>
    </row>
    <row r="1734" spans="17:19" x14ac:dyDescent="0.2">
      <c r="Q1734" s="1">
        <v>80006</v>
      </c>
      <c r="R1734" s="2" t="s">
        <v>2087</v>
      </c>
      <c r="S1734" s="1">
        <v>80006</v>
      </c>
    </row>
    <row r="1735" spans="17:19" x14ac:dyDescent="0.2">
      <c r="Q1735" s="1">
        <v>81001</v>
      </c>
      <c r="R1735" s="2" t="s">
        <v>966</v>
      </c>
      <c r="S1735" s="1">
        <v>81001</v>
      </c>
    </row>
    <row r="1736" spans="17:19" x14ac:dyDescent="0.2">
      <c r="Q1736" s="1">
        <v>81002</v>
      </c>
      <c r="R1736" s="2" t="s">
        <v>681</v>
      </c>
      <c r="S1736" s="1">
        <v>81002</v>
      </c>
    </row>
  </sheetData>
  <phoneticPr fontId="34" type="noConversion"/>
  <conditionalFormatting sqref="Q1">
    <cfRule type="duplicateValues" dxfId="149" priority="138"/>
  </conditionalFormatting>
  <conditionalFormatting sqref="S1">
    <cfRule type="duplicateValues" dxfId="148" priority="62"/>
  </conditionalFormatting>
  <conditionalFormatting sqref="Q113">
    <cfRule type="duplicateValues" dxfId="147" priority="108"/>
    <cfRule type="duplicateValues" dxfId="146" priority="109"/>
    <cfRule type="duplicateValues" dxfId="145" priority="110"/>
    <cfRule type="duplicateValues" dxfId="144" priority="111"/>
  </conditionalFormatting>
  <conditionalFormatting sqref="S113">
    <cfRule type="duplicateValues" dxfId="143" priority="34"/>
    <cfRule type="duplicateValues" dxfId="142" priority="35"/>
    <cfRule type="duplicateValues" dxfId="141" priority="36"/>
    <cfRule type="duplicateValues" dxfId="140" priority="37"/>
  </conditionalFormatting>
  <conditionalFormatting sqref="Q1524">
    <cfRule type="duplicateValues" dxfId="139" priority="85"/>
    <cfRule type="duplicateValues" dxfId="138" priority="86"/>
    <cfRule type="duplicateValues" dxfId="137" priority="87"/>
    <cfRule type="duplicateValues" dxfId="136" priority="88"/>
  </conditionalFormatting>
  <conditionalFormatting sqref="S1524">
    <cfRule type="duplicateValues" dxfId="135" priority="11"/>
    <cfRule type="duplicateValues" dxfId="134" priority="12"/>
    <cfRule type="duplicateValues" dxfId="133" priority="13"/>
    <cfRule type="duplicateValues" dxfId="132" priority="14"/>
  </conditionalFormatting>
  <conditionalFormatting sqref="Q27:Q52">
    <cfRule type="duplicateValues" dxfId="131" priority="140"/>
    <cfRule type="duplicateValues" dxfId="130" priority="141"/>
    <cfRule type="duplicateValues" dxfId="129" priority="142"/>
    <cfRule type="duplicateValues" dxfId="128" priority="143"/>
  </conditionalFormatting>
  <conditionalFormatting sqref="Q74:Q80">
    <cfRule type="duplicateValues" dxfId="127" priority="132"/>
    <cfRule type="duplicateValues" dxfId="126" priority="133"/>
    <cfRule type="duplicateValues" dxfId="125" priority="134"/>
    <cfRule type="duplicateValues" dxfId="124" priority="135"/>
  </conditionalFormatting>
  <conditionalFormatting sqref="Q92:Q94">
    <cfRule type="duplicateValues" dxfId="123" priority="128"/>
    <cfRule type="duplicateValues" dxfId="122" priority="129"/>
    <cfRule type="duplicateValues" dxfId="121" priority="130"/>
    <cfRule type="duplicateValues" dxfId="120" priority="131"/>
  </conditionalFormatting>
  <conditionalFormatting sqref="Q95:Q96">
    <cfRule type="duplicateValues" dxfId="119" priority="124"/>
    <cfRule type="duplicateValues" dxfId="118" priority="125"/>
    <cfRule type="duplicateValues" dxfId="117" priority="126"/>
    <cfRule type="duplicateValues" dxfId="116" priority="127"/>
  </conditionalFormatting>
  <conditionalFormatting sqref="Q97:Q98">
    <cfRule type="duplicateValues" dxfId="115" priority="120"/>
    <cfRule type="duplicateValues" dxfId="114" priority="121"/>
    <cfRule type="duplicateValues" dxfId="113" priority="122"/>
    <cfRule type="duplicateValues" dxfId="112" priority="123"/>
  </conditionalFormatting>
  <conditionalFormatting sqref="Q100:Q101">
    <cfRule type="duplicateValues" dxfId="111" priority="116"/>
    <cfRule type="duplicateValues" dxfId="110" priority="117"/>
    <cfRule type="duplicateValues" dxfId="109" priority="118"/>
    <cfRule type="duplicateValues" dxfId="108" priority="119"/>
  </conditionalFormatting>
  <conditionalFormatting sqref="Q107:Q112">
    <cfRule type="duplicateValues" dxfId="107" priority="112"/>
    <cfRule type="duplicateValues" dxfId="106" priority="113"/>
    <cfRule type="duplicateValues" dxfId="105" priority="114"/>
    <cfRule type="duplicateValues" dxfId="104" priority="115"/>
  </conditionalFormatting>
  <conditionalFormatting sqref="Q114:Q115">
    <cfRule type="duplicateValues" dxfId="103" priority="104"/>
    <cfRule type="duplicateValues" dxfId="102" priority="105"/>
    <cfRule type="duplicateValues" dxfId="101" priority="106"/>
    <cfRule type="duplicateValues" dxfId="100" priority="107"/>
  </conditionalFormatting>
  <conditionalFormatting sqref="Q116:Q121">
    <cfRule type="duplicateValues" dxfId="99" priority="80"/>
    <cfRule type="duplicateValues" dxfId="98" priority="81"/>
    <cfRule type="duplicateValues" dxfId="97" priority="82"/>
    <cfRule type="duplicateValues" dxfId="96" priority="83"/>
    <cfRule type="duplicateValues" dxfId="95" priority="84"/>
  </conditionalFormatting>
  <conditionalFormatting sqref="Q122:Q165">
    <cfRule type="duplicateValues" dxfId="94" priority="100"/>
    <cfRule type="duplicateValues" dxfId="93" priority="101"/>
    <cfRule type="duplicateValues" dxfId="92" priority="102"/>
    <cfRule type="duplicateValues" dxfId="91" priority="103"/>
  </conditionalFormatting>
  <conditionalFormatting sqref="Q166:Q189">
    <cfRule type="duplicateValues" dxfId="90" priority="75"/>
    <cfRule type="duplicateValues" dxfId="89" priority="76"/>
    <cfRule type="duplicateValues" dxfId="88" priority="77"/>
    <cfRule type="duplicateValues" dxfId="87" priority="78"/>
    <cfRule type="duplicateValues" dxfId="86" priority="79"/>
  </conditionalFormatting>
  <conditionalFormatting sqref="Q519:Q529">
    <cfRule type="duplicateValues" dxfId="85" priority="97"/>
    <cfRule type="duplicateValues" dxfId="84" priority="98"/>
    <cfRule type="duplicateValues" dxfId="83" priority="99"/>
  </conditionalFormatting>
  <conditionalFormatting sqref="Q530:Q562">
    <cfRule type="duplicateValues" dxfId="82" priority="94"/>
    <cfRule type="duplicateValues" dxfId="81" priority="95"/>
    <cfRule type="duplicateValues" dxfId="80" priority="96"/>
  </conditionalFormatting>
  <conditionalFormatting sqref="Q1528:Q1597">
    <cfRule type="duplicateValues" dxfId="79" priority="89"/>
    <cfRule type="duplicateValues" dxfId="78" priority="90"/>
    <cfRule type="duplicateValues" dxfId="77" priority="91"/>
    <cfRule type="duplicateValues" dxfId="76" priority="92"/>
  </conditionalFormatting>
  <conditionalFormatting sqref="R274:R277">
    <cfRule type="duplicateValues" dxfId="75" priority="136"/>
    <cfRule type="duplicateValues" dxfId="74" priority="137"/>
  </conditionalFormatting>
  <conditionalFormatting sqref="S27:S52">
    <cfRule type="duplicateValues" dxfId="73" priority="64"/>
    <cfRule type="duplicateValues" dxfId="72" priority="65"/>
    <cfRule type="duplicateValues" dxfId="71" priority="66"/>
    <cfRule type="duplicateValues" dxfId="70" priority="67"/>
  </conditionalFormatting>
  <conditionalFormatting sqref="S74:S80">
    <cfRule type="duplicateValues" dxfId="69" priority="58"/>
    <cfRule type="duplicateValues" dxfId="68" priority="59"/>
    <cfRule type="duplicateValues" dxfId="67" priority="60"/>
    <cfRule type="duplicateValues" dxfId="66" priority="61"/>
  </conditionalFormatting>
  <conditionalFormatting sqref="S92:S94">
    <cfRule type="duplicateValues" dxfId="65" priority="54"/>
    <cfRule type="duplicateValues" dxfId="64" priority="55"/>
    <cfRule type="duplicateValues" dxfId="63" priority="56"/>
    <cfRule type="duplicateValues" dxfId="62" priority="57"/>
  </conditionalFormatting>
  <conditionalFormatting sqref="S95:S96">
    <cfRule type="duplicateValues" dxfId="61" priority="50"/>
    <cfRule type="duplicateValues" dxfId="60" priority="51"/>
    <cfRule type="duplicateValues" dxfId="59" priority="52"/>
    <cfRule type="duplicateValues" dxfId="58" priority="53"/>
  </conditionalFormatting>
  <conditionalFormatting sqref="S97:S98">
    <cfRule type="duplicateValues" dxfId="57" priority="46"/>
    <cfRule type="duplicateValues" dxfId="56" priority="47"/>
    <cfRule type="duplicateValues" dxfId="55" priority="48"/>
    <cfRule type="duplicateValues" dxfId="54" priority="49"/>
  </conditionalFormatting>
  <conditionalFormatting sqref="S100:S101">
    <cfRule type="duplicateValues" dxfId="53" priority="42"/>
    <cfRule type="duplicateValues" dxfId="52" priority="43"/>
    <cfRule type="duplicateValues" dxfId="51" priority="44"/>
    <cfRule type="duplicateValues" dxfId="50" priority="45"/>
  </conditionalFormatting>
  <conditionalFormatting sqref="S107:S112">
    <cfRule type="duplicateValues" dxfId="49" priority="38"/>
    <cfRule type="duplicateValues" dxfId="48" priority="39"/>
    <cfRule type="duplicateValues" dxfId="47" priority="40"/>
    <cfRule type="duplicateValues" dxfId="46" priority="41"/>
  </conditionalFormatting>
  <conditionalFormatting sqref="S114:S115">
    <cfRule type="duplicateValues" dxfId="45" priority="30"/>
    <cfRule type="duplicateValues" dxfId="44" priority="31"/>
    <cfRule type="duplicateValues" dxfId="43" priority="32"/>
    <cfRule type="duplicateValues" dxfId="42" priority="33"/>
  </conditionalFormatting>
  <conditionalFormatting sqref="S116:S121">
    <cfRule type="duplicateValues" dxfId="41" priority="6"/>
    <cfRule type="duplicateValues" dxfId="40" priority="7"/>
    <cfRule type="duplicateValues" dxfId="39" priority="8"/>
    <cfRule type="duplicateValues" dxfId="38" priority="9"/>
    <cfRule type="duplicateValues" dxfId="37" priority="10"/>
  </conditionalFormatting>
  <conditionalFormatting sqref="S122:S165">
    <cfRule type="duplicateValues" dxfId="36" priority="26"/>
    <cfRule type="duplicateValues" dxfId="35" priority="27"/>
    <cfRule type="duplicateValues" dxfId="34" priority="28"/>
    <cfRule type="duplicateValues" dxfId="33" priority="29"/>
  </conditionalFormatting>
  <conditionalFormatting sqref="S166:S189">
    <cfRule type="duplicateValues" dxfId="32" priority="1"/>
    <cfRule type="duplicateValues" dxfId="31" priority="2"/>
    <cfRule type="duplicateValues" dxfId="30" priority="3"/>
    <cfRule type="duplicateValues" dxfId="29" priority="4"/>
    <cfRule type="duplicateValues" dxfId="28" priority="5"/>
  </conditionalFormatting>
  <conditionalFormatting sqref="S519:S529">
    <cfRule type="duplicateValues" dxfId="27" priority="23"/>
    <cfRule type="duplicateValues" dxfId="26" priority="24"/>
    <cfRule type="duplicateValues" dxfId="25" priority="25"/>
  </conditionalFormatting>
  <conditionalFormatting sqref="S530:S562">
    <cfRule type="duplicateValues" dxfId="24" priority="20"/>
    <cfRule type="duplicateValues" dxfId="23" priority="21"/>
    <cfRule type="duplicateValues" dxfId="22" priority="22"/>
  </conditionalFormatting>
  <conditionalFormatting sqref="S1528:S1597">
    <cfRule type="duplicateValues" dxfId="21" priority="15"/>
    <cfRule type="duplicateValues" dxfId="20" priority="16"/>
    <cfRule type="duplicateValues" dxfId="19" priority="17"/>
    <cfRule type="duplicateValues" dxfId="18" priority="18"/>
  </conditionalFormatting>
  <conditionalFormatting sqref="Q4:Q26 Q1:Q2 Q53:Q73 Q563:Q1523 Q190:Q277 Q287:Q518 Q1525:Q1527 Q81:Q91">
    <cfRule type="duplicateValues" dxfId="17" priority="148"/>
    <cfRule type="duplicateValues" dxfId="16" priority="149"/>
    <cfRule type="duplicateValues" dxfId="15" priority="150"/>
  </conditionalFormatting>
  <conditionalFormatting sqref="Q1:Q115 Q190:Q1523 Q122:Q165 Q1525:Q1527 Q1598:Q1048576">
    <cfRule type="duplicateValues" dxfId="14" priority="93"/>
  </conditionalFormatting>
  <conditionalFormatting sqref="S4:S26 S1:S2 S53:S73 S563:S1523 S190:S277 S287:S518 S1525:S1527 S81:S91">
    <cfRule type="duplicateValues" dxfId="13" priority="72"/>
    <cfRule type="duplicateValues" dxfId="12" priority="73"/>
    <cfRule type="duplicateValues" dxfId="11" priority="74"/>
  </conditionalFormatting>
  <conditionalFormatting sqref="S1:S115 S190:S1523 S122:S165 S1525:S1527 S1598:S1048576">
    <cfRule type="duplicateValues" dxfId="10" priority="19"/>
  </conditionalFormatting>
  <conditionalFormatting sqref="Q8:Q26 Q81:Q91 Q190:Q277 Q287:Q518 Q53:Q73">
    <cfRule type="duplicateValues" dxfId="9" priority="139"/>
  </conditionalFormatting>
  <conditionalFormatting sqref="S8:S26 S81:S91 S190:S277 S287:S518 S53:S73">
    <cfRule type="duplicateValues" dxfId="8" priority="63"/>
  </conditionalFormatting>
  <conditionalFormatting sqref="Q99 Q102:Q106">
    <cfRule type="duplicateValues" dxfId="7" priority="144"/>
    <cfRule type="duplicateValues" dxfId="6" priority="145"/>
    <cfRule type="duplicateValues" dxfId="5" priority="146"/>
    <cfRule type="duplicateValues" dxfId="4" priority="147"/>
  </conditionalFormatting>
  <conditionalFormatting sqref="S99 S102:S106">
    <cfRule type="duplicateValues" dxfId="3" priority="68"/>
    <cfRule type="duplicateValues" dxfId="2" priority="69"/>
    <cfRule type="duplicateValues" dxfId="1" priority="70"/>
    <cfRule type="duplicateValues" dxfId="0" priority="71"/>
  </conditionalFormatting>
  <pageMargins left="0.75" right="0.75" top="1" bottom="1" header="0.51180555555555596" footer="0.5118055555555559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F4:O21"/>
  <sheetViews>
    <sheetView workbookViewId="0">
      <selection activeCell="F4" sqref="F4:F21"/>
    </sheetView>
  </sheetViews>
  <sheetFormatPr defaultColWidth="9" defaultRowHeight="14.25" x14ac:dyDescent="0.2"/>
  <sheetData>
    <row r="4" spans="6:15" x14ac:dyDescent="0.2">
      <c r="F4">
        <v>1</v>
      </c>
      <c r="G4">
        <v>10006</v>
      </c>
      <c r="H4">
        <v>10506</v>
      </c>
      <c r="I4" t="s">
        <v>2088</v>
      </c>
      <c r="K4">
        <f t="shared" ref="K4:K10" si="0">G4+1000</f>
        <v>11006</v>
      </c>
      <c r="M4" t="str">
        <f>K4&amp;"#40"</f>
        <v>11006#40</v>
      </c>
      <c r="N4" t="s">
        <v>2089</v>
      </c>
      <c r="O4" t="str">
        <f>I4&amp;N4</f>
        <v>风伯碎片</v>
      </c>
    </row>
    <row r="5" spans="6:15" x14ac:dyDescent="0.2">
      <c r="F5">
        <v>2</v>
      </c>
      <c r="G5">
        <v>10016</v>
      </c>
      <c r="H5">
        <v>10516</v>
      </c>
      <c r="I5" t="s">
        <v>2090</v>
      </c>
      <c r="K5">
        <f t="shared" si="0"/>
        <v>11016</v>
      </c>
      <c r="M5" t="str">
        <f t="shared" ref="M5:M20" si="1">K5&amp;"#40"</f>
        <v>11016#40</v>
      </c>
      <c r="N5" t="s">
        <v>2089</v>
      </c>
      <c r="O5" t="str">
        <f t="shared" ref="O5:O21" si="2">I5&amp;N5</f>
        <v>李靖碎片</v>
      </c>
    </row>
    <row r="6" spans="6:15" x14ac:dyDescent="0.2">
      <c r="F6">
        <v>2</v>
      </c>
      <c r="G6">
        <v>10020</v>
      </c>
      <c r="H6">
        <v>10520</v>
      </c>
      <c r="I6" t="s">
        <v>2091</v>
      </c>
      <c r="K6">
        <f t="shared" si="0"/>
        <v>11020</v>
      </c>
      <c r="M6" t="str">
        <f t="shared" si="1"/>
        <v>11020#40</v>
      </c>
      <c r="N6" t="s">
        <v>2089</v>
      </c>
      <c r="O6" t="str">
        <f t="shared" si="2"/>
        <v>女魃碎片</v>
      </c>
    </row>
    <row r="7" spans="6:15" x14ac:dyDescent="0.2">
      <c r="F7">
        <v>3</v>
      </c>
      <c r="G7">
        <v>10002</v>
      </c>
      <c r="H7">
        <v>10502</v>
      </c>
      <c r="I7" t="s">
        <v>2092</v>
      </c>
      <c r="K7">
        <f t="shared" si="0"/>
        <v>11002</v>
      </c>
      <c r="M7" t="str">
        <f t="shared" si="1"/>
        <v>11002#40</v>
      </c>
      <c r="N7" t="s">
        <v>2089</v>
      </c>
      <c r="O7" t="str">
        <f t="shared" si="2"/>
        <v>雨师碎片</v>
      </c>
    </row>
    <row r="8" spans="6:15" x14ac:dyDescent="0.2">
      <c r="F8">
        <v>3</v>
      </c>
      <c r="G8">
        <v>10008</v>
      </c>
      <c r="H8">
        <v>10508</v>
      </c>
      <c r="I8" t="s">
        <v>2093</v>
      </c>
      <c r="K8">
        <f t="shared" si="0"/>
        <v>11008</v>
      </c>
      <c r="M8" t="str">
        <f t="shared" si="1"/>
        <v>11008#40</v>
      </c>
      <c r="N8" t="s">
        <v>2089</v>
      </c>
      <c r="O8" t="str">
        <f t="shared" si="2"/>
        <v>摩昂太子碎片</v>
      </c>
    </row>
    <row r="9" spans="6:15" x14ac:dyDescent="0.2">
      <c r="F9">
        <v>4</v>
      </c>
      <c r="G9">
        <v>10019</v>
      </c>
      <c r="H9">
        <v>10519</v>
      </c>
      <c r="I9" t="s">
        <v>2094</v>
      </c>
      <c r="K9">
        <f t="shared" si="0"/>
        <v>11019</v>
      </c>
      <c r="M9" t="str">
        <f t="shared" si="1"/>
        <v>11019#40</v>
      </c>
      <c r="N9" t="s">
        <v>2089</v>
      </c>
      <c r="O9" t="str">
        <f t="shared" si="2"/>
        <v>织女碎片</v>
      </c>
    </row>
    <row r="10" spans="6:15" x14ac:dyDescent="0.2">
      <c r="F10">
        <v>4</v>
      </c>
      <c r="G10">
        <v>10022</v>
      </c>
      <c r="H10">
        <v>10522</v>
      </c>
      <c r="I10" t="s">
        <v>2095</v>
      </c>
      <c r="K10">
        <f t="shared" si="0"/>
        <v>11022</v>
      </c>
      <c r="M10" t="str">
        <f t="shared" si="1"/>
        <v>11022#40</v>
      </c>
      <c r="N10" t="s">
        <v>2089</v>
      </c>
      <c r="O10" t="str">
        <f t="shared" si="2"/>
        <v>邓婵玉碎片</v>
      </c>
    </row>
    <row r="11" spans="6:15" x14ac:dyDescent="0.2">
      <c r="F11">
        <v>5</v>
      </c>
      <c r="G11">
        <v>10001</v>
      </c>
      <c r="H11">
        <v>10501</v>
      </c>
      <c r="I11" t="s">
        <v>2096</v>
      </c>
      <c r="K11">
        <f t="shared" ref="K11:K21" si="3">G11+1000</f>
        <v>11001</v>
      </c>
      <c r="M11" t="str">
        <f t="shared" si="1"/>
        <v>11001#40</v>
      </c>
      <c r="N11" t="s">
        <v>2089</v>
      </c>
      <c r="O11" t="str">
        <f t="shared" si="2"/>
        <v>吴刚碎片</v>
      </c>
    </row>
    <row r="12" spans="6:15" x14ac:dyDescent="0.2">
      <c r="F12">
        <v>5</v>
      </c>
      <c r="G12">
        <v>10007</v>
      </c>
      <c r="H12">
        <v>10507</v>
      </c>
      <c r="I12" t="s">
        <v>497</v>
      </c>
      <c r="K12">
        <f t="shared" si="3"/>
        <v>11007</v>
      </c>
      <c r="M12" t="str">
        <f t="shared" si="1"/>
        <v>11007#40</v>
      </c>
      <c r="N12" t="s">
        <v>2089</v>
      </c>
      <c r="O12" t="str">
        <f t="shared" si="2"/>
        <v>姜子牙碎片</v>
      </c>
    </row>
    <row r="13" spans="6:15" x14ac:dyDescent="0.2">
      <c r="F13">
        <v>5</v>
      </c>
      <c r="G13">
        <v>10009</v>
      </c>
      <c r="H13">
        <v>10509</v>
      </c>
      <c r="I13" t="s">
        <v>2097</v>
      </c>
      <c r="K13">
        <f t="shared" si="3"/>
        <v>11009</v>
      </c>
      <c r="M13" t="str">
        <f t="shared" si="1"/>
        <v>11009#40</v>
      </c>
      <c r="N13" t="s">
        <v>2089</v>
      </c>
      <c r="O13" t="str">
        <f t="shared" si="2"/>
        <v>夜叉碎片</v>
      </c>
    </row>
    <row r="14" spans="6:15" x14ac:dyDescent="0.2">
      <c r="F14">
        <v>6</v>
      </c>
      <c r="G14">
        <v>10017</v>
      </c>
      <c r="H14">
        <v>10517</v>
      </c>
      <c r="I14" t="s">
        <v>2098</v>
      </c>
      <c r="K14">
        <f t="shared" si="3"/>
        <v>11017</v>
      </c>
      <c r="M14" t="str">
        <f t="shared" si="1"/>
        <v>11017#40</v>
      </c>
      <c r="N14" t="s">
        <v>2089</v>
      </c>
      <c r="O14" t="str">
        <f t="shared" si="2"/>
        <v>黑无常碎片</v>
      </c>
    </row>
    <row r="15" spans="6:15" x14ac:dyDescent="0.2">
      <c r="F15">
        <v>6</v>
      </c>
      <c r="G15">
        <v>10023</v>
      </c>
      <c r="H15">
        <v>10523</v>
      </c>
      <c r="I15" t="s">
        <v>2099</v>
      </c>
      <c r="K15">
        <f t="shared" si="3"/>
        <v>11023</v>
      </c>
      <c r="M15" t="str">
        <f t="shared" si="1"/>
        <v>11023#40</v>
      </c>
      <c r="N15" t="s">
        <v>2089</v>
      </c>
      <c r="O15" t="str">
        <f t="shared" si="2"/>
        <v>敖丙碎片</v>
      </c>
    </row>
    <row r="16" spans="6:15" x14ac:dyDescent="0.2">
      <c r="F16">
        <v>7</v>
      </c>
      <c r="G16">
        <v>10003</v>
      </c>
      <c r="H16">
        <v>10503</v>
      </c>
      <c r="I16" t="s">
        <v>2100</v>
      </c>
      <c r="K16">
        <f t="shared" si="3"/>
        <v>11003</v>
      </c>
      <c r="M16" t="str">
        <f t="shared" si="1"/>
        <v>11003#40</v>
      </c>
      <c r="N16" t="s">
        <v>2089</v>
      </c>
      <c r="O16" t="str">
        <f t="shared" si="2"/>
        <v>黄飞虎碎片</v>
      </c>
    </row>
    <row r="17" spans="6:15" x14ac:dyDescent="0.2">
      <c r="F17">
        <v>7</v>
      </c>
      <c r="G17">
        <v>10005</v>
      </c>
      <c r="H17">
        <v>10505</v>
      </c>
      <c r="I17" t="s">
        <v>2101</v>
      </c>
      <c r="K17">
        <f t="shared" si="3"/>
        <v>11005</v>
      </c>
      <c r="M17" t="str">
        <f t="shared" si="1"/>
        <v>11005#40</v>
      </c>
      <c r="N17" t="s">
        <v>2089</v>
      </c>
      <c r="O17" t="str">
        <f t="shared" si="2"/>
        <v>石矶碎片</v>
      </c>
    </row>
    <row r="18" spans="6:15" x14ac:dyDescent="0.2">
      <c r="F18">
        <v>7</v>
      </c>
      <c r="G18">
        <v>10013</v>
      </c>
      <c r="H18">
        <v>10532</v>
      </c>
      <c r="I18" t="s">
        <v>2102</v>
      </c>
      <c r="K18">
        <f t="shared" si="3"/>
        <v>11013</v>
      </c>
      <c r="M18" t="str">
        <f t="shared" si="1"/>
        <v>11013#40</v>
      </c>
      <c r="N18" t="s">
        <v>2089</v>
      </c>
      <c r="O18" t="str">
        <f t="shared" si="2"/>
        <v>黄天化碎片</v>
      </c>
    </row>
    <row r="19" spans="6:15" x14ac:dyDescent="0.2">
      <c r="F19">
        <v>8</v>
      </c>
      <c r="G19">
        <v>10018</v>
      </c>
      <c r="H19">
        <v>10518</v>
      </c>
      <c r="I19" t="s">
        <v>2103</v>
      </c>
      <c r="K19">
        <f t="shared" si="3"/>
        <v>11018</v>
      </c>
      <c r="M19" t="str">
        <f t="shared" si="1"/>
        <v>11018#40</v>
      </c>
      <c r="N19" t="s">
        <v>2089</v>
      </c>
      <c r="O19" t="str">
        <f t="shared" si="2"/>
        <v>何仙姑碎片</v>
      </c>
    </row>
    <row r="20" spans="6:15" x14ac:dyDescent="0.2">
      <c r="F20">
        <v>8</v>
      </c>
      <c r="G20">
        <v>10021</v>
      </c>
      <c r="H20">
        <v>10521</v>
      </c>
      <c r="I20" t="s">
        <v>2104</v>
      </c>
      <c r="K20">
        <f t="shared" si="3"/>
        <v>11021</v>
      </c>
      <c r="M20" t="str">
        <f t="shared" si="1"/>
        <v>11021#40</v>
      </c>
      <c r="N20" t="s">
        <v>2089</v>
      </c>
      <c r="O20" t="str">
        <f t="shared" si="2"/>
        <v>精卫碎片</v>
      </c>
    </row>
    <row r="21" spans="6:15" x14ac:dyDescent="0.2">
      <c r="F21">
        <v>9</v>
      </c>
      <c r="G21">
        <v>10010</v>
      </c>
      <c r="H21">
        <v>10510</v>
      </c>
      <c r="I21" t="s">
        <v>498</v>
      </c>
      <c r="K21">
        <f t="shared" si="3"/>
        <v>11010</v>
      </c>
      <c r="M21" t="str">
        <f>K21&amp;"#50"</f>
        <v>11010#50</v>
      </c>
      <c r="N21" t="s">
        <v>2089</v>
      </c>
      <c r="O21" t="str">
        <f t="shared" si="2"/>
        <v>龙吉公主碎片</v>
      </c>
    </row>
  </sheetData>
  <phoneticPr fontId="3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StoreConfig</vt:lpstr>
      <vt:lpstr>Sheet1</vt:lpstr>
      <vt:lpstr>Sheet2</vt:lpstr>
      <vt:lpstr>竞技场商店</vt:lpstr>
      <vt:lpstr>商店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shihongyi</cp:lastModifiedBy>
  <dcterms:created xsi:type="dcterms:W3CDTF">2015-06-05T18:19:00Z</dcterms:created>
  <dcterms:modified xsi:type="dcterms:W3CDTF">2020-07-08T08:36:46Z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  <property fmtid="{D5CDD505-2E9C-101B-9397-08002B2CF9AE}" pid="3" name="KSOReadingLayout">
    <vt:bool>true</vt:bool>
  </property>
</Properties>
</file>