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6FF58B6A-7721-49B1-A1C8-E6A8D0A9171C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LotteryRewardConfig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</externalReferences>
  <definedNames>
    <definedName name="_xlnm._FilterDatabase" localSheetId="0" hidden="1">LotteryRewardConfig!$A$4:$I$637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5" i="4" l="1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Y118" i="3"/>
  <c r="Y117" i="3"/>
  <c r="Y116" i="3"/>
  <c r="Y115" i="3"/>
  <c r="Y114" i="3"/>
  <c r="Y113" i="3"/>
  <c r="Y112" i="3"/>
  <c r="Y111" i="3"/>
  <c r="Y110" i="3"/>
  <c r="Z109" i="3"/>
  <c r="Z110" i="3" s="1"/>
  <c r="Z111" i="3" s="1"/>
  <c r="Z112" i="3" s="1"/>
  <c r="Z113" i="3" s="1"/>
  <c r="Z114" i="3" s="1"/>
  <c r="Z115" i="3" s="1"/>
  <c r="Z116" i="3" s="1"/>
  <c r="Z117" i="3" s="1"/>
  <c r="Z118" i="3" s="1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AD81" i="3"/>
  <c r="AE81" i="3" s="1"/>
  <c r="N81" i="3"/>
  <c r="J81" i="3"/>
  <c r="O81" i="3" s="1"/>
  <c r="P81" i="3" s="1"/>
  <c r="Q81" i="3" s="1"/>
  <c r="I81" i="3"/>
  <c r="AD80" i="3"/>
  <c r="AE80" i="3" s="1"/>
  <c r="N80" i="3"/>
  <c r="J80" i="3"/>
  <c r="I80" i="3"/>
  <c r="D80" i="3"/>
  <c r="AD79" i="3"/>
  <c r="AE79" i="3" s="1"/>
  <c r="N79" i="3"/>
  <c r="J79" i="3"/>
  <c r="I79" i="3"/>
  <c r="D79" i="3"/>
  <c r="K80" i="3" s="1"/>
  <c r="L80" i="3" s="1"/>
  <c r="AD78" i="3"/>
  <c r="AE78" i="3" s="1"/>
  <c r="N78" i="3"/>
  <c r="J78" i="3"/>
  <c r="O78" i="3" s="1"/>
  <c r="P78" i="3" s="1"/>
  <c r="Q78" i="3" s="1"/>
  <c r="I78" i="3"/>
  <c r="D78" i="3"/>
  <c r="AD77" i="3"/>
  <c r="N77" i="3"/>
  <c r="J77" i="3"/>
  <c r="O77" i="3" s="1"/>
  <c r="P77" i="3" s="1"/>
  <c r="Q77" i="3" s="1"/>
  <c r="I77" i="3"/>
  <c r="D77" i="3"/>
  <c r="K78" i="3" s="1"/>
  <c r="L78" i="3" s="1"/>
  <c r="M78" i="3" s="1"/>
  <c r="AD76" i="3"/>
  <c r="P76" i="3"/>
  <c r="Q76" i="3" s="1"/>
  <c r="N76" i="3"/>
  <c r="J76" i="3"/>
  <c r="O76" i="3" s="1"/>
  <c r="I76" i="3"/>
  <c r="D76" i="3"/>
  <c r="K77" i="3" s="1"/>
  <c r="L77" i="3" s="1"/>
  <c r="M77" i="3" s="1"/>
  <c r="AD75" i="3"/>
  <c r="AE75" i="3" s="1"/>
  <c r="N75" i="3"/>
  <c r="J75" i="3"/>
  <c r="I75" i="3"/>
  <c r="D75" i="3"/>
  <c r="K76" i="3" s="1"/>
  <c r="L76" i="3" s="1"/>
  <c r="M76" i="3" s="1"/>
  <c r="AD74" i="3"/>
  <c r="AE74" i="3" s="1"/>
  <c r="N74" i="3"/>
  <c r="J74" i="3"/>
  <c r="I74" i="3"/>
  <c r="D74" i="3"/>
  <c r="AD73" i="3"/>
  <c r="AE73" i="3" s="1"/>
  <c r="N73" i="3"/>
  <c r="J73" i="3"/>
  <c r="I73" i="3"/>
  <c r="D73" i="3"/>
  <c r="K74" i="3" s="1"/>
  <c r="L74" i="3" s="1"/>
  <c r="M74" i="3" s="1"/>
  <c r="AD72" i="3"/>
  <c r="AE72" i="3" s="1"/>
  <c r="N72" i="3"/>
  <c r="J72" i="3"/>
  <c r="I72" i="3"/>
  <c r="D72" i="3"/>
  <c r="K73" i="3" s="1"/>
  <c r="L73" i="3" s="1"/>
  <c r="M73" i="3" s="1"/>
  <c r="AD71" i="3"/>
  <c r="AE71" i="3" s="1"/>
  <c r="N71" i="3"/>
  <c r="J71" i="3"/>
  <c r="I71" i="3"/>
  <c r="D71" i="3"/>
  <c r="K72" i="3" s="1"/>
  <c r="L72" i="3" s="1"/>
  <c r="M72" i="3" s="1"/>
  <c r="AD70" i="3"/>
  <c r="AE70" i="3" s="1"/>
  <c r="N70" i="3"/>
  <c r="J70" i="3"/>
  <c r="I70" i="3"/>
  <c r="D70" i="3"/>
  <c r="AD69" i="3"/>
  <c r="N69" i="3"/>
  <c r="J69" i="3"/>
  <c r="I69" i="3"/>
  <c r="D69" i="3"/>
  <c r="K70" i="3" s="1"/>
  <c r="L70" i="3" s="1"/>
  <c r="M70" i="3" s="1"/>
  <c r="AD68" i="3"/>
  <c r="P68" i="3"/>
  <c r="Q68" i="3" s="1"/>
  <c r="N68" i="3"/>
  <c r="J68" i="3"/>
  <c r="O68" i="3" s="1"/>
  <c r="I68" i="3"/>
  <c r="D68" i="3"/>
  <c r="K69" i="3" s="1"/>
  <c r="L69" i="3" s="1"/>
  <c r="M69" i="3" s="1"/>
  <c r="AD67" i="3"/>
  <c r="N67" i="3"/>
  <c r="J67" i="3"/>
  <c r="O67" i="3" s="1"/>
  <c r="P67" i="3" s="1"/>
  <c r="Q67" i="3" s="1"/>
  <c r="I67" i="3"/>
  <c r="D67" i="3"/>
  <c r="K68" i="3" s="1"/>
  <c r="L68" i="3" s="1"/>
  <c r="M68" i="3" s="1"/>
  <c r="AD66" i="3"/>
  <c r="N66" i="3"/>
  <c r="J66" i="3"/>
  <c r="O66" i="3" s="1"/>
  <c r="P66" i="3" s="1"/>
  <c r="Q66" i="3" s="1"/>
  <c r="I66" i="3"/>
  <c r="D66" i="3"/>
  <c r="AD65" i="3"/>
  <c r="AE65" i="3" s="1"/>
  <c r="N65" i="3"/>
  <c r="J65" i="3"/>
  <c r="O65" i="3" s="1"/>
  <c r="P65" i="3" s="1"/>
  <c r="Q65" i="3" s="1"/>
  <c r="I65" i="3"/>
  <c r="D65" i="3"/>
  <c r="K66" i="3" s="1"/>
  <c r="L66" i="3" s="1"/>
  <c r="M66" i="3" s="1"/>
  <c r="AD64" i="3"/>
  <c r="AE64" i="3" s="1"/>
  <c r="N64" i="3"/>
  <c r="J64" i="3"/>
  <c r="O64" i="3" s="1"/>
  <c r="P64" i="3" s="1"/>
  <c r="Q64" i="3" s="1"/>
  <c r="I64" i="3"/>
  <c r="D64" i="3"/>
  <c r="K65" i="3" s="1"/>
  <c r="L65" i="3" s="1"/>
  <c r="M65" i="3" s="1"/>
  <c r="AD63" i="3"/>
  <c r="AE63" i="3" s="1"/>
  <c r="N63" i="3"/>
  <c r="J63" i="3"/>
  <c r="I63" i="3"/>
  <c r="D63" i="3"/>
  <c r="AE62" i="3"/>
  <c r="AD62" i="3"/>
  <c r="N62" i="3"/>
  <c r="J62" i="3"/>
  <c r="I62" i="3"/>
  <c r="D62" i="3"/>
  <c r="K63" i="3" s="1"/>
  <c r="L63" i="3" s="1"/>
  <c r="AD61" i="3"/>
  <c r="AE61" i="3" s="1"/>
  <c r="N61" i="3"/>
  <c r="J61" i="3"/>
  <c r="I61" i="3"/>
  <c r="D61" i="3"/>
  <c r="K62" i="3" s="1"/>
  <c r="L62" i="3" s="1"/>
  <c r="M62" i="3" s="1"/>
  <c r="AD60" i="3"/>
  <c r="AE60" i="3" s="1"/>
  <c r="N60" i="3"/>
  <c r="L60" i="3"/>
  <c r="M60" i="3" s="1"/>
  <c r="J60" i="3"/>
  <c r="I60" i="3"/>
  <c r="D60" i="3"/>
  <c r="K61" i="3" s="1"/>
  <c r="L61" i="3" s="1"/>
  <c r="AE59" i="3"/>
  <c r="AD59" i="3"/>
  <c r="N59" i="3"/>
  <c r="J59" i="3"/>
  <c r="I59" i="3"/>
  <c r="D59" i="3"/>
  <c r="K60" i="3" s="1"/>
  <c r="AD58" i="3"/>
  <c r="AE58" i="3" s="1"/>
  <c r="N58" i="3"/>
  <c r="J58" i="3"/>
  <c r="O58" i="3" s="1"/>
  <c r="P58" i="3" s="1"/>
  <c r="Q58" i="3" s="1"/>
  <c r="I58" i="3"/>
  <c r="D58" i="3"/>
  <c r="K59" i="3" s="1"/>
  <c r="L59" i="3" s="1"/>
  <c r="AD57" i="3"/>
  <c r="N57" i="3"/>
  <c r="J57" i="3"/>
  <c r="O57" i="3" s="1"/>
  <c r="P57" i="3" s="1"/>
  <c r="Q57" i="3" s="1"/>
  <c r="I57" i="3"/>
  <c r="D57" i="3"/>
  <c r="K58" i="3" s="1"/>
  <c r="L58" i="3" s="1"/>
  <c r="M58" i="3" s="1"/>
  <c r="AD56" i="3"/>
  <c r="N56" i="3"/>
  <c r="J56" i="3"/>
  <c r="O56" i="3" s="1"/>
  <c r="P56" i="3" s="1"/>
  <c r="Q56" i="3" s="1"/>
  <c r="I56" i="3"/>
  <c r="D56" i="3"/>
  <c r="K57" i="3" s="1"/>
  <c r="L57" i="3" s="1"/>
  <c r="AD55" i="3"/>
  <c r="O55" i="3"/>
  <c r="P55" i="3" s="1"/>
  <c r="Q55" i="3" s="1"/>
  <c r="N55" i="3"/>
  <c r="J55" i="3"/>
  <c r="I55" i="3"/>
  <c r="D55" i="3"/>
  <c r="K56" i="3" s="1"/>
  <c r="L56" i="3" s="1"/>
  <c r="M56" i="3" s="1"/>
  <c r="AD54" i="3"/>
  <c r="N54" i="3"/>
  <c r="J54" i="3"/>
  <c r="I54" i="3"/>
  <c r="D54" i="3"/>
  <c r="K55" i="3" s="1"/>
  <c r="L55" i="3" s="1"/>
  <c r="AD53" i="3"/>
  <c r="AE53" i="3" s="1"/>
  <c r="N53" i="3"/>
  <c r="J53" i="3"/>
  <c r="I53" i="3"/>
  <c r="D53" i="3"/>
  <c r="K54" i="3" s="1"/>
  <c r="L54" i="3" s="1"/>
  <c r="M54" i="3" s="1"/>
  <c r="AD52" i="3"/>
  <c r="AE52" i="3" s="1"/>
  <c r="N52" i="3"/>
  <c r="L52" i="3"/>
  <c r="M52" i="3" s="1"/>
  <c r="J52" i="3"/>
  <c r="I52" i="3"/>
  <c r="D52" i="3"/>
  <c r="K53" i="3" s="1"/>
  <c r="L53" i="3" s="1"/>
  <c r="AE51" i="3"/>
  <c r="AD51" i="3"/>
  <c r="N51" i="3"/>
  <c r="J51" i="3"/>
  <c r="I51" i="3"/>
  <c r="D51" i="3"/>
  <c r="K52" i="3" s="1"/>
  <c r="AD50" i="3"/>
  <c r="AE50" i="3" s="1"/>
  <c r="N50" i="3"/>
  <c r="J50" i="3"/>
  <c r="I50" i="3"/>
  <c r="D50" i="3"/>
  <c r="K51" i="3" s="1"/>
  <c r="L51" i="3" s="1"/>
  <c r="AD49" i="3"/>
  <c r="AE49" i="3" s="1"/>
  <c r="N49" i="3"/>
  <c r="J49" i="3"/>
  <c r="I49" i="3"/>
  <c r="D49" i="3"/>
  <c r="K50" i="3" s="1"/>
  <c r="L50" i="3" s="1"/>
  <c r="M50" i="3" s="1"/>
  <c r="AD48" i="3"/>
  <c r="AE48" i="3" s="1"/>
  <c r="N48" i="3"/>
  <c r="J48" i="3"/>
  <c r="I48" i="3"/>
  <c r="D48" i="3"/>
  <c r="K49" i="3" s="1"/>
  <c r="L49" i="3" s="1"/>
  <c r="AD47" i="3"/>
  <c r="AE47" i="3" s="1"/>
  <c r="N47" i="3"/>
  <c r="J47" i="3"/>
  <c r="I47" i="3"/>
  <c r="D47" i="3"/>
  <c r="K48" i="3" s="1"/>
  <c r="L48" i="3" s="1"/>
  <c r="M48" i="3" s="1"/>
  <c r="AE46" i="3"/>
  <c r="AD46" i="3"/>
  <c r="N46" i="3"/>
  <c r="L46" i="3"/>
  <c r="M46" i="3" s="1"/>
  <c r="J46" i="3"/>
  <c r="I46" i="3"/>
  <c r="D46" i="3"/>
  <c r="K47" i="3" s="1"/>
  <c r="L47" i="3" s="1"/>
  <c r="AD45" i="3"/>
  <c r="AE45" i="3" s="1"/>
  <c r="O45" i="3"/>
  <c r="P45" i="3" s="1"/>
  <c r="Q45" i="3" s="1"/>
  <c r="N45" i="3"/>
  <c r="L45" i="3"/>
  <c r="J45" i="3"/>
  <c r="I45" i="3"/>
  <c r="D45" i="3"/>
  <c r="K46" i="3" s="1"/>
  <c r="AE44" i="3"/>
  <c r="AD44" i="3"/>
  <c r="O44" i="3"/>
  <c r="P44" i="3" s="1"/>
  <c r="Q44" i="3" s="1"/>
  <c r="N44" i="3"/>
  <c r="J44" i="3"/>
  <c r="I44" i="3"/>
  <c r="D44" i="3"/>
  <c r="K45" i="3" s="1"/>
  <c r="AE43" i="3"/>
  <c r="AD43" i="3"/>
  <c r="O43" i="3"/>
  <c r="P43" i="3" s="1"/>
  <c r="Q43" i="3" s="1"/>
  <c r="N43" i="3"/>
  <c r="J43" i="3"/>
  <c r="I43" i="3"/>
  <c r="D43" i="3"/>
  <c r="K44" i="3" s="1"/>
  <c r="L44" i="3" s="1"/>
  <c r="AD42" i="3"/>
  <c r="O42" i="3"/>
  <c r="P42" i="3" s="1"/>
  <c r="Q42" i="3" s="1"/>
  <c r="N42" i="3"/>
  <c r="J42" i="3"/>
  <c r="I42" i="3"/>
  <c r="D42" i="3"/>
  <c r="K43" i="3" s="1"/>
  <c r="L43" i="3" s="1"/>
  <c r="M43" i="3" s="1"/>
  <c r="AD41" i="3"/>
  <c r="N41" i="3"/>
  <c r="J41" i="3"/>
  <c r="I41" i="3"/>
  <c r="D41" i="3"/>
  <c r="K42" i="3" s="1"/>
  <c r="L42" i="3" s="1"/>
  <c r="AD40" i="3"/>
  <c r="AE40" i="3" s="1"/>
  <c r="N40" i="3"/>
  <c r="J40" i="3"/>
  <c r="I40" i="3"/>
  <c r="D40" i="3"/>
  <c r="K41" i="3" s="1"/>
  <c r="L41" i="3" s="1"/>
  <c r="M41" i="3" s="1"/>
  <c r="AE39" i="3"/>
  <c r="AD39" i="3"/>
  <c r="N39" i="3"/>
  <c r="J39" i="3"/>
  <c r="I39" i="3"/>
  <c r="D39" i="3"/>
  <c r="K40" i="3" s="1"/>
  <c r="L40" i="3" s="1"/>
  <c r="AD38" i="3"/>
  <c r="AE38" i="3" s="1"/>
  <c r="N38" i="3"/>
  <c r="J38" i="3"/>
  <c r="I38" i="3"/>
  <c r="D38" i="3"/>
  <c r="K39" i="3" s="1"/>
  <c r="L39" i="3" s="1"/>
  <c r="M39" i="3" s="1"/>
  <c r="AD37" i="3"/>
  <c r="AE37" i="3" s="1"/>
  <c r="N37" i="3"/>
  <c r="J37" i="3"/>
  <c r="O37" i="3" s="1"/>
  <c r="P37" i="3" s="1"/>
  <c r="Q37" i="3" s="1"/>
  <c r="I37" i="3"/>
  <c r="D37" i="3"/>
  <c r="K38" i="3" s="1"/>
  <c r="L38" i="3" s="1"/>
  <c r="AD36" i="3"/>
  <c r="AE36" i="3" s="1"/>
  <c r="N36" i="3"/>
  <c r="J36" i="3"/>
  <c r="O36" i="3" s="1"/>
  <c r="P36" i="3" s="1"/>
  <c r="Q36" i="3" s="1"/>
  <c r="I36" i="3"/>
  <c r="H36" i="3"/>
  <c r="D36" i="3"/>
  <c r="K37" i="3" s="1"/>
  <c r="L37" i="3" s="1"/>
  <c r="M37" i="3" s="1"/>
  <c r="AD35" i="3"/>
  <c r="AE35" i="3" s="1"/>
  <c r="N35" i="3"/>
  <c r="J35" i="3"/>
  <c r="O35" i="3" s="1"/>
  <c r="P35" i="3" s="1"/>
  <c r="Q35" i="3" s="1"/>
  <c r="I35" i="3"/>
  <c r="H35" i="3"/>
  <c r="O63" i="3" s="1"/>
  <c r="P63" i="3" s="1"/>
  <c r="Q63" i="3" s="1"/>
  <c r="D35" i="3"/>
  <c r="K36" i="3" s="1"/>
  <c r="L36" i="3" s="1"/>
  <c r="M36" i="3" s="1"/>
  <c r="AD34" i="3"/>
  <c r="AE34" i="3" s="1"/>
  <c r="N34" i="3"/>
  <c r="K34" i="3"/>
  <c r="L34" i="3" s="1"/>
  <c r="M34" i="3" s="1"/>
  <c r="J34" i="3"/>
  <c r="O34" i="3" s="1"/>
  <c r="P34" i="3" s="1"/>
  <c r="Q34" i="3" s="1"/>
  <c r="I34" i="3"/>
  <c r="D34" i="3"/>
  <c r="K35" i="3" s="1"/>
  <c r="L35" i="3" s="1"/>
  <c r="M35" i="3" s="1"/>
  <c r="AD33" i="3"/>
  <c r="AE33" i="3" s="1"/>
  <c r="O33" i="3"/>
  <c r="P33" i="3" s="1"/>
  <c r="Q33" i="3" s="1"/>
  <c r="N33" i="3"/>
  <c r="J33" i="3"/>
  <c r="I33" i="3"/>
  <c r="D33" i="3"/>
  <c r="AD32" i="3"/>
  <c r="AE32" i="3" s="1"/>
  <c r="O32" i="3"/>
  <c r="P32" i="3" s="1"/>
  <c r="Q32" i="3" s="1"/>
  <c r="N32" i="3"/>
  <c r="J32" i="3"/>
  <c r="I32" i="3"/>
  <c r="D32" i="3"/>
  <c r="K33" i="3" s="1"/>
  <c r="L33" i="3" s="1"/>
  <c r="M33" i="3" s="1"/>
  <c r="AD31" i="3"/>
  <c r="AE31" i="3" s="1"/>
  <c r="O31" i="3"/>
  <c r="P31" i="3" s="1"/>
  <c r="Q31" i="3" s="1"/>
  <c r="N31" i="3"/>
  <c r="K31" i="3"/>
  <c r="L31" i="3" s="1"/>
  <c r="M31" i="3" s="1"/>
  <c r="J31" i="3"/>
  <c r="I31" i="3"/>
  <c r="D31" i="3"/>
  <c r="K32" i="3" s="1"/>
  <c r="L32" i="3" s="1"/>
  <c r="M32" i="3" s="1"/>
  <c r="AD30" i="3"/>
  <c r="AE30" i="3" s="1"/>
  <c r="N30" i="3"/>
  <c r="K30" i="3"/>
  <c r="L30" i="3" s="1"/>
  <c r="M30" i="3" s="1"/>
  <c r="J30" i="3"/>
  <c r="O30" i="3" s="1"/>
  <c r="P30" i="3" s="1"/>
  <c r="Q30" i="3" s="1"/>
  <c r="I30" i="3"/>
  <c r="D30" i="3"/>
  <c r="AD29" i="3"/>
  <c r="AE29" i="3" s="1"/>
  <c r="N29" i="3"/>
  <c r="J29" i="3"/>
  <c r="I29" i="3"/>
  <c r="D29" i="3"/>
  <c r="AD28" i="3"/>
  <c r="AE28" i="3" s="1"/>
  <c r="N28" i="3"/>
  <c r="J28" i="3"/>
  <c r="I28" i="3"/>
  <c r="D28" i="3"/>
  <c r="K29" i="3" s="1"/>
  <c r="L29" i="3" s="1"/>
  <c r="M29" i="3" s="1"/>
  <c r="AD27" i="3"/>
  <c r="N27" i="3"/>
  <c r="J27" i="3"/>
  <c r="I27" i="3"/>
  <c r="D27" i="3"/>
  <c r="K28" i="3" s="1"/>
  <c r="L28" i="3" s="1"/>
  <c r="M28" i="3" s="1"/>
  <c r="AD26" i="3"/>
  <c r="AE26" i="3" s="1"/>
  <c r="N26" i="3"/>
  <c r="J26" i="3"/>
  <c r="I26" i="3"/>
  <c r="D26" i="3"/>
  <c r="K27" i="3" s="1"/>
  <c r="L27" i="3" s="1"/>
  <c r="M27" i="3" s="1"/>
  <c r="AD25" i="3"/>
  <c r="AE25" i="3" s="1"/>
  <c r="N25" i="3"/>
  <c r="K25" i="3"/>
  <c r="L25" i="3" s="1"/>
  <c r="J25" i="3"/>
  <c r="I25" i="3"/>
  <c r="H25" i="3"/>
  <c r="D25" i="3"/>
  <c r="AD24" i="3"/>
  <c r="AE24" i="3" s="1"/>
  <c r="N24" i="3"/>
  <c r="J24" i="3"/>
  <c r="O24" i="3" s="1"/>
  <c r="P24" i="3" s="1"/>
  <c r="Q24" i="3" s="1"/>
  <c r="I24" i="3"/>
  <c r="D24" i="3"/>
  <c r="AD23" i="3"/>
  <c r="AE23" i="3" s="1"/>
  <c r="N23" i="3"/>
  <c r="K23" i="3"/>
  <c r="L23" i="3" s="1"/>
  <c r="M23" i="3" s="1"/>
  <c r="J23" i="3"/>
  <c r="O23" i="3" s="1"/>
  <c r="P23" i="3" s="1"/>
  <c r="Q23" i="3" s="1"/>
  <c r="I23" i="3"/>
  <c r="D23" i="3"/>
  <c r="AD22" i="3"/>
  <c r="AE22" i="3" s="1"/>
  <c r="N22" i="3"/>
  <c r="K22" i="3"/>
  <c r="L22" i="3" s="1"/>
  <c r="M22" i="3" s="1"/>
  <c r="J22" i="3"/>
  <c r="O22" i="3" s="1"/>
  <c r="P22" i="3" s="1"/>
  <c r="Q22" i="3" s="1"/>
  <c r="I22" i="3"/>
  <c r="D22" i="3"/>
  <c r="AD21" i="3"/>
  <c r="AE21" i="3" s="1"/>
  <c r="N21" i="3"/>
  <c r="K21" i="3"/>
  <c r="L21" i="3" s="1"/>
  <c r="M21" i="3" s="1"/>
  <c r="J21" i="3"/>
  <c r="O21" i="3" s="1"/>
  <c r="P21" i="3" s="1"/>
  <c r="Q21" i="3" s="1"/>
  <c r="I21" i="3"/>
  <c r="D21" i="3"/>
  <c r="AD20" i="3"/>
  <c r="AE20" i="3" s="1"/>
  <c r="N20" i="3"/>
  <c r="K20" i="3"/>
  <c r="L20" i="3" s="1"/>
  <c r="M20" i="3" s="1"/>
  <c r="J20" i="3"/>
  <c r="O20" i="3" s="1"/>
  <c r="P20" i="3" s="1"/>
  <c r="Q20" i="3" s="1"/>
  <c r="I20" i="3"/>
  <c r="D20" i="3"/>
  <c r="AD19" i="3"/>
  <c r="AE19" i="3" s="1"/>
  <c r="N19" i="3"/>
  <c r="K19" i="3"/>
  <c r="L19" i="3" s="1"/>
  <c r="M19" i="3" s="1"/>
  <c r="J19" i="3"/>
  <c r="O19" i="3" s="1"/>
  <c r="P19" i="3" s="1"/>
  <c r="Q19" i="3" s="1"/>
  <c r="I19" i="3"/>
  <c r="D19" i="3"/>
  <c r="AD18" i="3"/>
  <c r="AE18" i="3" s="1"/>
  <c r="N18" i="3"/>
  <c r="K18" i="3"/>
  <c r="L18" i="3" s="1"/>
  <c r="M18" i="3" s="1"/>
  <c r="J18" i="3"/>
  <c r="O18" i="3" s="1"/>
  <c r="P18" i="3" s="1"/>
  <c r="Q18" i="3" s="1"/>
  <c r="I18" i="3"/>
  <c r="D18" i="3"/>
  <c r="AD17" i="3"/>
  <c r="AE17" i="3" s="1"/>
  <c r="N17" i="3"/>
  <c r="K17" i="3"/>
  <c r="L17" i="3" s="1"/>
  <c r="M17" i="3" s="1"/>
  <c r="J17" i="3"/>
  <c r="O17" i="3" s="1"/>
  <c r="P17" i="3" s="1"/>
  <c r="Q17" i="3" s="1"/>
  <c r="I17" i="3"/>
  <c r="D17" i="3"/>
  <c r="AD16" i="3"/>
  <c r="AE16" i="3" s="1"/>
  <c r="N16" i="3"/>
  <c r="K16" i="3"/>
  <c r="L16" i="3" s="1"/>
  <c r="M16" i="3" s="1"/>
  <c r="J16" i="3"/>
  <c r="I16" i="3"/>
  <c r="D16" i="3"/>
  <c r="AD15" i="3"/>
  <c r="AE15" i="3" s="1"/>
  <c r="N15" i="3"/>
  <c r="K15" i="3"/>
  <c r="L15" i="3" s="1"/>
  <c r="M15" i="3" s="1"/>
  <c r="J15" i="3"/>
  <c r="I15" i="3"/>
  <c r="D15" i="3"/>
  <c r="AD14" i="3"/>
  <c r="AE14" i="3" s="1"/>
  <c r="N14" i="3"/>
  <c r="K14" i="3"/>
  <c r="L14" i="3" s="1"/>
  <c r="M14" i="3" s="1"/>
  <c r="J14" i="3"/>
  <c r="I14" i="3"/>
  <c r="D14" i="3"/>
  <c r="AD13" i="3"/>
  <c r="AE13" i="3" s="1"/>
  <c r="N13" i="3"/>
  <c r="J13" i="3"/>
  <c r="I13" i="3"/>
  <c r="D13" i="3"/>
  <c r="AD12" i="3"/>
  <c r="AE12" i="3" s="1"/>
  <c r="P12" i="3"/>
  <c r="Q12" i="3" s="1"/>
  <c r="J12" i="3"/>
  <c r="D12" i="3"/>
  <c r="AD11" i="3"/>
  <c r="N11" i="3"/>
  <c r="J11" i="3"/>
  <c r="I11" i="3"/>
  <c r="D11" i="3"/>
  <c r="AD10" i="3"/>
  <c r="AE10" i="3" s="1"/>
  <c r="N10" i="3"/>
  <c r="J10" i="3"/>
  <c r="I10" i="3"/>
  <c r="D10" i="3"/>
  <c r="AD9" i="3"/>
  <c r="AE9" i="3" s="1"/>
  <c r="O9" i="3"/>
  <c r="P9" i="3" s="1"/>
  <c r="Q9" i="3" s="1"/>
  <c r="N9" i="3"/>
  <c r="J9" i="3"/>
  <c r="I9" i="3"/>
  <c r="D9" i="3"/>
  <c r="AD8" i="3"/>
  <c r="AE8" i="3" s="1"/>
  <c r="P8" i="3"/>
  <c r="Q8" i="3" s="1"/>
  <c r="N8" i="3"/>
  <c r="J8" i="3"/>
  <c r="I8" i="3"/>
  <c r="D8" i="3"/>
  <c r="AD7" i="3"/>
  <c r="AE7" i="3" s="1"/>
  <c r="Q7" i="3"/>
  <c r="P7" i="3"/>
  <c r="N7" i="3"/>
  <c r="J7" i="3"/>
  <c r="I7" i="3"/>
  <c r="D7" i="3"/>
  <c r="AD6" i="3"/>
  <c r="AE6" i="3" s="1"/>
  <c r="Q6" i="3"/>
  <c r="P6" i="3"/>
  <c r="N6" i="3"/>
  <c r="J6" i="3"/>
  <c r="I6" i="3"/>
  <c r="D6" i="3"/>
  <c r="AD5" i="3"/>
  <c r="AE5" i="3" s="1"/>
  <c r="O5" i="3"/>
  <c r="P5" i="3" s="1"/>
  <c r="Q5" i="3" s="1"/>
  <c r="N5" i="3"/>
  <c r="J5" i="3"/>
  <c r="I5" i="3"/>
  <c r="D5" i="3"/>
  <c r="AD4" i="3"/>
  <c r="AE4" i="3" s="1"/>
  <c r="N4" i="3"/>
  <c r="J4" i="3"/>
  <c r="I4" i="3"/>
  <c r="D4" i="3"/>
  <c r="AD3" i="3"/>
  <c r="AE3" i="3" s="1"/>
  <c r="O3" i="3"/>
  <c r="O4" i="3" s="1"/>
  <c r="P4" i="3" s="1"/>
  <c r="Q4" i="3" s="1"/>
  <c r="N3" i="3"/>
  <c r="L3" i="3"/>
  <c r="L4" i="3" s="1"/>
  <c r="L5" i="3" s="1"/>
  <c r="J3" i="3"/>
  <c r="I3" i="3"/>
  <c r="D3" i="3"/>
  <c r="AD2" i="3"/>
  <c r="AE2" i="3" s="1"/>
  <c r="Q2" i="3"/>
  <c r="P2" i="3"/>
  <c r="N2" i="3"/>
  <c r="J2" i="3"/>
  <c r="I2" i="3"/>
  <c r="D2" i="3"/>
  <c r="M2" i="3" s="1"/>
  <c r="E98" i="1"/>
  <c r="E99" i="1" s="1"/>
  <c r="E100" i="1" s="1"/>
  <c r="E101" i="1" s="1"/>
  <c r="E102" i="1" s="1"/>
  <c r="E103" i="1" s="1"/>
  <c r="O28" i="3" l="1"/>
  <c r="P28" i="3" s="1"/>
  <c r="Q28" i="3" s="1"/>
  <c r="AE27" i="3"/>
  <c r="O62" i="3"/>
  <c r="P62" i="3" s="1"/>
  <c r="Q62" i="3" s="1"/>
  <c r="AE66" i="3"/>
  <c r="M25" i="3"/>
  <c r="K13" i="3"/>
  <c r="L13" i="3" s="1"/>
  <c r="M13" i="3" s="1"/>
  <c r="P3" i="3"/>
  <c r="Q3" i="3" s="1"/>
  <c r="O10" i="3"/>
  <c r="M3" i="3"/>
  <c r="M4" i="3"/>
  <c r="AE11" i="3"/>
  <c r="H24" i="3"/>
  <c r="O13" i="3" s="1"/>
  <c r="P13" i="3" s="1"/>
  <c r="Q13" i="3" s="1"/>
  <c r="AE77" i="3"/>
  <c r="AE57" i="3"/>
  <c r="L6" i="3"/>
  <c r="L7" i="3" s="1"/>
  <c r="L8" i="3" s="1"/>
  <c r="L9" i="3" s="1"/>
  <c r="L10" i="3" s="1"/>
  <c r="L11" i="3" s="1"/>
  <c r="L12" i="3" s="1"/>
  <c r="M5" i="3"/>
  <c r="K67" i="3"/>
  <c r="L67" i="3" s="1"/>
  <c r="M67" i="3" s="1"/>
  <c r="K24" i="3"/>
  <c r="L24" i="3" s="1"/>
  <c r="M24" i="3" s="1"/>
  <c r="K26" i="3"/>
  <c r="L26" i="3" s="1"/>
  <c r="M26" i="3" s="1"/>
  <c r="M42" i="3"/>
  <c r="M45" i="3"/>
  <c r="M55" i="3"/>
  <c r="M57" i="3"/>
  <c r="O72" i="3"/>
  <c r="P72" i="3" s="1"/>
  <c r="Q72" i="3" s="1"/>
  <c r="O80" i="3"/>
  <c r="P80" i="3" s="1"/>
  <c r="Q80" i="3" s="1"/>
  <c r="AE42" i="3"/>
  <c r="AE41" i="3"/>
  <c r="O54" i="3"/>
  <c r="P54" i="3" s="1"/>
  <c r="Q54" i="3" s="1"/>
  <c r="O53" i="3"/>
  <c r="P53" i="3" s="1"/>
  <c r="Q53" i="3" s="1"/>
  <c r="O52" i="3"/>
  <c r="P52" i="3" s="1"/>
  <c r="Q52" i="3" s="1"/>
  <c r="O51" i="3"/>
  <c r="P51" i="3" s="1"/>
  <c r="Q51" i="3" s="1"/>
  <c r="O50" i="3"/>
  <c r="P50" i="3" s="1"/>
  <c r="Q50" i="3" s="1"/>
  <c r="O41" i="3"/>
  <c r="P41" i="3" s="1"/>
  <c r="Q41" i="3" s="1"/>
  <c r="O40" i="3"/>
  <c r="P40" i="3" s="1"/>
  <c r="Q40" i="3" s="1"/>
  <c r="O39" i="3"/>
  <c r="P39" i="3" s="1"/>
  <c r="Q39" i="3" s="1"/>
  <c r="O38" i="3"/>
  <c r="P38" i="3" s="1"/>
  <c r="Q38" i="3" s="1"/>
  <c r="M38" i="3"/>
  <c r="M40" i="3"/>
  <c r="M44" i="3"/>
  <c r="M47" i="3"/>
  <c r="M49" i="3"/>
  <c r="M51" i="3"/>
  <c r="M53" i="3"/>
  <c r="M59" i="3"/>
  <c r="M61" i="3"/>
  <c r="K64" i="3"/>
  <c r="L64" i="3" s="1"/>
  <c r="M64" i="3" s="1"/>
  <c r="M63" i="3"/>
  <c r="K71" i="3"/>
  <c r="L71" i="3" s="1"/>
  <c r="M71" i="3"/>
  <c r="K75" i="3"/>
  <c r="L75" i="3" s="1"/>
  <c r="M75" i="3" s="1"/>
  <c r="K79" i="3"/>
  <c r="L79" i="3" s="1"/>
  <c r="M79" i="3" s="1"/>
  <c r="AE67" i="3"/>
  <c r="O69" i="3"/>
  <c r="P69" i="3" s="1"/>
  <c r="Q69" i="3" s="1"/>
  <c r="O73" i="3"/>
  <c r="P73" i="3" s="1"/>
  <c r="Q73" i="3" s="1"/>
  <c r="K81" i="3"/>
  <c r="L81" i="3" s="1"/>
  <c r="M81" i="3" s="1"/>
  <c r="O46" i="3"/>
  <c r="P46" i="3" s="1"/>
  <c r="Q46" i="3" s="1"/>
  <c r="O47" i="3"/>
  <c r="P47" i="3" s="1"/>
  <c r="Q47" i="3" s="1"/>
  <c r="O48" i="3"/>
  <c r="P48" i="3" s="1"/>
  <c r="Q48" i="3" s="1"/>
  <c r="O49" i="3"/>
  <c r="P49" i="3" s="1"/>
  <c r="Q49" i="3" s="1"/>
  <c r="AE54" i="3"/>
  <c r="AE55" i="3"/>
  <c r="AE56" i="3"/>
  <c r="O59" i="3"/>
  <c r="P59" i="3" s="1"/>
  <c r="Q59" i="3" s="1"/>
  <c r="O60" i="3"/>
  <c r="P60" i="3" s="1"/>
  <c r="Q60" i="3" s="1"/>
  <c r="O61" i="3"/>
  <c r="P61" i="3" s="1"/>
  <c r="Q61" i="3" s="1"/>
  <c r="AE68" i="3"/>
  <c r="O70" i="3"/>
  <c r="P70" i="3" s="1"/>
  <c r="Q70" i="3" s="1"/>
  <c r="O74" i="3"/>
  <c r="P74" i="3" s="1"/>
  <c r="Q74" i="3" s="1"/>
  <c r="AE76" i="3"/>
  <c r="M80" i="3"/>
  <c r="AE69" i="3"/>
  <c r="O71" i="3"/>
  <c r="P71" i="3" s="1"/>
  <c r="Q71" i="3" s="1"/>
  <c r="O75" i="3"/>
  <c r="P75" i="3" s="1"/>
  <c r="Q75" i="3" s="1"/>
  <c r="O79" i="3"/>
  <c r="P79" i="3" s="1"/>
  <c r="Q79" i="3" s="1"/>
  <c r="P10" i="3" l="1"/>
  <c r="Q10" i="3" s="1"/>
  <c r="O11" i="3"/>
  <c r="P11" i="3" s="1"/>
  <c r="Q11" i="3" s="1"/>
  <c r="M11" i="3"/>
  <c r="O29" i="3"/>
  <c r="P29" i="3" s="1"/>
  <c r="Q29" i="3" s="1"/>
  <c r="O25" i="3"/>
  <c r="P25" i="3" s="1"/>
  <c r="Q25" i="3" s="1"/>
  <c r="O26" i="3"/>
  <c r="P26" i="3" s="1"/>
  <c r="Q26" i="3" s="1"/>
  <c r="O14" i="3"/>
  <c r="P14" i="3" s="1"/>
  <c r="Q14" i="3" s="1"/>
  <c r="M7" i="3"/>
  <c r="O27" i="3"/>
  <c r="P27" i="3" s="1"/>
  <c r="Q27" i="3" s="1"/>
  <c r="O15" i="3"/>
  <c r="P15" i="3" s="1"/>
  <c r="Q15" i="3" s="1"/>
  <c r="M9" i="3"/>
  <c r="O16" i="3"/>
  <c r="P16" i="3" s="1"/>
  <c r="Q16" i="3" s="1"/>
  <c r="M6" i="3"/>
  <c r="M8" i="3"/>
  <c r="M10" i="3"/>
</calcChain>
</file>

<file path=xl/sharedStrings.xml><?xml version="1.0" encoding="utf-8"?>
<sst xmlns="http://schemas.openxmlformats.org/spreadsheetml/2006/main" count="2664" uniqueCount="722">
  <si>
    <t>Id</t>
  </si>
  <si>
    <t>Reward</t>
  </si>
  <si>
    <t>ItemName</t>
  </si>
  <si>
    <t>Pool</t>
  </si>
  <si>
    <t>Weight</t>
  </si>
  <si>
    <t>OpenRules</t>
  </si>
  <si>
    <t>Star</t>
  </si>
  <si>
    <t>NoUse</t>
  </si>
  <si>
    <t>Quality</t>
  </si>
  <si>
    <t>int</t>
  </si>
  <si>
    <t>mut,int#int,1</t>
  </si>
  <si>
    <t>string</t>
  </si>
  <si>
    <t>索引</t>
  </si>
  <si>
    <t>道具</t>
  </si>
  <si>
    <t>道具名称</t>
  </si>
  <si>
    <t>权重</t>
  </si>
  <si>
    <t>角色加入条件
(1玩家抽卡次数 2等级  ）</t>
  </si>
  <si>
    <t>备注</t>
  </si>
  <si>
    <t>默认值</t>
  </si>
  <si>
    <t/>
  </si>
  <si>
    <t>正确性校对</t>
  </si>
  <si>
    <t>校对值</t>
  </si>
  <si>
    <t>10001#1</t>
  </si>
  <si>
    <t>10002#1</t>
  </si>
  <si>
    <t>10003#1</t>
  </si>
  <si>
    <t>10004#1</t>
  </si>
  <si>
    <t>10005#1</t>
  </si>
  <si>
    <t>10006#1</t>
  </si>
  <si>
    <t>张飞</t>
  </si>
  <si>
    <t>10007#1</t>
  </si>
  <si>
    <t>10008#1</t>
  </si>
  <si>
    <t>孙权</t>
  </si>
  <si>
    <t>10009#1</t>
  </si>
  <si>
    <t>10010#1</t>
  </si>
  <si>
    <t>10011#1</t>
  </si>
  <si>
    <t>10012#1</t>
  </si>
  <si>
    <t>10013#1</t>
  </si>
  <si>
    <t>10014#1</t>
  </si>
  <si>
    <t>10015#1</t>
  </si>
  <si>
    <t>10016#1</t>
  </si>
  <si>
    <t>10017#1</t>
  </si>
  <si>
    <t>郭嘉</t>
  </si>
  <si>
    <t>10018#1</t>
  </si>
  <si>
    <t>10019#1</t>
  </si>
  <si>
    <t>10020#1</t>
  </si>
  <si>
    <t>10021#1</t>
  </si>
  <si>
    <t>10022#1</t>
  </si>
  <si>
    <t>小乔</t>
  </si>
  <si>
    <t>10023#1</t>
  </si>
  <si>
    <t>10024#1</t>
  </si>
  <si>
    <t>10025#1</t>
  </si>
  <si>
    <t>10026#1</t>
  </si>
  <si>
    <t>马超</t>
  </si>
  <si>
    <t>10027#1</t>
  </si>
  <si>
    <t>10028#1</t>
  </si>
  <si>
    <t>陆逊</t>
  </si>
  <si>
    <t>10029#1</t>
  </si>
  <si>
    <t>10030#1</t>
  </si>
  <si>
    <t>大乔</t>
  </si>
  <si>
    <t>10031#1</t>
  </si>
  <si>
    <t>10032#1</t>
  </si>
  <si>
    <t>10033#1</t>
  </si>
  <si>
    <t>10034#1</t>
  </si>
  <si>
    <t>10035#1</t>
  </si>
  <si>
    <t>10036#1</t>
  </si>
  <si>
    <t>步练师</t>
  </si>
  <si>
    <t>10037#1</t>
  </si>
  <si>
    <t>10038#1</t>
  </si>
  <si>
    <t>10039#1</t>
  </si>
  <si>
    <t>黄月英</t>
  </si>
  <si>
    <t>10040#1</t>
  </si>
  <si>
    <t>太史慈</t>
  </si>
  <si>
    <t>10041#1</t>
  </si>
  <si>
    <t>祝融</t>
  </si>
  <si>
    <t>10042#1</t>
  </si>
  <si>
    <t>10043#1</t>
  </si>
  <si>
    <t>10044#1</t>
  </si>
  <si>
    <t>10045#1</t>
  </si>
  <si>
    <t>10046#1</t>
  </si>
  <si>
    <t>10047#1</t>
  </si>
  <si>
    <t>10048#1</t>
  </si>
  <si>
    <t>10049#1</t>
  </si>
  <si>
    <t>10050#1</t>
  </si>
  <si>
    <t>10051#1</t>
  </si>
  <si>
    <t>10052#1</t>
  </si>
  <si>
    <t>11001#50</t>
  </si>
  <si>
    <t>夏侯鸿天</t>
  </si>
  <si>
    <t>11007#50</t>
  </si>
  <si>
    <t>应茹</t>
  </si>
  <si>
    <t>11010#50</t>
  </si>
  <si>
    <t>11023#50</t>
  </si>
  <si>
    <t>11009#50</t>
  </si>
  <si>
    <t>祁菲</t>
  </si>
  <si>
    <t>水</t>
  </si>
  <si>
    <t>11017#50</t>
  </si>
  <si>
    <t>解幽</t>
  </si>
  <si>
    <t>11036#40</t>
  </si>
  <si>
    <t>岑以璇</t>
  </si>
  <si>
    <t>11037#40</t>
  </si>
  <si>
    <t>薛苓</t>
  </si>
  <si>
    <t>11039#40</t>
  </si>
  <si>
    <t>呼延腾</t>
  </si>
  <si>
    <t>11043#40</t>
  </si>
  <si>
    <t>紫川</t>
  </si>
  <si>
    <t>14036#50</t>
  </si>
  <si>
    <t>14037#50</t>
  </si>
  <si>
    <t>14039#50</t>
  </si>
  <si>
    <t>14043#50</t>
  </si>
  <si>
    <t>12002#10</t>
  </si>
  <si>
    <t>水系4星随机碎片</t>
  </si>
  <si>
    <t>12008#10</t>
  </si>
  <si>
    <t>水系5星随机碎片</t>
  </si>
  <si>
    <t>11006#50</t>
  </si>
  <si>
    <t>朱贺</t>
  </si>
  <si>
    <t>11012#50</t>
  </si>
  <si>
    <t>慕容子期</t>
  </si>
  <si>
    <t>11016#50</t>
  </si>
  <si>
    <t>枫元正</t>
  </si>
  <si>
    <t>11020#50</t>
  </si>
  <si>
    <t>司空染</t>
  </si>
  <si>
    <t>11025#40</t>
  </si>
  <si>
    <t>炎琪儿</t>
  </si>
  <si>
    <t>11038#40</t>
  </si>
  <si>
    <t>伏冥</t>
  </si>
  <si>
    <t>11040#40</t>
  </si>
  <si>
    <t>贾裴武</t>
  </si>
  <si>
    <t>11041#40</t>
  </si>
  <si>
    <t>孟灿</t>
  </si>
  <si>
    <t>14025#50</t>
  </si>
  <si>
    <t>14038#50</t>
  </si>
  <si>
    <t>14040#50</t>
  </si>
  <si>
    <t>14041#50</t>
  </si>
  <si>
    <t>12003#10</t>
  </si>
  <si>
    <t>火系4星随机碎片</t>
  </si>
  <si>
    <t>12009#10</t>
  </si>
  <si>
    <t>火系5星随机碎片</t>
  </si>
  <si>
    <t>11002#50</t>
  </si>
  <si>
    <t>石御霏</t>
  </si>
  <si>
    <t>11004#50</t>
  </si>
  <si>
    <t>孔谦</t>
  </si>
  <si>
    <t>11008#50</t>
  </si>
  <si>
    <t>颜无雍</t>
  </si>
  <si>
    <t>11019#50</t>
  </si>
  <si>
    <t>云</t>
  </si>
  <si>
    <t>11022#50</t>
  </si>
  <si>
    <t>云灵</t>
  </si>
  <si>
    <t>11024#40</t>
  </si>
  <si>
    <t>许槿然</t>
  </si>
  <si>
    <t>11030#40</t>
  </si>
  <si>
    <t>晏息</t>
  </si>
  <si>
    <t>11042#40</t>
  </si>
  <si>
    <t>白木</t>
  </si>
  <si>
    <t>11033#40</t>
  </si>
  <si>
    <t>艾欣</t>
  </si>
  <si>
    <t>14024#50</t>
  </si>
  <si>
    <t>14030#50</t>
  </si>
  <si>
    <t>14042#50</t>
  </si>
  <si>
    <t>14033#50</t>
  </si>
  <si>
    <t>12005#10</t>
  </si>
  <si>
    <t>风系4星随机碎片</t>
  </si>
  <si>
    <t>12011#10</t>
  </si>
  <si>
    <t>风系5星随机碎片</t>
  </si>
  <si>
    <t>11003#50</t>
  </si>
  <si>
    <t>11005#50</t>
  </si>
  <si>
    <t>兰卿</t>
  </si>
  <si>
    <t>11011#50</t>
  </si>
  <si>
    <t>尹正霄</t>
  </si>
  <si>
    <t>11013#50</t>
  </si>
  <si>
    <t>白梦凡</t>
  </si>
  <si>
    <t>11018#50</t>
  </si>
  <si>
    <t>紫苏</t>
  </si>
  <si>
    <t>11021#50</t>
  </si>
  <si>
    <t>荧荧</t>
  </si>
  <si>
    <t>地</t>
  </si>
  <si>
    <t>11029#40</t>
  </si>
  <si>
    <t>姜燧</t>
  </si>
  <si>
    <t>11031#40</t>
  </si>
  <si>
    <t>冉宜</t>
  </si>
  <si>
    <t>11032#40</t>
  </si>
  <si>
    <t>孙晴</t>
  </si>
  <si>
    <t>11045#40</t>
  </si>
  <si>
    <t>殷婉儿</t>
  </si>
  <si>
    <t>14029#50</t>
  </si>
  <si>
    <t>14031#50</t>
  </si>
  <si>
    <t>14032#50</t>
  </si>
  <si>
    <t>14045#50</t>
  </si>
  <si>
    <t>12004#10</t>
  </si>
  <si>
    <t>地系4星随机碎片</t>
  </si>
  <si>
    <t>12010#10</t>
  </si>
  <si>
    <t>地系5星随机碎片</t>
  </si>
  <si>
    <t>11015#50</t>
  </si>
  <si>
    <t>凝儿</t>
  </si>
  <si>
    <t>光暗</t>
  </si>
  <si>
    <t>11026#40</t>
  </si>
  <si>
    <t>楚恒</t>
  </si>
  <si>
    <t>11027#40</t>
  </si>
  <si>
    <t>柳月</t>
  </si>
  <si>
    <t>11028#40</t>
  </si>
  <si>
    <t>岑以航</t>
  </si>
  <si>
    <t>11046#40</t>
  </si>
  <si>
    <t>林越</t>
  </si>
  <si>
    <t>14026#50</t>
  </si>
  <si>
    <t>14027#50</t>
  </si>
  <si>
    <t>14028#50</t>
  </si>
  <si>
    <t>14046#50</t>
  </si>
  <si>
    <t>11014#50</t>
  </si>
  <si>
    <t>颜无诡</t>
  </si>
  <si>
    <t>11034#40</t>
  </si>
  <si>
    <t>影蓟</t>
  </si>
  <si>
    <t>11035#40</t>
  </si>
  <si>
    <t>辛夷</t>
  </si>
  <si>
    <t>11044#40</t>
  </si>
  <si>
    <t>靖之</t>
  </si>
  <si>
    <t>14034#50</t>
  </si>
  <si>
    <t>14035#50</t>
  </si>
  <si>
    <t>14044#50</t>
  </si>
  <si>
    <t>12006#10</t>
  </si>
  <si>
    <t>光系4星随机碎片</t>
  </si>
  <si>
    <t>12007#10</t>
  </si>
  <si>
    <t>暗系4星随机碎片</t>
  </si>
  <si>
    <t>首次单抽</t>
  </si>
  <si>
    <t>赤肥肥</t>
  </si>
  <si>
    <t>2次单抽</t>
  </si>
  <si>
    <t>银肥肥</t>
  </si>
  <si>
    <t>苍肥肥</t>
  </si>
  <si>
    <t>金肥肥</t>
  </si>
  <si>
    <t>阳魔</t>
  </si>
  <si>
    <t>阴魔</t>
  </si>
  <si>
    <t>首次十连</t>
  </si>
  <si>
    <t>2次十连</t>
  </si>
  <si>
    <t>颜祈佳</t>
  </si>
  <si>
    <t>清然</t>
  </si>
  <si>
    <t>新首次十连</t>
  </si>
  <si>
    <t>每十次保底</t>
  </si>
  <si>
    <t>叶辽</t>
  </si>
  <si>
    <t>限时神将</t>
  </si>
  <si>
    <t>徐晃碎片</t>
  </si>
  <si>
    <t>雨师碎片</t>
  </si>
  <si>
    <t>黄飞虎碎片</t>
  </si>
  <si>
    <t>石矶碎片</t>
  </si>
  <si>
    <t>张飞碎片</t>
  </si>
  <si>
    <t>姜子牙碎片</t>
  </si>
  <si>
    <t>孙权碎片</t>
  </si>
  <si>
    <t>夜叉碎片</t>
  </si>
  <si>
    <t>黄天化碎片</t>
  </si>
  <si>
    <t>李靖碎片</t>
  </si>
  <si>
    <t>郭嘉碎片</t>
  </si>
  <si>
    <t>何仙姑碎片</t>
  </si>
  <si>
    <t>织女碎片</t>
  </si>
  <si>
    <t>女魃碎片</t>
  </si>
  <si>
    <t>精卫碎片</t>
  </si>
  <si>
    <t>小乔碎片</t>
  </si>
  <si>
    <t>敖丙碎片</t>
  </si>
  <si>
    <t>殷十娘碎片</t>
  </si>
  <si>
    <t>罗刹碎片</t>
  </si>
  <si>
    <t>马超碎片</t>
  </si>
  <si>
    <t>电母碎片</t>
  </si>
  <si>
    <t>陆逊碎片</t>
  </si>
  <si>
    <t>殷郊碎片</t>
  </si>
  <si>
    <t>大乔碎片</t>
  </si>
  <si>
    <t>袁洪碎片</t>
  </si>
  <si>
    <t>娥皇碎片</t>
  </si>
  <si>
    <t>青女碎片</t>
  </si>
  <si>
    <t>常昊碎片</t>
  </si>
  <si>
    <t>吴龙碎片</t>
  </si>
  <si>
    <t>步练师碎片</t>
  </si>
  <si>
    <t>邓婵玉碎片</t>
  </si>
  <si>
    <t>孙鲁育碎片</t>
  </si>
  <si>
    <t>黄月英碎片</t>
  </si>
  <si>
    <t>太史慈碎片</t>
  </si>
  <si>
    <t>祝融碎片</t>
  </si>
  <si>
    <t>司马昭碎片</t>
  </si>
  <si>
    <t>马云禄碎片</t>
  </si>
  <si>
    <t>木吒碎片</t>
  </si>
  <si>
    <t>英招碎片</t>
  </si>
  <si>
    <t>金吒碎片</t>
  </si>
  <si>
    <t>11047#30</t>
  </si>
  <si>
    <t>炎炎碎片</t>
  </si>
  <si>
    <t>11048#30</t>
  </si>
  <si>
    <t>飒飒碎片</t>
  </si>
  <si>
    <t>11049#30</t>
  </si>
  <si>
    <t>淼淼碎片</t>
  </si>
  <si>
    <t>11050#30</t>
  </si>
  <si>
    <t>圭圭碎片</t>
  </si>
  <si>
    <t>11051#30</t>
  </si>
  <si>
    <t>恍恍碎片</t>
  </si>
  <si>
    <t>11052#30</t>
  </si>
  <si>
    <t>黯黯碎片</t>
  </si>
  <si>
    <t>许槿然碎片</t>
  </si>
  <si>
    <t>炎琪儿碎片</t>
  </si>
  <si>
    <t>楚恒碎片</t>
  </si>
  <si>
    <t>柳月碎片</t>
  </si>
  <si>
    <t>岑以航碎片</t>
  </si>
  <si>
    <t>姜燧碎片</t>
  </si>
  <si>
    <t>晏息碎片</t>
  </si>
  <si>
    <t>冉宜碎片</t>
  </si>
  <si>
    <t>艾欣碎片</t>
  </si>
  <si>
    <t>影蓟碎片</t>
  </si>
  <si>
    <t>辛夷碎片</t>
  </si>
  <si>
    <t>岑以璇碎片</t>
  </si>
  <si>
    <t>薛苓碎片</t>
  </si>
  <si>
    <t>伏冥碎片</t>
  </si>
  <si>
    <t>清然碎片</t>
  </si>
  <si>
    <t>贾裴武碎片</t>
  </si>
  <si>
    <t>离鹤碎片</t>
  </si>
  <si>
    <t>君墨碎片</t>
  </si>
  <si>
    <t>紫川碎片</t>
  </si>
  <si>
    <t>靖之碎片</t>
  </si>
  <si>
    <t>殷婉儿碎片</t>
  </si>
  <si>
    <t>白木碎片</t>
  </si>
  <si>
    <t>道具id</t>
  </si>
  <si>
    <t>道具数量</t>
  </si>
  <si>
    <t>道具类型</t>
  </si>
  <si>
    <t>道具库</t>
  </si>
  <si>
    <t>4星万能碎片*10</t>
  </si>
  <si>
    <t>4星英雄</t>
  </si>
  <si>
    <t>5星英雄</t>
  </si>
  <si>
    <t>真：伪=4：3</t>
  </si>
  <si>
    <t>5星万能碎片*10</t>
  </si>
  <si>
    <t>品质</t>
  </si>
  <si>
    <t>角色属性（1、火；2、风；3、水；4、地；5.光；6.暗）</t>
  </si>
  <si>
    <t>s属性</t>
  </si>
  <si>
    <t>星级</t>
  </si>
  <si>
    <t>#10</t>
  </si>
  <si>
    <t>夏侯鸿天碎片</t>
  </si>
  <si>
    <t>石御霏碎片</t>
  </si>
  <si>
    <t>叶辽碎片</t>
  </si>
  <si>
    <t>孔谦碎片</t>
  </si>
  <si>
    <t>兰卿碎片</t>
  </si>
  <si>
    <t>朱贺碎片</t>
  </si>
  <si>
    <t>应茹碎片</t>
  </si>
  <si>
    <t>颜无雍碎片</t>
  </si>
  <si>
    <t>祁菲碎片</t>
  </si>
  <si>
    <t>属性</t>
  </si>
  <si>
    <t>颜祈佳碎片</t>
  </si>
  <si>
    <t>火</t>
  </si>
  <si>
    <t>12019#10</t>
  </si>
  <si>
    <t>光暗5星随机碎片</t>
  </si>
  <si>
    <t>尹正霄碎片</t>
  </si>
  <si>
    <t>风</t>
  </si>
  <si>
    <t>慕容子期碎片</t>
  </si>
  <si>
    <t>白梦凡碎片</t>
  </si>
  <si>
    <t>颜无诡碎片</t>
  </si>
  <si>
    <t>光</t>
  </si>
  <si>
    <t>凝儿碎片</t>
  </si>
  <si>
    <t>暗</t>
  </si>
  <si>
    <t>枫元正碎片</t>
  </si>
  <si>
    <t>解幽碎片</t>
  </si>
  <si>
    <t>紫苏碎片</t>
  </si>
  <si>
    <t>云碎片</t>
  </si>
  <si>
    <t>司空染碎片</t>
  </si>
  <si>
    <t>云灵碎片</t>
  </si>
  <si>
    <t>荧荧碎片</t>
  </si>
  <si>
    <t>光暗权重</t>
  </si>
  <si>
    <t>孙晴碎片</t>
  </si>
  <si>
    <t>呼延腾碎片</t>
  </si>
  <si>
    <t>孟灿碎片</t>
  </si>
  <si>
    <t>林越碎片</t>
  </si>
  <si>
    <t>许槿然5星碎片</t>
  </si>
  <si>
    <t>炎琪儿5星碎片</t>
  </si>
  <si>
    <t>楚恒5星碎片</t>
  </si>
  <si>
    <t>柳月5星碎片</t>
  </si>
  <si>
    <t>岑以航5星碎片</t>
  </si>
  <si>
    <t>姜燧5星碎片</t>
  </si>
  <si>
    <t>晏息5星碎片</t>
  </si>
  <si>
    <t>冉宜5星碎片</t>
  </si>
  <si>
    <t>孙晴5星碎片</t>
  </si>
  <si>
    <t>艾欣5星碎片</t>
  </si>
  <si>
    <t>影蓟5星碎片</t>
  </si>
  <si>
    <t>辛夷5星碎片</t>
  </si>
  <si>
    <t>岑以璇5星碎片</t>
  </si>
  <si>
    <t>薛苓5星碎片</t>
  </si>
  <si>
    <t>伏冥5星碎片</t>
  </si>
  <si>
    <t>呼延腾5星碎片</t>
  </si>
  <si>
    <t>贾裴武5星碎片</t>
  </si>
  <si>
    <t>孟灿5星碎片</t>
  </si>
  <si>
    <t>白木5星碎片</t>
  </si>
  <si>
    <t>紫川5星碎片</t>
  </si>
  <si>
    <t>靖之5星碎片</t>
  </si>
  <si>
    <t>殷婉儿5星碎片</t>
  </si>
  <si>
    <t>林越5星碎片</t>
  </si>
  <si>
    <r>
      <t>1101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#50</t>
    </r>
    <phoneticPr fontId="4" type="noConversion"/>
  </si>
  <si>
    <t>龙吉公主碎片</t>
    <phoneticPr fontId="4" type="noConversion"/>
  </si>
  <si>
    <t>10085#1</t>
  </si>
  <si>
    <t>10086#1</t>
  </si>
  <si>
    <t>10088#1</t>
  </si>
  <si>
    <t>10089#1</t>
  </si>
  <si>
    <t>10090#1</t>
  </si>
  <si>
    <t>10087#1</t>
  </si>
  <si>
    <t>10053#1</t>
  </si>
  <si>
    <t>10054#1</t>
  </si>
  <si>
    <t>10057#1</t>
  </si>
  <si>
    <t>10058#1</t>
  </si>
  <si>
    <t>10059#1</t>
  </si>
  <si>
    <t>10060#1</t>
  </si>
  <si>
    <t>10061#1</t>
  </si>
  <si>
    <t>10062#1</t>
  </si>
  <si>
    <t>10063#1</t>
  </si>
  <si>
    <t>10064#1</t>
  </si>
  <si>
    <t>10065#1</t>
  </si>
  <si>
    <t>10066#1</t>
  </si>
  <si>
    <t>10067#1</t>
  </si>
  <si>
    <t>10068#1</t>
  </si>
  <si>
    <t>10069#1</t>
  </si>
  <si>
    <t>10070#1</t>
  </si>
  <si>
    <t>孙策</t>
  </si>
  <si>
    <t>张郃</t>
  </si>
  <si>
    <t>曹操</t>
  </si>
  <si>
    <t>司马懿</t>
  </si>
  <si>
    <t>周瑜</t>
  </si>
  <si>
    <t>诸葛亮</t>
  </si>
  <si>
    <t>赵云</t>
  </si>
  <si>
    <t>吕布</t>
  </si>
  <si>
    <t>张昭</t>
  </si>
  <si>
    <t>华雄</t>
  </si>
  <si>
    <t>曹植</t>
  </si>
  <si>
    <t>刘婵</t>
  </si>
  <si>
    <t>左慈</t>
  </si>
  <si>
    <t>黄忠</t>
  </si>
  <si>
    <t>陈宫</t>
  </si>
  <si>
    <t>张辽</t>
  </si>
  <si>
    <t>夏侯惇</t>
  </si>
  <si>
    <t>刘备</t>
  </si>
  <si>
    <t>袁绍</t>
  </si>
  <si>
    <t>关羽</t>
  </si>
  <si>
    <t>孙坚</t>
  </si>
  <si>
    <t>荀彧</t>
  </si>
  <si>
    <t>董卓</t>
  </si>
  <si>
    <t>曹仁</t>
  </si>
  <si>
    <t>华佗</t>
  </si>
  <si>
    <t>袁术</t>
  </si>
  <si>
    <t>貂蝉</t>
  </si>
  <si>
    <t>孙尚香</t>
  </si>
  <si>
    <t>贾诩</t>
  </si>
  <si>
    <t>张角</t>
  </si>
  <si>
    <t>曹丕</t>
  </si>
  <si>
    <t>魏延</t>
  </si>
  <si>
    <t>庞统</t>
  </si>
  <si>
    <t>许褚</t>
  </si>
  <si>
    <t>甘宁</t>
  </si>
  <si>
    <t>马岱</t>
  </si>
  <si>
    <t>鲁肃</t>
  </si>
  <si>
    <t>公孙瓒</t>
  </si>
  <si>
    <t>于吉</t>
  </si>
  <si>
    <t>姜维</t>
  </si>
  <si>
    <t>典韦</t>
  </si>
  <si>
    <t>甄姬</t>
  </si>
  <si>
    <t>吕蒙</t>
  </si>
  <si>
    <t>乐进</t>
  </si>
  <si>
    <t>夏侯渊</t>
  </si>
  <si>
    <t>少年曹操</t>
  </si>
  <si>
    <t>少年甄姬</t>
  </si>
  <si>
    <t>孟获</t>
  </si>
  <si>
    <t>少年赵云</t>
  </si>
  <si>
    <t>少年关羽</t>
  </si>
  <si>
    <t>凌统</t>
  </si>
  <si>
    <t>少年周瑜</t>
  </si>
  <si>
    <t>少女小乔</t>
  </si>
  <si>
    <t>文丑</t>
  </si>
  <si>
    <t>颜良</t>
  </si>
  <si>
    <t>少年吕布</t>
  </si>
  <si>
    <t>少女貂蝉</t>
  </si>
  <si>
    <t>程昱</t>
  </si>
  <si>
    <t>李典</t>
  </si>
  <si>
    <t>张苞</t>
  </si>
  <si>
    <t>关平</t>
  </si>
  <si>
    <t>黄盖</t>
  </si>
  <si>
    <t>周泰</t>
  </si>
  <si>
    <t>张梁</t>
  </si>
  <si>
    <t>何进</t>
  </si>
  <si>
    <t>10071#1</t>
  </si>
  <si>
    <t>10072#1</t>
  </si>
  <si>
    <t>10072#1</t>
    <phoneticPr fontId="4" type="noConversion"/>
  </si>
  <si>
    <t>属于的卡池（1群英卡池，2友情池，3普通池，11-15元素卡池，101东海寻仙卡池，其余特殊卡池LotterySpecialConfig）</t>
    <phoneticPr fontId="4" type="noConversion"/>
  </si>
  <si>
    <t>少女貂蝉</t>
    <phoneticPr fontId="4" type="noConversion"/>
  </si>
  <si>
    <t>10073#1</t>
  </si>
  <si>
    <t>10074#1</t>
  </si>
  <si>
    <t>10075#1</t>
  </si>
  <si>
    <t>10076#1</t>
  </si>
  <si>
    <t>刘禅</t>
  </si>
  <si>
    <t>少女甄姬</t>
  </si>
  <si>
    <t>庞德</t>
  </si>
  <si>
    <t>魏2星</t>
  </si>
  <si>
    <t>蜀2星</t>
  </si>
  <si>
    <t>吴2星</t>
  </si>
  <si>
    <t>群2星</t>
  </si>
  <si>
    <t>友情</t>
    <phoneticPr fontId="4" type="noConversion"/>
  </si>
  <si>
    <t>10079#1</t>
  </si>
  <si>
    <t>10080#1</t>
  </si>
  <si>
    <t>10081#1</t>
  </si>
  <si>
    <t>10082#1</t>
  </si>
  <si>
    <t>魏1星</t>
  </si>
  <si>
    <t>蜀1星</t>
  </si>
  <si>
    <t>吴1星</t>
  </si>
  <si>
    <t>群1星</t>
  </si>
  <si>
    <t>普通</t>
    <phoneticPr fontId="4" type="noConversion"/>
  </si>
  <si>
    <t>甘宁</t>
    <phoneticPr fontId="4" type="noConversion"/>
  </si>
  <si>
    <t>许褚</t>
    <phoneticPr fontId="4" type="noConversion"/>
  </si>
  <si>
    <t>马岱</t>
    <phoneticPr fontId="4" type="noConversion"/>
  </si>
  <si>
    <t>于吉</t>
    <phoneticPr fontId="4" type="noConversion"/>
  </si>
  <si>
    <t>10051#1</t>
    <phoneticPr fontId="4" type="noConversion"/>
  </si>
  <si>
    <t>黄盖</t>
    <phoneticPr fontId="4" type="noConversion"/>
  </si>
  <si>
    <t>11073#50</t>
  </si>
  <si>
    <t>11028#50</t>
  </si>
  <si>
    <t>11031#50</t>
  </si>
  <si>
    <t>11044#50</t>
  </si>
  <si>
    <t>11045#50</t>
  </si>
  <si>
    <t>11057#30</t>
  </si>
  <si>
    <t>11058#30</t>
  </si>
  <si>
    <t>11059#30</t>
  </si>
  <si>
    <t>11060#30</t>
  </si>
  <si>
    <t>1阵营5星</t>
  </si>
  <si>
    <t>11040#50</t>
  </si>
  <si>
    <t>11075#50</t>
  </si>
  <si>
    <t>11032#50</t>
  </si>
  <si>
    <t>11035#50</t>
  </si>
  <si>
    <t>11036#50</t>
  </si>
  <si>
    <t>11046#50</t>
  </si>
  <si>
    <t>11065#30</t>
  </si>
  <si>
    <t>11066#30</t>
  </si>
  <si>
    <t>11067#30</t>
  </si>
  <si>
    <t>11068#30</t>
  </si>
  <si>
    <t>12010#25</t>
  </si>
  <si>
    <t>12010#20</t>
  </si>
  <si>
    <t>12010#15</t>
  </si>
  <si>
    <t>3阵营5星</t>
  </si>
  <si>
    <t>11074#50</t>
  </si>
  <si>
    <t>11077#50</t>
  </si>
  <si>
    <t>11033#50</t>
  </si>
  <si>
    <t>11029#50</t>
  </si>
  <si>
    <t>11030#50</t>
  </si>
  <si>
    <t>11034#50</t>
  </si>
  <si>
    <t>11039#50</t>
  </si>
  <si>
    <t>11061#30</t>
  </si>
  <si>
    <t>11062#30</t>
  </si>
  <si>
    <t>11063#30</t>
  </si>
  <si>
    <t>11064#30</t>
  </si>
  <si>
    <t>2阵营5星</t>
  </si>
  <si>
    <t>11026#50</t>
  </si>
  <si>
    <t>11041#50</t>
  </si>
  <si>
    <t>11076#50</t>
  </si>
  <si>
    <t>11078#50</t>
  </si>
  <si>
    <t>11024#50</t>
  </si>
  <si>
    <t>11042#50</t>
  </si>
  <si>
    <t>11043#50</t>
  </si>
  <si>
    <t>11025#50</t>
  </si>
  <si>
    <t>11027#50</t>
  </si>
  <si>
    <t>11037#50</t>
  </si>
  <si>
    <t>11038#50</t>
  </si>
  <si>
    <t>11069#30</t>
  </si>
  <si>
    <t>11070#30</t>
  </si>
  <si>
    <t>11071#30</t>
  </si>
  <si>
    <t>11072#30</t>
  </si>
  <si>
    <t>12011#25</t>
  </si>
  <si>
    <t>12011#20</t>
  </si>
  <si>
    <t>12011#15</t>
  </si>
  <si>
    <t>4阵营5星</t>
  </si>
  <si>
    <t>魏阵营抽</t>
    <phoneticPr fontId="4" type="noConversion"/>
  </si>
  <si>
    <t>吴阵营抽</t>
    <phoneticPr fontId="4" type="noConversion"/>
  </si>
  <si>
    <t>蜀阵营抽</t>
    <phoneticPr fontId="4" type="noConversion"/>
  </si>
  <si>
    <t>群阵营抽</t>
    <phoneticPr fontId="4" type="noConversion"/>
  </si>
  <si>
    <t>限时招募1期保底池</t>
    <phoneticPr fontId="4" type="noConversion"/>
  </si>
  <si>
    <t>是否为保底
0非保底
N对应special表的ID
指定清除该行计数</t>
    <phoneticPr fontId="4" type="noConversion"/>
  </si>
  <si>
    <t>12009#25</t>
    <phoneticPr fontId="4" type="noConversion"/>
  </si>
  <si>
    <t>12008#25</t>
    <phoneticPr fontId="4" type="noConversion"/>
  </si>
  <si>
    <t>12008#20</t>
    <phoneticPr fontId="4" type="noConversion"/>
  </si>
  <si>
    <t>12008#15</t>
    <phoneticPr fontId="4" type="noConversion"/>
  </si>
  <si>
    <t>12009#20</t>
    <phoneticPr fontId="4" type="noConversion"/>
  </si>
  <si>
    <t>12009#15</t>
    <phoneticPr fontId="4" type="noConversion"/>
  </si>
  <si>
    <t>5000046#1</t>
  </si>
  <si>
    <t>5000042#1</t>
  </si>
  <si>
    <t>5000035#1</t>
  </si>
  <si>
    <t>5000044#1</t>
  </si>
  <si>
    <t>5000047#1</t>
  </si>
  <si>
    <t>5000034#1</t>
  </si>
  <si>
    <t>5000045#1</t>
  </si>
  <si>
    <t>5000033#1</t>
  </si>
  <si>
    <t>5000009#1</t>
  </si>
  <si>
    <t>5000010#1</t>
  </si>
  <si>
    <t>5000011#1</t>
  </si>
  <si>
    <t>5000012#1</t>
  </si>
  <si>
    <t>5000013#1</t>
  </si>
  <si>
    <t>5000014#1</t>
  </si>
  <si>
    <t>5000015#1</t>
  </si>
  <si>
    <t>5000016#1</t>
  </si>
  <si>
    <t>5000017#1</t>
  </si>
  <si>
    <t>5000018#1</t>
  </si>
  <si>
    <t>5000019#1</t>
  </si>
  <si>
    <t>5000020#1</t>
  </si>
  <si>
    <t>5000021#1</t>
  </si>
  <si>
    <t>5000022#1</t>
  </si>
  <si>
    <t>5000023#1</t>
  </si>
  <si>
    <t>5000024#1</t>
  </si>
  <si>
    <t>5000025#1</t>
  </si>
  <si>
    <t>5000026#1</t>
  </si>
  <si>
    <t>5000027#1</t>
  </si>
  <si>
    <t>5000028#1</t>
  </si>
  <si>
    <t>5000029#1</t>
  </si>
  <si>
    <t>5000030#1</t>
  </si>
  <si>
    <t>5000031#1</t>
  </si>
  <si>
    <t>5000032#1</t>
  </si>
  <si>
    <t>5000001#1</t>
  </si>
  <si>
    <t>5000002#1</t>
  </si>
  <si>
    <t>5000003#1</t>
  </si>
  <si>
    <t>5000004#1</t>
  </si>
  <si>
    <t>5000005#1</t>
  </si>
  <si>
    <t>5000006#1</t>
  </si>
  <si>
    <t>5000007#1</t>
  </si>
  <si>
    <t>5000008#1</t>
  </si>
  <si>
    <t>60068#1</t>
  </si>
  <si>
    <t>60083#1</t>
  </si>
  <si>
    <t>60089#1</t>
  </si>
  <si>
    <t>60092#1</t>
  </si>
  <si>
    <t>60069#1</t>
  </si>
  <si>
    <t>60084#1</t>
  </si>
  <si>
    <t>60090#1</t>
  </si>
  <si>
    <t>60093#1</t>
  </si>
  <si>
    <t>60100#1</t>
  </si>
  <si>
    <t>60125#1</t>
  </si>
  <si>
    <t>60135#1</t>
  </si>
  <si>
    <t>60140#1</t>
  </si>
  <si>
    <t>3#60000</t>
  </si>
  <si>
    <t>3#80000</t>
  </si>
  <si>
    <t>3#100000</t>
  </si>
  <si>
    <t>14#300000</t>
  </si>
  <si>
    <t>14#400000</t>
  </si>
  <si>
    <t>14#500000</t>
  </si>
  <si>
    <t>81132#1</t>
  </si>
  <si>
    <t>81133#1</t>
  </si>
  <si>
    <t>81134#1</t>
  </si>
  <si>
    <t>81135#1</t>
  </si>
  <si>
    <t>曹操魂印*1</t>
  </si>
  <si>
    <t>神华佗魂印*1</t>
  </si>
  <si>
    <t>一骑当千魂印*1</t>
  </si>
  <si>
    <t>司马懿魂印*1</t>
  </si>
  <si>
    <t>神黄月英魂印*1</t>
  </si>
  <si>
    <t>神于吉魂印*1</t>
  </si>
  <si>
    <t>神荀彧魂印*1</t>
  </si>
  <si>
    <t>神华雄魂印*1</t>
  </si>
  <si>
    <t>郭嘉魂印*1</t>
  </si>
  <si>
    <t>夏侯惇魂印*1</t>
  </si>
  <si>
    <t>典韦魂印*1</t>
  </si>
  <si>
    <t>许褚魂印*1</t>
  </si>
  <si>
    <t>甄姬魂印*1</t>
  </si>
  <si>
    <t>刘备魂印*1</t>
  </si>
  <si>
    <t>黄月英魂印*1</t>
  </si>
  <si>
    <t>关羽魂印*1</t>
  </si>
  <si>
    <t>张飞魂印*1</t>
  </si>
  <si>
    <t>马超魂印*1</t>
  </si>
  <si>
    <t>黄忠魂印*1</t>
  </si>
  <si>
    <t>魏延魂印*1</t>
  </si>
  <si>
    <t>小乔魂印*1</t>
  </si>
  <si>
    <t>大乔魂印*1</t>
  </si>
  <si>
    <t>孙坚魂印*1</t>
  </si>
  <si>
    <t>陆逊魂印*1</t>
  </si>
  <si>
    <t>孙尚香魂印*1</t>
  </si>
  <si>
    <t>华佗魂印*1</t>
  </si>
  <si>
    <t>貂蝉魂印*1</t>
  </si>
  <si>
    <t>董卓魂印*1</t>
  </si>
  <si>
    <t>华雄魂印*1</t>
  </si>
  <si>
    <t>公孙瓒魂印*1</t>
  </si>
  <si>
    <t>于吉魂印*1</t>
  </si>
  <si>
    <t>袁术魂印*1</t>
  </si>
  <si>
    <t>乐进魂印*1</t>
  </si>
  <si>
    <t>夏侯渊魂印*1</t>
  </si>
  <si>
    <t>祝融魂印*1</t>
  </si>
  <si>
    <t>孟获魂印*1</t>
  </si>
  <si>
    <t>凌统魂印*1</t>
  </si>
  <si>
    <t>步练师魂印*1</t>
  </si>
  <si>
    <t>颜良魂印*1</t>
  </si>
  <si>
    <t>文丑魂印*1</t>
  </si>
  <si>
    <t>紫2星武器*1</t>
  </si>
  <si>
    <t>紫2星衣服*1</t>
  </si>
  <si>
    <t>紫2星裤子*1</t>
  </si>
  <si>
    <t>紫2星鞋*1</t>
  </si>
  <si>
    <t>紫3星武器*1</t>
  </si>
  <si>
    <t>紫3星衣服*1</t>
  </si>
  <si>
    <t>紫3星裤子*1</t>
  </si>
  <si>
    <t>紫3星鞋*1</t>
  </si>
  <si>
    <t>橙1星武器*1</t>
  </si>
  <si>
    <t>橙1星衣服*1</t>
  </si>
  <si>
    <t>橙1星裤子*1</t>
  </si>
  <si>
    <t>橙1星鞋*1</t>
  </si>
  <si>
    <t>武将经验*60000</t>
  </si>
  <si>
    <t>武将经验*80000</t>
  </si>
  <si>
    <t>武将经验*100000</t>
  </si>
  <si>
    <t>金币*300000</t>
  </si>
  <si>
    <t>金币*400000</t>
  </si>
  <si>
    <t>金币*500000</t>
  </si>
  <si>
    <t>寻宝图抽奖箱*1</t>
  </si>
  <si>
    <t>金币福袋抽奖箱*1</t>
  </si>
  <si>
    <t>谋略福袋抽奖箱*1</t>
  </si>
  <si>
    <t>王者福袋抽奖箱*1</t>
  </si>
  <si>
    <t>乾坤宝囊</t>
    <phoneticPr fontId="4" type="noConversion"/>
  </si>
  <si>
    <t>锦囊保底</t>
    <phoneticPr fontId="4" type="noConversion"/>
  </si>
  <si>
    <t>需要展示在界面的up</t>
  </si>
  <si>
    <t>需要展示在界面的up</t>
    <phoneticPr fontId="4" type="noConversion"/>
  </si>
  <si>
    <t>乾坤宝囊</t>
  </si>
  <si>
    <t>10065#1</t>
    <phoneticPr fontId="4" type="noConversion"/>
  </si>
  <si>
    <t>10066#1</t>
    <phoneticPr fontId="4" type="noConversion"/>
  </si>
  <si>
    <t>10067#1</t>
    <phoneticPr fontId="4" type="noConversion"/>
  </si>
  <si>
    <t>10068#1</t>
    <phoneticPr fontId="4" type="noConversion"/>
  </si>
  <si>
    <t>吴置换4</t>
    <phoneticPr fontId="4" type="noConversion"/>
  </si>
  <si>
    <t>蜀置换4</t>
    <phoneticPr fontId="4" type="noConversion"/>
  </si>
  <si>
    <t>魏置换4</t>
    <phoneticPr fontId="4" type="noConversion"/>
  </si>
  <si>
    <t>群置换4</t>
    <phoneticPr fontId="4" type="noConversion"/>
  </si>
  <si>
    <t>10061#1</t>
    <phoneticPr fontId="4" type="noConversion"/>
  </si>
  <si>
    <t>10062#1</t>
    <phoneticPr fontId="4" type="noConversion"/>
  </si>
  <si>
    <t>10063#1</t>
    <phoneticPr fontId="4" type="noConversion"/>
  </si>
  <si>
    <t>10064#1</t>
    <phoneticPr fontId="4" type="noConversion"/>
  </si>
  <si>
    <t>10057#1</t>
    <phoneticPr fontId="4" type="noConversion"/>
  </si>
  <si>
    <t>10058#1</t>
    <phoneticPr fontId="4" type="noConversion"/>
  </si>
  <si>
    <t>10059#1</t>
    <phoneticPr fontId="4" type="noConversion"/>
  </si>
  <si>
    <t>10060#1</t>
    <phoneticPr fontId="4" type="noConversion"/>
  </si>
  <si>
    <t>10069#1</t>
    <phoneticPr fontId="4" type="noConversion"/>
  </si>
  <si>
    <t>10070#1</t>
    <phoneticPr fontId="4" type="noConversion"/>
  </si>
  <si>
    <t>10071#1</t>
    <phoneticPr fontId="4" type="noConversion"/>
  </si>
  <si>
    <t>10072#1</t>
    <phoneticPr fontId="4" type="noConversion"/>
  </si>
  <si>
    <t>吴置换5</t>
    <phoneticPr fontId="4" type="noConversion"/>
  </si>
  <si>
    <t>蜀置换5</t>
    <phoneticPr fontId="4" type="noConversion"/>
  </si>
  <si>
    <t>魏置换5</t>
    <phoneticPr fontId="4" type="noConversion"/>
  </si>
  <si>
    <t>群置换5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</si>
</sst>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9" borderId="1" xfId="1" applyBorder="1" applyAlignment="1">
      <alignment horizontal="center"/>
    </xf>
    <xf numFmtId="0" fontId="1" fillId="5" borderId="1" xfId="2" applyBorder="1" applyAlignment="1">
      <alignment horizontal="center"/>
    </xf>
    <xf numFmtId="0" fontId="1" fillId="5" borderId="1" xfId="2" applyFont="1" applyBorder="1" applyAlignment="1">
      <alignment horizontal="center"/>
    </xf>
    <xf numFmtId="0" fontId="1" fillId="10" borderId="1" xfId="3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11" borderId="1" xfId="4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</cellXfs>
  <cellStyles count="5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</cellStyles>
  <dxfs count="19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4</xdr:row>
      <xdr:rowOff>28575</xdr:rowOff>
    </xdr:from>
    <xdr:to>
      <xdr:col>20</xdr:col>
      <xdr:colOff>333375</xdr:colOff>
      <xdr:row>21</xdr:row>
      <xdr:rowOff>38100</xdr:rowOff>
    </xdr:to>
    <xdr:pic>
      <xdr:nvPicPr>
        <xdr:cNvPr id="2" name="图片 1" descr="ZM2MV_C[(_78ACJN``C3)F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752475"/>
          <a:ext cx="6286500" cy="3086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Config"/>
      <sheetName val="Sheet1"/>
      <sheetName val="Sheet2"/>
    </sheetNames>
    <sheetDataSet>
      <sheetData sheetId="0">
        <row r="1">
          <cell r="B1" t="str">
            <v>Id</v>
          </cell>
          <cell r="C1" t="str">
            <v>Name</v>
          </cell>
        </row>
        <row r="2">
          <cell r="B2" t="str">
            <v>int</v>
          </cell>
          <cell r="C2" t="str">
            <v>string</v>
          </cell>
        </row>
        <row r="3">
          <cell r="B3">
            <v>2</v>
          </cell>
          <cell r="C3">
            <v>2</v>
          </cell>
        </row>
        <row r="4">
          <cell r="B4" t="str">
            <v>道具id</v>
          </cell>
          <cell r="C4" t="str">
            <v>道具名</v>
          </cell>
        </row>
        <row r="5">
          <cell r="B5">
            <v>0</v>
          </cell>
          <cell r="C5" t="str">
            <v/>
          </cell>
        </row>
        <row r="8">
          <cell r="B8">
            <v>1</v>
          </cell>
          <cell r="C8" t="str">
            <v>行动力</v>
          </cell>
        </row>
        <row r="9">
          <cell r="B9">
            <v>3</v>
          </cell>
          <cell r="C9" t="str">
            <v>成长护符</v>
          </cell>
        </row>
        <row r="10">
          <cell r="B10">
            <v>4</v>
          </cell>
          <cell r="C10" t="str">
            <v>九转金丹</v>
          </cell>
        </row>
        <row r="11">
          <cell r="B11">
            <v>5</v>
          </cell>
          <cell r="C11" t="str">
            <v>灵丹</v>
          </cell>
        </row>
        <row r="12">
          <cell r="B12">
            <v>6</v>
          </cell>
          <cell r="C12" t="str">
            <v>归元髓液</v>
          </cell>
        </row>
        <row r="13">
          <cell r="B13">
            <v>14</v>
          </cell>
          <cell r="C13" t="str">
            <v>金币</v>
          </cell>
        </row>
        <row r="14">
          <cell r="B14">
            <v>15</v>
          </cell>
          <cell r="C14" t="str">
            <v>魂晶</v>
          </cell>
        </row>
        <row r="15">
          <cell r="B15">
            <v>16</v>
          </cell>
          <cell r="C15" t="str">
            <v>妖晶</v>
          </cell>
        </row>
        <row r="16">
          <cell r="B16">
            <v>17</v>
          </cell>
          <cell r="C16" t="str">
            <v>经验</v>
          </cell>
        </row>
        <row r="17">
          <cell r="B17">
            <v>18</v>
          </cell>
          <cell r="C17" t="str">
            <v>特权经验</v>
          </cell>
        </row>
        <row r="18">
          <cell r="B18">
            <v>19</v>
          </cell>
          <cell r="C18" t="str">
            <v>点将神符</v>
          </cell>
        </row>
        <row r="19">
          <cell r="B19">
            <v>20</v>
          </cell>
          <cell r="C19" t="str">
            <v>唤元神符</v>
          </cell>
        </row>
        <row r="20">
          <cell r="B20">
            <v>21</v>
          </cell>
          <cell r="C20" t="str">
            <v>妖魂魔符</v>
          </cell>
        </row>
        <row r="21">
          <cell r="B21">
            <v>22</v>
          </cell>
          <cell r="C21" t="str">
            <v>妖灵玉</v>
          </cell>
        </row>
        <row r="22">
          <cell r="B22">
            <v>23</v>
          </cell>
          <cell r="C22" t="str">
            <v>挑战券</v>
          </cell>
        </row>
        <row r="23">
          <cell r="B23">
            <v>24</v>
          </cell>
          <cell r="C23" t="str">
            <v>逐胜徽章</v>
          </cell>
        </row>
        <row r="24">
          <cell r="B24">
            <v>26</v>
          </cell>
          <cell r="C24" t="str">
            <v>仙缘余尘</v>
          </cell>
        </row>
        <row r="25">
          <cell r="B25">
            <v>27</v>
          </cell>
          <cell r="C25" t="str">
            <v>普通入场券</v>
          </cell>
        </row>
        <row r="26">
          <cell r="B26">
            <v>28</v>
          </cell>
          <cell r="C26" t="str">
            <v>精英入场券</v>
          </cell>
        </row>
        <row r="27">
          <cell r="B27">
            <v>29</v>
          </cell>
          <cell r="C27" t="str">
            <v>宝魂</v>
          </cell>
        </row>
        <row r="28">
          <cell r="B28">
            <v>30</v>
          </cell>
          <cell r="C28" t="str">
            <v>活跃度</v>
          </cell>
        </row>
        <row r="29">
          <cell r="B29">
            <v>31</v>
          </cell>
          <cell r="C29" t="str">
            <v>回春散</v>
          </cell>
        </row>
        <row r="30">
          <cell r="B30">
            <v>43</v>
          </cell>
          <cell r="C30" t="str">
            <v>次元炸弹</v>
          </cell>
        </row>
        <row r="31">
          <cell r="B31">
            <v>44</v>
          </cell>
          <cell r="C31" t="str">
            <v>外敌挑战券</v>
          </cell>
        </row>
        <row r="32">
          <cell r="B32">
            <v>45</v>
          </cell>
          <cell r="C32" t="str">
            <v>试炼币</v>
          </cell>
        </row>
        <row r="33">
          <cell r="B33">
            <v>46</v>
          </cell>
          <cell r="C33" t="str">
            <v>云梦华羽</v>
          </cell>
        </row>
        <row r="34">
          <cell r="B34">
            <v>47</v>
          </cell>
          <cell r="C34" t="str">
            <v>时光沙漏</v>
          </cell>
        </row>
        <row r="35">
          <cell r="B35">
            <v>48</v>
          </cell>
          <cell r="C35" t="str">
            <v>判官笔</v>
          </cell>
        </row>
        <row r="36">
          <cell r="B36">
            <v>53</v>
          </cell>
          <cell r="C36" t="str">
            <v>试炼令</v>
          </cell>
        </row>
        <row r="37">
          <cell r="B37">
            <v>54</v>
          </cell>
          <cell r="C37" t="str">
            <v>秘境外敌召唤道具</v>
          </cell>
        </row>
        <row r="38">
          <cell r="B38">
            <v>55</v>
          </cell>
          <cell r="C38" t="str">
            <v>圣物</v>
          </cell>
        </row>
        <row r="39">
          <cell r="B39">
            <v>56</v>
          </cell>
          <cell r="C39" t="str">
            <v>天宫秘宝积分</v>
          </cell>
        </row>
        <row r="40">
          <cell r="B40">
            <v>60</v>
          </cell>
          <cell r="C40" t="str">
            <v>幸运探宝券</v>
          </cell>
        </row>
        <row r="41">
          <cell r="B41">
            <v>61</v>
          </cell>
          <cell r="C41" t="str">
            <v>高级探宝券</v>
          </cell>
        </row>
        <row r="42">
          <cell r="B42">
            <v>62</v>
          </cell>
          <cell r="C42" t="str">
            <v>幸运探宝刷新次数</v>
          </cell>
        </row>
        <row r="43">
          <cell r="B43">
            <v>63</v>
          </cell>
          <cell r="C43" t="str">
            <v>高级探宝刷新次数</v>
          </cell>
        </row>
        <row r="44">
          <cell r="B44">
            <v>64</v>
          </cell>
          <cell r="C44" t="str">
            <v>改名卡</v>
          </cell>
        </row>
        <row r="45">
          <cell r="B45">
            <v>65</v>
          </cell>
          <cell r="C45" t="str">
            <v>公会御令</v>
          </cell>
        </row>
        <row r="46">
          <cell r="B46">
            <v>66</v>
          </cell>
          <cell r="C46" t="str">
            <v>星魂</v>
          </cell>
        </row>
        <row r="47">
          <cell r="B47">
            <v>67</v>
          </cell>
          <cell r="C47" t="str">
            <v>神州令</v>
          </cell>
        </row>
        <row r="48">
          <cell r="B48">
            <v>68</v>
          </cell>
          <cell r="C48" t="str">
            <v>仙谕积分</v>
          </cell>
        </row>
        <row r="49">
          <cell r="B49">
            <v>69</v>
          </cell>
          <cell r="C49" t="str">
            <v>友情点</v>
          </cell>
        </row>
        <row r="50">
          <cell r="B50">
            <v>70</v>
          </cell>
          <cell r="C50" t="str">
            <v>返元露</v>
          </cell>
        </row>
        <row r="51">
          <cell r="B51">
            <v>73</v>
          </cell>
          <cell r="C51" t="str">
            <v>剧情星级额外奖励</v>
          </cell>
        </row>
        <row r="52">
          <cell r="B52">
            <v>74</v>
          </cell>
          <cell r="C52" t="str">
            <v>元神玉</v>
          </cell>
        </row>
        <row r="53">
          <cell r="B53">
            <v>77</v>
          </cell>
          <cell r="C53" t="str">
            <v>竞猜币</v>
          </cell>
        </row>
        <row r="54">
          <cell r="B54">
            <v>78</v>
          </cell>
          <cell r="C54" t="str">
            <v>东海寻仙免费抽奖次数</v>
          </cell>
        </row>
        <row r="55">
          <cell r="B55">
            <v>79</v>
          </cell>
          <cell r="C55" t="str">
            <v>寻龙珏</v>
          </cell>
        </row>
        <row r="56">
          <cell r="B56">
            <v>80</v>
          </cell>
          <cell r="C56" t="str">
            <v>藏宝图</v>
          </cell>
        </row>
        <row r="57">
          <cell r="B57">
            <v>81</v>
          </cell>
          <cell r="C57" t="str">
            <v>高级寻宝</v>
          </cell>
        </row>
        <row r="58">
          <cell r="B58">
            <v>82</v>
          </cell>
          <cell r="C58" t="str">
            <v>豪华寻宝</v>
          </cell>
        </row>
        <row r="59">
          <cell r="B59">
            <v>83</v>
          </cell>
          <cell r="C59" t="str">
            <v>迷宫寻宝免费刷新次数</v>
          </cell>
        </row>
        <row r="60">
          <cell r="B60">
            <v>86</v>
          </cell>
          <cell r="C60" t="str">
            <v>巅峰之证</v>
          </cell>
        </row>
        <row r="61">
          <cell r="B61">
            <v>87</v>
          </cell>
          <cell r="C61" t="str">
            <v>寻仙玉</v>
          </cell>
        </row>
        <row r="62">
          <cell r="B62">
            <v>88</v>
          </cell>
          <cell r="C62" t="str">
            <v>极速探索</v>
          </cell>
        </row>
        <row r="63">
          <cell r="B63">
            <v>89</v>
          </cell>
          <cell r="C63" t="str">
            <v>挂机收益</v>
          </cell>
        </row>
        <row r="64">
          <cell r="B64">
            <v>90</v>
          </cell>
          <cell r="C64" t="str">
            <v>日常副本次数</v>
          </cell>
        </row>
        <row r="65">
          <cell r="B65">
            <v>91</v>
          </cell>
          <cell r="C65" t="str">
            <v>召唤神符</v>
          </cell>
        </row>
        <row r="66">
          <cell r="B66">
            <v>92</v>
          </cell>
          <cell r="C66" t="str">
            <v>置换玉</v>
          </cell>
        </row>
        <row r="67">
          <cell r="B67">
            <v>93</v>
          </cell>
          <cell r="C67" t="str">
            <v>战功</v>
          </cell>
        </row>
        <row r="68">
          <cell r="B68">
            <v>94</v>
          </cell>
          <cell r="C68" t="str">
            <v>仙缘积分</v>
          </cell>
        </row>
        <row r="69">
          <cell r="B69">
            <v>1001</v>
          </cell>
          <cell r="C69" t="str">
            <v>陨铁</v>
          </cell>
        </row>
        <row r="70">
          <cell r="B70">
            <v>1002</v>
          </cell>
          <cell r="C70" t="str">
            <v>乾坤宝鉴</v>
          </cell>
        </row>
        <row r="71">
          <cell r="B71">
            <v>1003</v>
          </cell>
          <cell r="C71" t="str">
            <v>乾坤令</v>
          </cell>
        </row>
        <row r="72">
          <cell r="B72">
            <v>1201</v>
          </cell>
          <cell r="C72" t="str">
            <v>上古钱币</v>
          </cell>
        </row>
        <row r="73">
          <cell r="B73">
            <v>1508</v>
          </cell>
          <cell r="C73" t="str">
            <v>绿色装备</v>
          </cell>
        </row>
        <row r="74">
          <cell r="B74">
            <v>1509</v>
          </cell>
          <cell r="C74" t="str">
            <v>蓝色装备</v>
          </cell>
        </row>
        <row r="75">
          <cell r="B75">
            <v>1510</v>
          </cell>
          <cell r="C75" t="str">
            <v>紫色装备</v>
          </cell>
        </row>
        <row r="76">
          <cell r="B76">
            <v>1511</v>
          </cell>
          <cell r="C76" t="str">
            <v>橙色装备</v>
          </cell>
        </row>
        <row r="77">
          <cell r="B77">
            <v>1512</v>
          </cell>
          <cell r="C77" t="str">
            <v>红色装备</v>
          </cell>
        </row>
        <row r="78">
          <cell r="B78">
            <v>1518</v>
          </cell>
          <cell r="C78" t="str">
            <v>解锁进阶奖励</v>
          </cell>
        </row>
        <row r="79">
          <cell r="B79">
            <v>1519</v>
          </cell>
          <cell r="C79" t="str">
            <v>解锁每日积分包</v>
          </cell>
        </row>
        <row r="80">
          <cell r="B80">
            <v>1520</v>
          </cell>
          <cell r="C80" t="str">
            <v>迷魂之心</v>
          </cell>
        </row>
        <row r="81">
          <cell r="B81">
            <v>1521</v>
          </cell>
          <cell r="C81" t="str">
            <v>阵石</v>
          </cell>
        </row>
        <row r="82">
          <cell r="B82">
            <v>1522</v>
          </cell>
          <cell r="C82" t="str">
            <v>妖兽精血</v>
          </cell>
        </row>
        <row r="83">
          <cell r="B83">
            <v>1523</v>
          </cell>
          <cell r="C83" t="str">
            <v>刻笔</v>
          </cell>
        </row>
        <row r="84">
          <cell r="B84">
            <v>1524</v>
          </cell>
          <cell r="C84" t="str">
            <v>阵石</v>
          </cell>
        </row>
        <row r="85">
          <cell r="B85">
            <v>1525</v>
          </cell>
          <cell r="C85" t="str">
            <v>破损的兵器</v>
          </cell>
        </row>
        <row r="86">
          <cell r="B86">
            <v>1526</v>
          </cell>
          <cell r="C86" t="str">
            <v>记忆碎片</v>
          </cell>
        </row>
        <row r="87">
          <cell r="B87">
            <v>1527</v>
          </cell>
          <cell r="C87" t="str">
            <v>木材</v>
          </cell>
        </row>
        <row r="88">
          <cell r="B88">
            <v>1528</v>
          </cell>
          <cell r="C88" t="str">
            <v>藏宝图</v>
          </cell>
        </row>
        <row r="89">
          <cell r="B89">
            <v>1529</v>
          </cell>
          <cell r="C89" t="str">
            <v>半卷藏宝图</v>
          </cell>
        </row>
        <row r="90">
          <cell r="B90">
            <v>1530</v>
          </cell>
          <cell r="C90" t="str">
            <v>淡水</v>
          </cell>
        </row>
        <row r="91">
          <cell r="B91">
            <v>1531</v>
          </cell>
          <cell r="C91" t="str">
            <v>兽肉</v>
          </cell>
        </row>
        <row r="92">
          <cell r="B92">
            <v>1532</v>
          </cell>
          <cell r="C92" t="str">
            <v>幻魂草</v>
          </cell>
        </row>
        <row r="93">
          <cell r="B93">
            <v>1533</v>
          </cell>
          <cell r="C93" t="str">
            <v>平民的财物</v>
          </cell>
        </row>
        <row r="94">
          <cell r="B94">
            <v>1534</v>
          </cell>
          <cell r="C94" t="str">
            <v>法阵灵石</v>
          </cell>
        </row>
        <row r="95">
          <cell r="B95">
            <v>1535</v>
          </cell>
          <cell r="C95" t="str">
            <v>长青叶</v>
          </cell>
        </row>
        <row r="96">
          <cell r="B96">
            <v>1536</v>
          </cell>
          <cell r="C96" t="str">
            <v>止血散</v>
          </cell>
        </row>
        <row r="97">
          <cell r="B97">
            <v>1537</v>
          </cell>
          <cell r="C97" t="str">
            <v>精纯精血</v>
          </cell>
        </row>
        <row r="98">
          <cell r="B98">
            <v>1538</v>
          </cell>
          <cell r="C98" t="str">
            <v>忠义之心</v>
          </cell>
        </row>
        <row r="99">
          <cell r="B99">
            <v>1539</v>
          </cell>
          <cell r="C99" t="str">
            <v>仁慈之心</v>
          </cell>
        </row>
        <row r="100">
          <cell r="B100">
            <v>1540</v>
          </cell>
          <cell r="C100" t="str">
            <v>坚毅之心</v>
          </cell>
        </row>
        <row r="101">
          <cell r="B101">
            <v>1541</v>
          </cell>
          <cell r="C101" t="str">
            <v>羁绊之心</v>
          </cell>
        </row>
        <row r="102">
          <cell r="B102">
            <v>1542</v>
          </cell>
          <cell r="C102" t="str">
            <v>耳目之石</v>
          </cell>
        </row>
        <row r="103">
          <cell r="B103">
            <v>1543</v>
          </cell>
          <cell r="C103" t="str">
            <v>饕餮之津</v>
          </cell>
        </row>
        <row r="104">
          <cell r="B104">
            <v>1544</v>
          </cell>
          <cell r="C104" t="str">
            <v>生死之悟</v>
          </cell>
        </row>
        <row r="105">
          <cell r="B105">
            <v>1545</v>
          </cell>
          <cell r="C105" t="str">
            <v>七叶草</v>
          </cell>
        </row>
        <row r="106">
          <cell r="B106">
            <v>1546</v>
          </cell>
          <cell r="C106" t="str">
            <v>兽骨</v>
          </cell>
        </row>
        <row r="107">
          <cell r="B107">
            <v>1547</v>
          </cell>
          <cell r="C107" t="str">
            <v>天山雪莲</v>
          </cell>
        </row>
        <row r="108">
          <cell r="B108">
            <v>1548</v>
          </cell>
          <cell r="C108" t="str">
            <v>妖兽毛皮</v>
          </cell>
        </row>
        <row r="109">
          <cell r="B109">
            <v>1549</v>
          </cell>
          <cell r="C109" t="str">
            <v>墓穴宝石</v>
          </cell>
        </row>
        <row r="110">
          <cell r="B110">
            <v>1550</v>
          </cell>
          <cell r="C110" t="str">
            <v>请帖</v>
          </cell>
        </row>
        <row r="111">
          <cell r="B111">
            <v>1551</v>
          </cell>
          <cell r="C111" t="str">
            <v>气息结晶</v>
          </cell>
        </row>
        <row r="112">
          <cell r="B112">
            <v>1552</v>
          </cell>
          <cell r="C112" t="str">
            <v>大块气息结晶</v>
          </cell>
        </row>
        <row r="113">
          <cell r="B113">
            <v>1553</v>
          </cell>
          <cell r="C113" t="str">
            <v>透镜</v>
          </cell>
        </row>
        <row r="114">
          <cell r="B114">
            <v>1554</v>
          </cell>
          <cell r="C114" t="str">
            <v>母亲的信物</v>
          </cell>
        </row>
        <row r="115">
          <cell r="B115">
            <v>1557</v>
          </cell>
          <cell r="C115" t="str">
            <v>石匙·一</v>
          </cell>
        </row>
        <row r="116">
          <cell r="B116">
            <v>1558</v>
          </cell>
          <cell r="C116" t="str">
            <v>石匙·二</v>
          </cell>
        </row>
        <row r="117">
          <cell r="B117">
            <v>1559</v>
          </cell>
          <cell r="C117" t="str">
            <v>石匙·三</v>
          </cell>
        </row>
        <row r="118">
          <cell r="B118">
            <v>1560</v>
          </cell>
          <cell r="C118" t="str">
            <v>石匙·四</v>
          </cell>
        </row>
        <row r="119">
          <cell r="B119">
            <v>1561</v>
          </cell>
          <cell r="C119" t="str">
            <v>商人的货物</v>
          </cell>
        </row>
        <row r="120">
          <cell r="B120">
            <v>1562</v>
          </cell>
          <cell r="C120" t="str">
            <v>深渊之骨</v>
          </cell>
        </row>
        <row r="121">
          <cell r="B121">
            <v>6001</v>
          </cell>
          <cell r="C121" t="str">
            <v>朔方铃</v>
          </cell>
        </row>
        <row r="122">
          <cell r="B122">
            <v>6002</v>
          </cell>
          <cell r="C122" t="str">
            <v>狱魔角</v>
          </cell>
        </row>
        <row r="123">
          <cell r="B123">
            <v>6003</v>
          </cell>
          <cell r="C123" t="str">
            <v>荒之息</v>
          </cell>
        </row>
        <row r="124">
          <cell r="B124">
            <v>6004</v>
          </cell>
          <cell r="C124" t="str">
            <v>桃竹笼</v>
          </cell>
        </row>
        <row r="125">
          <cell r="B125">
            <v>6005</v>
          </cell>
          <cell r="C125" t="str">
            <v>玄蒲叶</v>
          </cell>
        </row>
        <row r="126">
          <cell r="B126">
            <v>6006</v>
          </cell>
          <cell r="C126" t="str">
            <v>灵隐螭</v>
          </cell>
        </row>
        <row r="127">
          <cell r="B127">
            <v>6007</v>
          </cell>
          <cell r="C127" t="str">
            <v>移命杖</v>
          </cell>
        </row>
        <row r="128">
          <cell r="B128">
            <v>6008</v>
          </cell>
          <cell r="C128" t="str">
            <v>吉钱冠</v>
          </cell>
        </row>
        <row r="129">
          <cell r="B129">
            <v>6009</v>
          </cell>
          <cell r="C129" t="str">
            <v>聚宝坠</v>
          </cell>
        </row>
        <row r="130">
          <cell r="B130">
            <v>6010</v>
          </cell>
          <cell r="C130" t="str">
            <v>玲玉笛</v>
          </cell>
        </row>
        <row r="131">
          <cell r="B131">
            <v>6011</v>
          </cell>
          <cell r="C131" t="str">
            <v>宿元镜</v>
          </cell>
        </row>
        <row r="132">
          <cell r="B132">
            <v>6012</v>
          </cell>
          <cell r="C132" t="str">
            <v>天宁栓</v>
          </cell>
        </row>
        <row r="133">
          <cell r="B133">
            <v>6013</v>
          </cell>
          <cell r="C133" t="str">
            <v>通灵火</v>
          </cell>
        </row>
        <row r="134">
          <cell r="B134">
            <v>6014</v>
          </cell>
          <cell r="C134" t="str">
            <v>化形绫</v>
          </cell>
        </row>
        <row r="135">
          <cell r="B135">
            <v>6015</v>
          </cell>
          <cell r="C135" t="str">
            <v>缚鼠皮</v>
          </cell>
        </row>
        <row r="136">
          <cell r="B136">
            <v>6016</v>
          </cell>
          <cell r="C136" t="str">
            <v>无忌鬃</v>
          </cell>
        </row>
        <row r="137">
          <cell r="B137">
            <v>6017</v>
          </cell>
          <cell r="C137" t="str">
            <v>镔烟锅</v>
          </cell>
        </row>
        <row r="138">
          <cell r="B138">
            <v>6018</v>
          </cell>
          <cell r="C138" t="str">
            <v>天竺笠</v>
          </cell>
        </row>
        <row r="139">
          <cell r="B139">
            <v>6019</v>
          </cell>
          <cell r="C139" t="str">
            <v>那迦珠</v>
          </cell>
        </row>
        <row r="140">
          <cell r="B140">
            <v>6020</v>
          </cell>
          <cell r="C140" t="str">
            <v>凝云符</v>
          </cell>
        </row>
        <row r="141">
          <cell r="B141">
            <v>6021</v>
          </cell>
          <cell r="C141" t="str">
            <v>笑面谱</v>
          </cell>
        </row>
        <row r="142">
          <cell r="B142">
            <v>6022</v>
          </cell>
          <cell r="C142" t="str">
            <v>映心剑</v>
          </cell>
        </row>
        <row r="143">
          <cell r="B143">
            <v>6023</v>
          </cell>
          <cell r="C143" t="str">
            <v>渴魂刀</v>
          </cell>
        </row>
        <row r="144">
          <cell r="B144">
            <v>6024</v>
          </cell>
          <cell r="C144" t="str">
            <v>魔烟罗</v>
          </cell>
        </row>
        <row r="145">
          <cell r="B145">
            <v>6025</v>
          </cell>
          <cell r="C145" t="str">
            <v>九阴刃</v>
          </cell>
        </row>
        <row r="146">
          <cell r="B146">
            <v>6026</v>
          </cell>
          <cell r="C146" t="str">
            <v>武藏卷</v>
          </cell>
        </row>
        <row r="147">
          <cell r="B147">
            <v>6027</v>
          </cell>
          <cell r="C147" t="str">
            <v>战鬼血</v>
          </cell>
        </row>
        <row r="148">
          <cell r="B148">
            <v>6028</v>
          </cell>
          <cell r="C148" t="str">
            <v>四臂骸</v>
          </cell>
        </row>
        <row r="149">
          <cell r="B149">
            <v>6029</v>
          </cell>
          <cell r="C149" t="str">
            <v>熠风刀</v>
          </cell>
        </row>
        <row r="150">
          <cell r="B150">
            <v>6030</v>
          </cell>
          <cell r="C150" t="str">
            <v>镇魂酒</v>
          </cell>
        </row>
        <row r="151">
          <cell r="B151">
            <v>6031</v>
          </cell>
          <cell r="C151" t="str">
            <v>扶桑鼬</v>
          </cell>
        </row>
        <row r="152">
          <cell r="B152">
            <v>6032</v>
          </cell>
          <cell r="C152" t="str">
            <v>舞阳纹</v>
          </cell>
        </row>
        <row r="153">
          <cell r="B153">
            <v>6033</v>
          </cell>
          <cell r="C153" t="str">
            <v>金丝逆鳞</v>
          </cell>
        </row>
        <row r="154">
          <cell r="B154">
            <v>6034</v>
          </cell>
          <cell r="C154" t="str">
            <v>贮雷妖珠</v>
          </cell>
        </row>
        <row r="155">
          <cell r="B155">
            <v>6035</v>
          </cell>
          <cell r="C155" t="str">
            <v>麟龙金角</v>
          </cell>
        </row>
        <row r="156">
          <cell r="B156">
            <v>6036</v>
          </cell>
          <cell r="C156" t="str">
            <v>聚灵之戒</v>
          </cell>
        </row>
        <row r="157">
          <cell r="B157">
            <v>10001</v>
          </cell>
          <cell r="C157" t="str">
            <v>伏羲</v>
          </cell>
        </row>
        <row r="158">
          <cell r="B158">
            <v>10002</v>
          </cell>
          <cell r="C158" t="str">
            <v>洛神</v>
          </cell>
        </row>
        <row r="159">
          <cell r="B159">
            <v>10003</v>
          </cell>
          <cell r="C159" t="str">
            <v>猪八戒</v>
          </cell>
        </row>
        <row r="160">
          <cell r="B160">
            <v>10004</v>
          </cell>
          <cell r="C160" t="str">
            <v>慈航道人</v>
          </cell>
        </row>
        <row r="161">
          <cell r="B161">
            <v>10005</v>
          </cell>
          <cell r="C161" t="str">
            <v>妲己</v>
          </cell>
        </row>
        <row r="162">
          <cell r="B162">
            <v>10006</v>
          </cell>
          <cell r="C162" t="str">
            <v>共工</v>
          </cell>
        </row>
        <row r="163">
          <cell r="B163">
            <v>10007</v>
          </cell>
          <cell r="C163" t="str">
            <v>唐僧</v>
          </cell>
        </row>
        <row r="164">
          <cell r="B164">
            <v>10008</v>
          </cell>
          <cell r="C164" t="str">
            <v>精卫</v>
          </cell>
        </row>
        <row r="165">
          <cell r="B165">
            <v>10009</v>
          </cell>
          <cell r="C165" t="str">
            <v>龙吉公主</v>
          </cell>
        </row>
        <row r="166">
          <cell r="B166">
            <v>10010</v>
          </cell>
          <cell r="C166" t="str">
            <v>孔雀明王</v>
          </cell>
        </row>
        <row r="167">
          <cell r="B167">
            <v>10011</v>
          </cell>
          <cell r="C167" t="str">
            <v>雷震子</v>
          </cell>
        </row>
        <row r="168">
          <cell r="B168">
            <v>10012</v>
          </cell>
          <cell r="C168" t="str">
            <v>降龙罗汉</v>
          </cell>
        </row>
        <row r="169">
          <cell r="B169">
            <v>10013</v>
          </cell>
          <cell r="C169" t="str">
            <v>吕洞宾</v>
          </cell>
        </row>
        <row r="170">
          <cell r="B170">
            <v>10014</v>
          </cell>
          <cell r="C170" t="str">
            <v>哪吒</v>
          </cell>
        </row>
        <row r="171">
          <cell r="B171">
            <v>10015</v>
          </cell>
          <cell r="C171" t="str">
            <v>伏虎罗汉</v>
          </cell>
        </row>
        <row r="172">
          <cell r="B172">
            <v>10016</v>
          </cell>
          <cell r="C172" t="str">
            <v>蚩尤</v>
          </cell>
        </row>
        <row r="173">
          <cell r="B173">
            <v>10017</v>
          </cell>
          <cell r="C173" t="str">
            <v>嫦娥</v>
          </cell>
        </row>
        <row r="174">
          <cell r="B174">
            <v>10018</v>
          </cell>
          <cell r="C174" t="str">
            <v>九命猫</v>
          </cell>
        </row>
        <row r="175">
          <cell r="B175">
            <v>10019</v>
          </cell>
          <cell r="C175" t="str">
            <v>巨灵神</v>
          </cell>
        </row>
        <row r="176">
          <cell r="B176">
            <v>10020</v>
          </cell>
          <cell r="C176" t="str">
            <v>姑获鸟</v>
          </cell>
        </row>
        <row r="177">
          <cell r="B177">
            <v>10021</v>
          </cell>
          <cell r="C177" t="str">
            <v>东陵圣母</v>
          </cell>
        </row>
        <row r="178">
          <cell r="B178">
            <v>10022</v>
          </cell>
          <cell r="C178" t="str">
            <v>达摩</v>
          </cell>
        </row>
        <row r="179">
          <cell r="B179">
            <v>10023</v>
          </cell>
          <cell r="C179" t="str">
            <v>孙悟空</v>
          </cell>
        </row>
        <row r="180">
          <cell r="B180">
            <v>10024</v>
          </cell>
          <cell r="C180" t="str">
            <v>姜子牙</v>
          </cell>
        </row>
        <row r="181">
          <cell r="B181">
            <v>10025</v>
          </cell>
          <cell r="C181" t="str">
            <v>道德天尊</v>
          </cell>
        </row>
        <row r="182">
          <cell r="B182">
            <v>10026</v>
          </cell>
          <cell r="C182" t="str">
            <v>东华帝君</v>
          </cell>
        </row>
        <row r="183">
          <cell r="B183">
            <v>10027</v>
          </cell>
          <cell r="C183" t="str">
            <v>孟婆</v>
          </cell>
        </row>
        <row r="184">
          <cell r="B184">
            <v>10028</v>
          </cell>
          <cell r="C184" t="str">
            <v>石矶娘娘</v>
          </cell>
        </row>
        <row r="185">
          <cell r="B185">
            <v>10029</v>
          </cell>
          <cell r="C185" t="str">
            <v>月光菩萨</v>
          </cell>
        </row>
        <row r="186">
          <cell r="B186">
            <v>10030</v>
          </cell>
          <cell r="C186" t="str">
            <v>梵天</v>
          </cell>
        </row>
        <row r="187">
          <cell r="B187">
            <v>10031</v>
          </cell>
          <cell r="C187" t="str">
            <v>红孩儿</v>
          </cell>
        </row>
        <row r="188">
          <cell r="B188">
            <v>10032</v>
          </cell>
          <cell r="C188" t="str">
            <v>吴刚</v>
          </cell>
        </row>
        <row r="189">
          <cell r="B189">
            <v>10033</v>
          </cell>
          <cell r="C189" t="str">
            <v>净光天女</v>
          </cell>
        </row>
        <row r="190">
          <cell r="B190">
            <v>10034</v>
          </cell>
          <cell r="C190" t="str">
            <v>帝释天</v>
          </cell>
        </row>
        <row r="191">
          <cell r="B191">
            <v>10035</v>
          </cell>
          <cell r="C191" t="str">
            <v>妈祖</v>
          </cell>
        </row>
        <row r="192">
          <cell r="B192">
            <v>10036</v>
          </cell>
          <cell r="C192" t="str">
            <v>赵公明</v>
          </cell>
        </row>
        <row r="193">
          <cell r="B193">
            <v>10037</v>
          </cell>
          <cell r="C193" t="str">
            <v>罗刹</v>
          </cell>
        </row>
        <row r="194">
          <cell r="B194">
            <v>10038</v>
          </cell>
          <cell r="C194" t="str">
            <v>夜叉</v>
          </cell>
        </row>
        <row r="195">
          <cell r="B195">
            <v>10039</v>
          </cell>
          <cell r="C195" t="str">
            <v>普贤菩萨</v>
          </cell>
        </row>
        <row r="196">
          <cell r="B196">
            <v>10040</v>
          </cell>
          <cell r="C196" t="str">
            <v>杨戬</v>
          </cell>
        </row>
        <row r="197">
          <cell r="B197">
            <v>10041</v>
          </cell>
          <cell r="C197" t="str">
            <v>通天教主</v>
          </cell>
        </row>
        <row r="198">
          <cell r="B198">
            <v>10042</v>
          </cell>
          <cell r="C198" t="str">
            <v>九天玄女</v>
          </cell>
        </row>
        <row r="199">
          <cell r="B199">
            <v>10043</v>
          </cell>
          <cell r="C199" t="str">
            <v>太阴星君</v>
          </cell>
        </row>
        <row r="200">
          <cell r="B200">
            <v>10044</v>
          </cell>
          <cell r="C200" t="str">
            <v>混世魔王</v>
          </cell>
        </row>
        <row r="201">
          <cell r="B201">
            <v>10045</v>
          </cell>
          <cell r="C201" t="str">
            <v>百花仙子</v>
          </cell>
        </row>
        <row r="202">
          <cell r="B202">
            <v>10046</v>
          </cell>
          <cell r="C202" t="str">
            <v>女英</v>
          </cell>
        </row>
        <row r="203">
          <cell r="B203">
            <v>10047</v>
          </cell>
          <cell r="C203" t="str">
            <v>大火妖</v>
          </cell>
        </row>
        <row r="204">
          <cell r="B204">
            <v>10048</v>
          </cell>
          <cell r="C204" t="str">
            <v>雪女</v>
          </cell>
        </row>
        <row r="205">
          <cell r="B205">
            <v>10049</v>
          </cell>
          <cell r="C205" t="str">
            <v>娜迦王</v>
          </cell>
        </row>
        <row r="206">
          <cell r="B206">
            <v>10050</v>
          </cell>
          <cell r="C206" t="str">
            <v>摩呼</v>
          </cell>
        </row>
        <row r="207">
          <cell r="B207">
            <v>10051</v>
          </cell>
          <cell r="C207" t="str">
            <v>半仙</v>
          </cell>
        </row>
        <row r="208">
          <cell r="B208">
            <v>10052</v>
          </cell>
          <cell r="C208" t="str">
            <v>荷莲</v>
          </cell>
        </row>
        <row r="209">
          <cell r="B209">
            <v>10053</v>
          </cell>
          <cell r="C209" t="str">
            <v>鬼差头子</v>
          </cell>
        </row>
        <row r="210">
          <cell r="B210">
            <v>10054</v>
          </cell>
          <cell r="C210" t="str">
            <v>仙灵</v>
          </cell>
        </row>
        <row r="211">
          <cell r="B211">
            <v>10057</v>
          </cell>
          <cell r="C211" t="str">
            <v>聂小倩</v>
          </cell>
        </row>
        <row r="212">
          <cell r="B212">
            <v>10058</v>
          </cell>
          <cell r="C212" t="str">
            <v>九婴</v>
          </cell>
        </row>
        <row r="213">
          <cell r="B213">
            <v>10059</v>
          </cell>
          <cell r="C213" t="str">
            <v>怨鬼灵</v>
          </cell>
        </row>
        <row r="214">
          <cell r="B214">
            <v>10060</v>
          </cell>
          <cell r="C214" t="str">
            <v>彼岸花</v>
          </cell>
        </row>
        <row r="215">
          <cell r="B215">
            <v>10061</v>
          </cell>
          <cell r="C215" t="str">
            <v xml:space="preserve"> 地藏</v>
          </cell>
        </row>
        <row r="216">
          <cell r="B216">
            <v>10062</v>
          </cell>
          <cell r="C216" t="str">
            <v>迦楼罗</v>
          </cell>
        </row>
        <row r="217">
          <cell r="B217">
            <v>10063</v>
          </cell>
          <cell r="C217" t="str">
            <v>伽罗尊者</v>
          </cell>
        </row>
        <row r="218">
          <cell r="B218">
            <v>10064</v>
          </cell>
          <cell r="C218" t="str">
            <v>阿修罗</v>
          </cell>
        </row>
        <row r="219">
          <cell r="B219">
            <v>10065</v>
          </cell>
          <cell r="C219" t="str">
            <v>木吒</v>
          </cell>
        </row>
        <row r="220">
          <cell r="B220">
            <v>10066</v>
          </cell>
          <cell r="C220" t="str">
            <v>孟姜女</v>
          </cell>
        </row>
        <row r="221">
          <cell r="B221">
            <v>10067</v>
          </cell>
          <cell r="C221" t="str">
            <v>梦蝶</v>
          </cell>
        </row>
        <row r="222">
          <cell r="B222">
            <v>10068</v>
          </cell>
          <cell r="C222" t="str">
            <v>七仙女</v>
          </cell>
        </row>
        <row r="223">
          <cell r="B223">
            <v>10069</v>
          </cell>
          <cell r="C223" t="str">
            <v>火德星君</v>
          </cell>
        </row>
        <row r="224">
          <cell r="B224">
            <v>10070</v>
          </cell>
          <cell r="C224" t="str">
            <v>水德星君</v>
          </cell>
        </row>
        <row r="225">
          <cell r="B225">
            <v>10071</v>
          </cell>
          <cell r="C225" t="str">
            <v>九河神女</v>
          </cell>
        </row>
        <row r="226">
          <cell r="B226">
            <v>10072</v>
          </cell>
          <cell r="C226" t="str">
            <v>灵扇仙</v>
          </cell>
        </row>
        <row r="227">
          <cell r="B227">
            <v>10073</v>
          </cell>
          <cell r="C227" t="str">
            <v>火妖</v>
          </cell>
        </row>
        <row r="228">
          <cell r="B228">
            <v>10074</v>
          </cell>
          <cell r="C228" t="str">
            <v>迦奴</v>
          </cell>
        </row>
        <row r="229">
          <cell r="B229">
            <v>10075</v>
          </cell>
          <cell r="C229" t="str">
            <v>方士</v>
          </cell>
        </row>
        <row r="230">
          <cell r="B230">
            <v>10076</v>
          </cell>
          <cell r="C230" t="str">
            <v>鬼差</v>
          </cell>
        </row>
        <row r="231">
          <cell r="B231">
            <v>10079</v>
          </cell>
          <cell r="C231" t="str">
            <v>小妖灵</v>
          </cell>
        </row>
        <row r="232">
          <cell r="B232">
            <v>10080</v>
          </cell>
          <cell r="C232" t="str">
            <v>娜迦灵</v>
          </cell>
        </row>
        <row r="233">
          <cell r="B233">
            <v>10081</v>
          </cell>
          <cell r="C233" t="str">
            <v>方术灵</v>
          </cell>
        </row>
        <row r="234">
          <cell r="B234">
            <v>10082</v>
          </cell>
          <cell r="C234" t="str">
            <v>小道灵</v>
          </cell>
        </row>
        <row r="235">
          <cell r="B235">
            <v>10085</v>
          </cell>
          <cell r="C235" t="str">
            <v>敖丙</v>
          </cell>
        </row>
        <row r="236">
          <cell r="B236">
            <v>10086</v>
          </cell>
          <cell r="C236" t="str">
            <v>金翅大鹏</v>
          </cell>
        </row>
        <row r="237">
          <cell r="B237">
            <v>10087</v>
          </cell>
          <cell r="C237" t="str">
            <v>娥皇</v>
          </cell>
        </row>
        <row r="238">
          <cell r="B238">
            <v>10088</v>
          </cell>
          <cell r="C238" t="str">
            <v>申公豹</v>
          </cell>
        </row>
        <row r="239">
          <cell r="B239">
            <v>10089</v>
          </cell>
          <cell r="C239" t="str">
            <v>燃灯</v>
          </cell>
        </row>
        <row r="240">
          <cell r="B240">
            <v>10090</v>
          </cell>
          <cell r="C240" t="str">
            <v>阎罗王</v>
          </cell>
        </row>
        <row r="241">
          <cell r="B241">
            <v>11001</v>
          </cell>
          <cell r="C241" t="str">
            <v>伏羲碎片</v>
          </cell>
        </row>
        <row r="242">
          <cell r="B242">
            <v>11002</v>
          </cell>
          <cell r="C242" t="str">
            <v>洛神碎片</v>
          </cell>
        </row>
        <row r="243">
          <cell r="B243">
            <v>11003</v>
          </cell>
          <cell r="C243" t="str">
            <v>猪八戒碎片</v>
          </cell>
        </row>
        <row r="244">
          <cell r="B244">
            <v>11004</v>
          </cell>
          <cell r="C244" t="str">
            <v>慈航道人碎片</v>
          </cell>
        </row>
        <row r="245">
          <cell r="B245">
            <v>11005</v>
          </cell>
          <cell r="C245" t="str">
            <v>妲己碎片</v>
          </cell>
        </row>
        <row r="246">
          <cell r="B246">
            <v>11006</v>
          </cell>
          <cell r="C246" t="str">
            <v>共工碎片</v>
          </cell>
        </row>
        <row r="247">
          <cell r="B247">
            <v>11007</v>
          </cell>
          <cell r="C247" t="str">
            <v>唐僧碎片</v>
          </cell>
        </row>
        <row r="248">
          <cell r="B248">
            <v>11008</v>
          </cell>
          <cell r="C248" t="str">
            <v>精卫碎片</v>
          </cell>
        </row>
        <row r="249">
          <cell r="B249">
            <v>11009</v>
          </cell>
          <cell r="C249" t="str">
            <v>龙吉公主碎片</v>
          </cell>
        </row>
        <row r="250">
          <cell r="B250">
            <v>11010</v>
          </cell>
          <cell r="C250" t="str">
            <v>孔雀明王碎片</v>
          </cell>
        </row>
        <row r="251">
          <cell r="B251">
            <v>11011</v>
          </cell>
          <cell r="C251" t="str">
            <v>雷震子碎片</v>
          </cell>
        </row>
        <row r="252">
          <cell r="B252">
            <v>11012</v>
          </cell>
          <cell r="C252" t="str">
            <v>降龙罗汉碎片</v>
          </cell>
        </row>
        <row r="253">
          <cell r="B253">
            <v>11013</v>
          </cell>
          <cell r="C253" t="str">
            <v>吕洞宾碎片</v>
          </cell>
        </row>
        <row r="254">
          <cell r="B254">
            <v>11014</v>
          </cell>
          <cell r="C254" t="str">
            <v>哪吒碎片</v>
          </cell>
        </row>
        <row r="255">
          <cell r="B255">
            <v>11015</v>
          </cell>
          <cell r="C255" t="str">
            <v>伏虎罗汉碎片</v>
          </cell>
        </row>
        <row r="256">
          <cell r="B256">
            <v>11016</v>
          </cell>
          <cell r="C256" t="str">
            <v>蚩尤碎片</v>
          </cell>
        </row>
        <row r="257">
          <cell r="B257">
            <v>11017</v>
          </cell>
          <cell r="C257" t="str">
            <v>嫦娥碎片</v>
          </cell>
        </row>
        <row r="258">
          <cell r="B258">
            <v>11018</v>
          </cell>
          <cell r="C258" t="str">
            <v>九命猫碎片</v>
          </cell>
        </row>
        <row r="259">
          <cell r="B259">
            <v>11019</v>
          </cell>
          <cell r="C259" t="str">
            <v>巨灵神碎片</v>
          </cell>
        </row>
        <row r="260">
          <cell r="B260">
            <v>11020</v>
          </cell>
          <cell r="C260" t="str">
            <v>姑获鸟碎片</v>
          </cell>
        </row>
        <row r="261">
          <cell r="B261">
            <v>11021</v>
          </cell>
          <cell r="C261" t="str">
            <v>东陵圣母碎片</v>
          </cell>
        </row>
        <row r="262">
          <cell r="B262">
            <v>11022</v>
          </cell>
          <cell r="C262" t="str">
            <v>达摩碎片</v>
          </cell>
        </row>
        <row r="263">
          <cell r="B263">
            <v>11023</v>
          </cell>
          <cell r="C263" t="str">
            <v>孙悟空碎片</v>
          </cell>
        </row>
        <row r="264">
          <cell r="B264">
            <v>11024</v>
          </cell>
          <cell r="C264" t="str">
            <v>姜子牙碎片</v>
          </cell>
        </row>
        <row r="265">
          <cell r="B265">
            <v>11025</v>
          </cell>
          <cell r="C265" t="str">
            <v>道德天尊碎片</v>
          </cell>
        </row>
        <row r="266">
          <cell r="B266">
            <v>11026</v>
          </cell>
          <cell r="C266" t="str">
            <v>东华帝君碎片</v>
          </cell>
        </row>
        <row r="267">
          <cell r="B267">
            <v>11027</v>
          </cell>
          <cell r="C267" t="str">
            <v>孟婆碎片</v>
          </cell>
        </row>
        <row r="268">
          <cell r="B268">
            <v>11028</v>
          </cell>
          <cell r="C268" t="str">
            <v>石矶娘娘碎片</v>
          </cell>
        </row>
        <row r="269">
          <cell r="B269">
            <v>11029</v>
          </cell>
          <cell r="C269" t="str">
            <v>月光菩萨碎片</v>
          </cell>
        </row>
        <row r="270">
          <cell r="B270">
            <v>11030</v>
          </cell>
          <cell r="C270" t="str">
            <v>梵天碎片</v>
          </cell>
        </row>
        <row r="271">
          <cell r="B271">
            <v>11031</v>
          </cell>
          <cell r="C271" t="str">
            <v>红孩儿碎片</v>
          </cell>
        </row>
        <row r="272">
          <cell r="B272">
            <v>11032</v>
          </cell>
          <cell r="C272" t="str">
            <v>吴刚碎片</v>
          </cell>
        </row>
        <row r="273">
          <cell r="B273">
            <v>11033</v>
          </cell>
          <cell r="C273" t="str">
            <v>净光天女碎片</v>
          </cell>
        </row>
        <row r="274">
          <cell r="B274">
            <v>11034</v>
          </cell>
          <cell r="C274" t="str">
            <v>帝释天碎片</v>
          </cell>
        </row>
        <row r="275">
          <cell r="B275">
            <v>11035</v>
          </cell>
          <cell r="C275" t="str">
            <v>妈祖碎片</v>
          </cell>
        </row>
        <row r="276">
          <cell r="B276">
            <v>11036</v>
          </cell>
          <cell r="C276" t="str">
            <v>赵公明碎片</v>
          </cell>
        </row>
        <row r="277">
          <cell r="B277">
            <v>11037</v>
          </cell>
          <cell r="C277" t="str">
            <v>罗刹碎片</v>
          </cell>
        </row>
        <row r="278">
          <cell r="B278">
            <v>11038</v>
          </cell>
          <cell r="C278" t="str">
            <v>夜叉碎片</v>
          </cell>
        </row>
        <row r="279">
          <cell r="B279">
            <v>11039</v>
          </cell>
          <cell r="C279" t="str">
            <v>普贤菩萨碎片</v>
          </cell>
        </row>
        <row r="280">
          <cell r="B280">
            <v>11040</v>
          </cell>
          <cell r="C280" t="str">
            <v>杨戬碎片</v>
          </cell>
        </row>
        <row r="281">
          <cell r="B281">
            <v>11041</v>
          </cell>
          <cell r="C281" t="str">
            <v>通天教主碎片</v>
          </cell>
        </row>
        <row r="282">
          <cell r="B282">
            <v>11042</v>
          </cell>
          <cell r="C282" t="str">
            <v>九天玄女碎片</v>
          </cell>
        </row>
        <row r="283">
          <cell r="B283">
            <v>11043</v>
          </cell>
          <cell r="C283" t="str">
            <v>太阴星君碎片</v>
          </cell>
        </row>
        <row r="284">
          <cell r="B284">
            <v>11044</v>
          </cell>
          <cell r="C284" t="str">
            <v>混世魔王碎片</v>
          </cell>
        </row>
        <row r="285">
          <cell r="B285">
            <v>11045</v>
          </cell>
          <cell r="C285" t="str">
            <v>百花仙子碎片</v>
          </cell>
        </row>
        <row r="286">
          <cell r="B286">
            <v>11046</v>
          </cell>
          <cell r="C286" t="str">
            <v>女英碎片</v>
          </cell>
        </row>
        <row r="287">
          <cell r="B287">
            <v>11047</v>
          </cell>
          <cell r="C287" t="str">
            <v>大火妖碎片</v>
          </cell>
        </row>
        <row r="288">
          <cell r="B288">
            <v>11048</v>
          </cell>
          <cell r="C288" t="str">
            <v>雪女碎片</v>
          </cell>
        </row>
        <row r="289">
          <cell r="B289">
            <v>11049</v>
          </cell>
          <cell r="C289" t="str">
            <v>娜迦王碎片</v>
          </cell>
        </row>
        <row r="290">
          <cell r="B290">
            <v>11050</v>
          </cell>
          <cell r="C290" t="str">
            <v>摩呼碎片</v>
          </cell>
        </row>
        <row r="291">
          <cell r="B291">
            <v>11051</v>
          </cell>
          <cell r="C291" t="str">
            <v>半仙碎片</v>
          </cell>
        </row>
        <row r="292">
          <cell r="B292">
            <v>11052</v>
          </cell>
          <cell r="C292" t="str">
            <v>荷莲碎片</v>
          </cell>
        </row>
        <row r="293">
          <cell r="B293">
            <v>11053</v>
          </cell>
          <cell r="C293" t="str">
            <v>鬼差头子碎片</v>
          </cell>
        </row>
        <row r="294">
          <cell r="B294">
            <v>11054</v>
          </cell>
          <cell r="C294" t="str">
            <v>仙灵碎片</v>
          </cell>
        </row>
        <row r="295">
          <cell r="B295">
            <v>11055</v>
          </cell>
          <cell r="C295" t="str">
            <v>大淼淼碎片</v>
          </cell>
        </row>
        <row r="296">
          <cell r="B296">
            <v>11056</v>
          </cell>
          <cell r="C296" t="str">
            <v>大圭圭碎片</v>
          </cell>
        </row>
        <row r="297">
          <cell r="B297">
            <v>11057</v>
          </cell>
          <cell r="C297" t="str">
            <v>聂小倩碎片</v>
          </cell>
        </row>
        <row r="298">
          <cell r="B298">
            <v>11058</v>
          </cell>
          <cell r="C298" t="str">
            <v>九婴碎片</v>
          </cell>
        </row>
        <row r="299">
          <cell r="B299">
            <v>11059</v>
          </cell>
          <cell r="C299" t="str">
            <v>怨鬼灵碎片</v>
          </cell>
        </row>
        <row r="300">
          <cell r="B300">
            <v>11060</v>
          </cell>
          <cell r="C300" t="str">
            <v>彼岸花碎片</v>
          </cell>
        </row>
        <row r="301">
          <cell r="B301">
            <v>11061</v>
          </cell>
          <cell r="C301" t="str">
            <v>地藏碎片</v>
          </cell>
        </row>
        <row r="302">
          <cell r="B302">
            <v>11062</v>
          </cell>
          <cell r="C302" t="str">
            <v>迦楼罗碎片</v>
          </cell>
        </row>
        <row r="303">
          <cell r="B303">
            <v>11063</v>
          </cell>
          <cell r="C303" t="str">
            <v>伽罗尊者碎片</v>
          </cell>
        </row>
        <row r="304">
          <cell r="B304">
            <v>11064</v>
          </cell>
          <cell r="C304" t="str">
            <v>阿修罗碎片</v>
          </cell>
        </row>
        <row r="305">
          <cell r="B305">
            <v>11065</v>
          </cell>
          <cell r="C305" t="str">
            <v>木吒碎片</v>
          </cell>
        </row>
        <row r="306">
          <cell r="B306">
            <v>11066</v>
          </cell>
          <cell r="C306" t="str">
            <v>孟姜女碎片</v>
          </cell>
        </row>
        <row r="307">
          <cell r="B307">
            <v>11067</v>
          </cell>
          <cell r="C307" t="str">
            <v>梦蝶碎片</v>
          </cell>
        </row>
        <row r="308">
          <cell r="B308">
            <v>11068</v>
          </cell>
          <cell r="C308" t="str">
            <v>七仙女碎片</v>
          </cell>
        </row>
        <row r="309">
          <cell r="B309">
            <v>11069</v>
          </cell>
          <cell r="C309" t="str">
            <v>火德星君碎片</v>
          </cell>
        </row>
        <row r="310">
          <cell r="B310">
            <v>11070</v>
          </cell>
          <cell r="C310" t="str">
            <v>水德星君碎片</v>
          </cell>
        </row>
        <row r="311">
          <cell r="B311">
            <v>11071</v>
          </cell>
          <cell r="C311" t="str">
            <v>九河神女碎片</v>
          </cell>
        </row>
        <row r="312">
          <cell r="B312">
            <v>11072</v>
          </cell>
          <cell r="C312" t="str">
            <v>灵扇仙碎片</v>
          </cell>
        </row>
        <row r="313">
          <cell r="B313">
            <v>11073</v>
          </cell>
          <cell r="C313" t="str">
            <v>敖丙碎片</v>
          </cell>
        </row>
        <row r="314">
          <cell r="B314">
            <v>11074</v>
          </cell>
          <cell r="C314" t="str">
            <v>金翅大鹏碎片</v>
          </cell>
        </row>
        <row r="315">
          <cell r="B315">
            <v>11075</v>
          </cell>
          <cell r="C315" t="str">
            <v>娥皇碎片</v>
          </cell>
        </row>
        <row r="316">
          <cell r="B316">
            <v>11076</v>
          </cell>
          <cell r="C316" t="str">
            <v>申公豹碎片</v>
          </cell>
        </row>
        <row r="317">
          <cell r="B317">
            <v>11077</v>
          </cell>
          <cell r="C317" t="str">
            <v>燃灯碎片</v>
          </cell>
        </row>
        <row r="318">
          <cell r="B318">
            <v>11078</v>
          </cell>
          <cell r="C318" t="str">
            <v>阎罗王碎片</v>
          </cell>
        </row>
        <row r="319">
          <cell r="B319">
            <v>12001</v>
          </cell>
          <cell r="C319" t="str">
            <v>3星随机碎片</v>
          </cell>
        </row>
        <row r="320">
          <cell r="B320">
            <v>12002</v>
          </cell>
          <cell r="C320" t="str">
            <v>妖系4星碎片</v>
          </cell>
        </row>
        <row r="321">
          <cell r="B321">
            <v>12003</v>
          </cell>
          <cell r="C321" t="str">
            <v>人系4星碎片</v>
          </cell>
        </row>
        <row r="322">
          <cell r="B322">
            <v>12004</v>
          </cell>
          <cell r="C322" t="str">
            <v>道系4星碎片</v>
          </cell>
        </row>
        <row r="323">
          <cell r="B323">
            <v>12005</v>
          </cell>
          <cell r="C323" t="str">
            <v>佛系4星碎片</v>
          </cell>
        </row>
        <row r="324">
          <cell r="B324">
            <v>12006</v>
          </cell>
          <cell r="C324" t="str">
            <v>光系4星碎片</v>
          </cell>
        </row>
        <row r="325">
          <cell r="B325">
            <v>12007</v>
          </cell>
          <cell r="C325" t="str">
            <v>暗系4星碎片</v>
          </cell>
        </row>
        <row r="326">
          <cell r="B326">
            <v>12008</v>
          </cell>
          <cell r="C326" t="str">
            <v>妖系5星碎片</v>
          </cell>
        </row>
        <row r="327">
          <cell r="B327">
            <v>12009</v>
          </cell>
          <cell r="C327" t="str">
            <v>人系5星碎片</v>
          </cell>
        </row>
        <row r="328">
          <cell r="B328">
            <v>12010</v>
          </cell>
          <cell r="C328" t="str">
            <v>道系5星碎片</v>
          </cell>
        </row>
        <row r="329">
          <cell r="B329">
            <v>12011</v>
          </cell>
          <cell r="C329" t="str">
            <v>佛系5星碎片</v>
          </cell>
        </row>
        <row r="330">
          <cell r="B330">
            <v>12012</v>
          </cell>
          <cell r="C330" t="str">
            <v>4星随机碎片</v>
          </cell>
        </row>
        <row r="331">
          <cell r="B331">
            <v>12013</v>
          </cell>
          <cell r="C331" t="str">
            <v>5星随机碎片</v>
          </cell>
        </row>
        <row r="332">
          <cell r="B332">
            <v>12014</v>
          </cell>
          <cell r="C332" t="str">
            <v>5星随机碎片</v>
          </cell>
        </row>
        <row r="333">
          <cell r="B333">
            <v>12015</v>
          </cell>
          <cell r="C333" t="str">
            <v>5星随机碎片</v>
          </cell>
        </row>
        <row r="334">
          <cell r="B334">
            <v>12016</v>
          </cell>
          <cell r="C334" t="str">
            <v>5星随机碎片</v>
          </cell>
        </row>
        <row r="335">
          <cell r="B335">
            <v>12017</v>
          </cell>
          <cell r="C335" t="str">
            <v>5星随机碎片</v>
          </cell>
        </row>
        <row r="336">
          <cell r="B336">
            <v>12018</v>
          </cell>
          <cell r="C336" t="str">
            <v>5星随机碎片</v>
          </cell>
        </row>
        <row r="337">
          <cell r="B337">
            <v>12019</v>
          </cell>
          <cell r="C337" t="str">
            <v>光暗5星碎片</v>
          </cell>
        </row>
        <row r="338">
          <cell r="B338">
            <v>12020</v>
          </cell>
          <cell r="C338" t="str">
            <v>光暗5星碎片</v>
          </cell>
        </row>
        <row r="339">
          <cell r="B339">
            <v>12021</v>
          </cell>
          <cell r="C339" t="str">
            <v>光暗4星碎片</v>
          </cell>
        </row>
        <row r="340">
          <cell r="B340">
            <v>12022</v>
          </cell>
          <cell r="C340" t="str">
            <v>四系4星碎片</v>
          </cell>
        </row>
        <row r="341">
          <cell r="B341">
            <v>12023</v>
          </cell>
          <cell r="C341" t="str">
            <v>光系5星碎片</v>
          </cell>
        </row>
        <row r="342">
          <cell r="B342">
            <v>12024</v>
          </cell>
          <cell r="C342" t="str">
            <v>暗系5星碎片</v>
          </cell>
        </row>
        <row r="343">
          <cell r="B343">
            <v>12025</v>
          </cell>
          <cell r="C343" t="str">
            <v>5星随机碎片</v>
          </cell>
        </row>
        <row r="344">
          <cell r="B344">
            <v>14024</v>
          </cell>
          <cell r="C344" t="str">
            <v>殷十娘5星碎片</v>
          </cell>
        </row>
        <row r="345">
          <cell r="B345">
            <v>14025</v>
          </cell>
          <cell r="C345" t="str">
            <v>罗刹5星碎片</v>
          </cell>
        </row>
        <row r="346">
          <cell r="B346">
            <v>14026</v>
          </cell>
          <cell r="C346" t="str">
            <v>马超5星碎片</v>
          </cell>
        </row>
        <row r="347">
          <cell r="B347">
            <v>14027</v>
          </cell>
          <cell r="C347" t="str">
            <v>电母5星碎片</v>
          </cell>
        </row>
        <row r="348">
          <cell r="B348">
            <v>14028</v>
          </cell>
          <cell r="C348" t="str">
            <v>陆逊5星碎片</v>
          </cell>
        </row>
        <row r="349">
          <cell r="B349">
            <v>14029</v>
          </cell>
          <cell r="C349" t="str">
            <v>殷郊5星碎片</v>
          </cell>
        </row>
        <row r="350">
          <cell r="B350">
            <v>14030</v>
          </cell>
          <cell r="C350" t="str">
            <v>大乔5星碎片</v>
          </cell>
        </row>
        <row r="351">
          <cell r="B351">
            <v>14031</v>
          </cell>
          <cell r="C351" t="str">
            <v>袁洪5星碎片</v>
          </cell>
        </row>
        <row r="352">
          <cell r="B352">
            <v>14032</v>
          </cell>
          <cell r="C352" t="str">
            <v>黄天化5星碎片</v>
          </cell>
        </row>
        <row r="353">
          <cell r="B353">
            <v>14033</v>
          </cell>
          <cell r="C353" t="str">
            <v>青女5星碎片</v>
          </cell>
        </row>
        <row r="354">
          <cell r="B354">
            <v>14034</v>
          </cell>
          <cell r="C354" t="str">
            <v>常昊5星碎片</v>
          </cell>
        </row>
        <row r="355">
          <cell r="B355">
            <v>14035</v>
          </cell>
          <cell r="C355" t="str">
            <v>吴龙5星碎片</v>
          </cell>
        </row>
        <row r="356">
          <cell r="B356">
            <v>14036</v>
          </cell>
          <cell r="C356" t="str">
            <v>步练师5星碎片</v>
          </cell>
        </row>
        <row r="357">
          <cell r="B357">
            <v>14037</v>
          </cell>
          <cell r="C357" t="str">
            <v>邓婵玉5星碎片</v>
          </cell>
        </row>
        <row r="358">
          <cell r="B358">
            <v>14038</v>
          </cell>
          <cell r="C358" t="str">
            <v>孙鲁育5星碎片</v>
          </cell>
        </row>
        <row r="359">
          <cell r="B359">
            <v>14039</v>
          </cell>
          <cell r="C359" t="str">
            <v>黄月英5星碎片</v>
          </cell>
        </row>
        <row r="360">
          <cell r="B360">
            <v>14040</v>
          </cell>
          <cell r="C360" t="str">
            <v>太史慈5星碎片</v>
          </cell>
        </row>
        <row r="361">
          <cell r="B361">
            <v>14041</v>
          </cell>
          <cell r="C361" t="str">
            <v>祝融5星碎片</v>
          </cell>
        </row>
        <row r="362">
          <cell r="B362">
            <v>14042</v>
          </cell>
          <cell r="C362" t="str">
            <v>司马昭5星碎片</v>
          </cell>
        </row>
        <row r="363">
          <cell r="B363">
            <v>14043</v>
          </cell>
          <cell r="C363" t="str">
            <v>马云禄5星碎片</v>
          </cell>
        </row>
        <row r="364">
          <cell r="B364">
            <v>14044</v>
          </cell>
          <cell r="C364" t="str">
            <v>木吒5星碎片</v>
          </cell>
        </row>
        <row r="365">
          <cell r="B365">
            <v>14045</v>
          </cell>
          <cell r="C365" t="str">
            <v>英招5星碎片</v>
          </cell>
        </row>
        <row r="366">
          <cell r="B366">
            <v>14046</v>
          </cell>
          <cell r="C366" t="str">
            <v>七仙女5星碎片</v>
          </cell>
        </row>
        <row r="367">
          <cell r="B367">
            <v>16024</v>
          </cell>
          <cell r="C367" t="str">
            <v>殷十娘</v>
          </cell>
        </row>
        <row r="368">
          <cell r="B368">
            <v>16025</v>
          </cell>
          <cell r="C368" t="str">
            <v>罗刹</v>
          </cell>
        </row>
        <row r="369">
          <cell r="B369">
            <v>16026</v>
          </cell>
          <cell r="C369" t="str">
            <v>马超</v>
          </cell>
        </row>
        <row r="370">
          <cell r="B370">
            <v>16027</v>
          </cell>
          <cell r="C370" t="str">
            <v>电母</v>
          </cell>
        </row>
        <row r="371">
          <cell r="B371">
            <v>16028</v>
          </cell>
          <cell r="C371" t="str">
            <v>陆逊</v>
          </cell>
        </row>
        <row r="372">
          <cell r="B372">
            <v>16029</v>
          </cell>
          <cell r="C372" t="str">
            <v>殷郊</v>
          </cell>
        </row>
        <row r="373">
          <cell r="B373">
            <v>16030</v>
          </cell>
          <cell r="C373" t="str">
            <v>大乔</v>
          </cell>
        </row>
        <row r="374">
          <cell r="B374">
            <v>16031</v>
          </cell>
          <cell r="C374" t="str">
            <v>袁洪</v>
          </cell>
        </row>
        <row r="375">
          <cell r="B375">
            <v>16032</v>
          </cell>
          <cell r="C375" t="str">
            <v>黄天化</v>
          </cell>
        </row>
        <row r="376">
          <cell r="B376">
            <v>16033</v>
          </cell>
          <cell r="C376" t="str">
            <v>青女</v>
          </cell>
        </row>
        <row r="377">
          <cell r="B377">
            <v>16034</v>
          </cell>
          <cell r="C377" t="str">
            <v>常昊</v>
          </cell>
        </row>
        <row r="378">
          <cell r="B378">
            <v>16035</v>
          </cell>
          <cell r="C378" t="str">
            <v>吴龙</v>
          </cell>
        </row>
        <row r="379">
          <cell r="B379">
            <v>16036</v>
          </cell>
          <cell r="C379" t="str">
            <v>步练师</v>
          </cell>
        </row>
        <row r="380">
          <cell r="B380">
            <v>16037</v>
          </cell>
          <cell r="C380" t="str">
            <v>邓婵玉</v>
          </cell>
        </row>
        <row r="381">
          <cell r="B381">
            <v>16038</v>
          </cell>
          <cell r="C381" t="str">
            <v>孙鲁育</v>
          </cell>
        </row>
        <row r="382">
          <cell r="B382">
            <v>16039</v>
          </cell>
          <cell r="C382" t="str">
            <v>黄月英</v>
          </cell>
        </row>
        <row r="383">
          <cell r="B383">
            <v>16040</v>
          </cell>
          <cell r="C383" t="str">
            <v>太史慈</v>
          </cell>
        </row>
        <row r="384">
          <cell r="B384">
            <v>16041</v>
          </cell>
          <cell r="C384" t="str">
            <v>祝融</v>
          </cell>
        </row>
        <row r="385">
          <cell r="B385">
            <v>16042</v>
          </cell>
          <cell r="C385" t="str">
            <v>司马昭</v>
          </cell>
        </row>
        <row r="386">
          <cell r="B386">
            <v>16043</v>
          </cell>
          <cell r="C386" t="str">
            <v>马云禄</v>
          </cell>
        </row>
        <row r="387">
          <cell r="B387">
            <v>16044</v>
          </cell>
          <cell r="C387" t="str">
            <v>木吒</v>
          </cell>
        </row>
        <row r="388">
          <cell r="B388">
            <v>16045</v>
          </cell>
          <cell r="C388" t="str">
            <v>英招</v>
          </cell>
        </row>
        <row r="389">
          <cell r="B389">
            <v>16046</v>
          </cell>
          <cell r="C389" t="str">
            <v>七仙女</v>
          </cell>
        </row>
        <row r="390">
          <cell r="B390">
            <v>16047</v>
          </cell>
          <cell r="C390" t="str">
            <v>大火妖</v>
          </cell>
        </row>
        <row r="391">
          <cell r="B391">
            <v>16048</v>
          </cell>
          <cell r="C391" t="str">
            <v>将臣</v>
          </cell>
        </row>
        <row r="392">
          <cell r="B392">
            <v>16049</v>
          </cell>
          <cell r="C392" t="str">
            <v>娜迦王</v>
          </cell>
        </row>
        <row r="393">
          <cell r="B393">
            <v>16050</v>
          </cell>
          <cell r="C393" t="str">
            <v>摩呼</v>
          </cell>
        </row>
        <row r="394">
          <cell r="B394">
            <v>16051</v>
          </cell>
          <cell r="C394" t="str">
            <v>半仙</v>
          </cell>
        </row>
        <row r="395">
          <cell r="B395">
            <v>16052</v>
          </cell>
          <cell r="C395" t="str">
            <v>厌胜</v>
          </cell>
        </row>
        <row r="396">
          <cell r="B396">
            <v>16053</v>
          </cell>
          <cell r="C396" t="str">
            <v>鬼差头子</v>
          </cell>
        </row>
        <row r="397">
          <cell r="B397">
            <v>16054</v>
          </cell>
          <cell r="C397" t="str">
            <v>仙灵</v>
          </cell>
        </row>
        <row r="398">
          <cell r="B398">
            <v>16055</v>
          </cell>
          <cell r="C398" t="str">
            <v>大淼淼</v>
          </cell>
        </row>
        <row r="399">
          <cell r="B399">
            <v>16056</v>
          </cell>
          <cell r="C399" t="str">
            <v>大圭圭</v>
          </cell>
        </row>
        <row r="400">
          <cell r="B400">
            <v>16057</v>
          </cell>
          <cell r="C400" t="str">
            <v>聂小倩</v>
          </cell>
        </row>
        <row r="401">
          <cell r="B401">
            <v>16058</v>
          </cell>
          <cell r="C401" t="str">
            <v>九婴</v>
          </cell>
        </row>
        <row r="402">
          <cell r="B402">
            <v>16059</v>
          </cell>
          <cell r="C402" t="str">
            <v>怨鬼灵</v>
          </cell>
        </row>
        <row r="403">
          <cell r="B403">
            <v>16060</v>
          </cell>
          <cell r="C403" t="str">
            <v>彼岸花</v>
          </cell>
        </row>
        <row r="404">
          <cell r="B404">
            <v>16061</v>
          </cell>
          <cell r="C404" t="str">
            <v xml:space="preserve"> 地藏</v>
          </cell>
        </row>
        <row r="405">
          <cell r="B405">
            <v>16062</v>
          </cell>
          <cell r="C405" t="str">
            <v>迦楼罗</v>
          </cell>
        </row>
        <row r="406">
          <cell r="B406">
            <v>16063</v>
          </cell>
          <cell r="C406" t="str">
            <v>伽罗尊者</v>
          </cell>
        </row>
        <row r="407">
          <cell r="B407">
            <v>16064</v>
          </cell>
          <cell r="C407" t="str">
            <v>阿修罗</v>
          </cell>
        </row>
        <row r="408">
          <cell r="B408">
            <v>16065</v>
          </cell>
          <cell r="C408" t="str">
            <v>木吒</v>
          </cell>
        </row>
        <row r="409">
          <cell r="B409">
            <v>16066</v>
          </cell>
          <cell r="C409" t="str">
            <v>孟姜女</v>
          </cell>
        </row>
        <row r="410">
          <cell r="B410">
            <v>16067</v>
          </cell>
          <cell r="C410" t="str">
            <v>梦蝶</v>
          </cell>
        </row>
        <row r="411">
          <cell r="B411">
            <v>16068</v>
          </cell>
          <cell r="C411" t="str">
            <v>七仙女</v>
          </cell>
        </row>
        <row r="412">
          <cell r="B412">
            <v>16069</v>
          </cell>
          <cell r="C412" t="str">
            <v>火德星君</v>
          </cell>
        </row>
        <row r="413">
          <cell r="B413">
            <v>16070</v>
          </cell>
          <cell r="C413" t="str">
            <v>水德星君</v>
          </cell>
        </row>
        <row r="414">
          <cell r="B414">
            <v>16071</v>
          </cell>
          <cell r="C414" t="str">
            <v>九河神女</v>
          </cell>
        </row>
        <row r="415">
          <cell r="B415">
            <v>16072</v>
          </cell>
          <cell r="C415" t="str">
            <v>灵扇仙</v>
          </cell>
        </row>
        <row r="416">
          <cell r="B416">
            <v>16073</v>
          </cell>
          <cell r="C416" t="str">
            <v>火妖</v>
          </cell>
        </row>
        <row r="417">
          <cell r="B417">
            <v>16074</v>
          </cell>
          <cell r="C417" t="str">
            <v>娜迦</v>
          </cell>
        </row>
        <row r="418">
          <cell r="B418">
            <v>16075</v>
          </cell>
          <cell r="C418" t="str">
            <v>方士</v>
          </cell>
        </row>
        <row r="419">
          <cell r="B419">
            <v>16076</v>
          </cell>
          <cell r="C419" t="str">
            <v>鬼差</v>
          </cell>
        </row>
        <row r="420">
          <cell r="B420">
            <v>16077</v>
          </cell>
          <cell r="C420" t="str">
            <v>大光</v>
          </cell>
        </row>
        <row r="421">
          <cell r="B421">
            <v>16078</v>
          </cell>
          <cell r="C421" t="str">
            <v>大暗</v>
          </cell>
        </row>
        <row r="422">
          <cell r="B422">
            <v>16079</v>
          </cell>
          <cell r="C422" t="str">
            <v>小火妖</v>
          </cell>
        </row>
        <row r="423">
          <cell r="B423">
            <v>16080</v>
          </cell>
          <cell r="C423" t="str">
            <v>幼娜迦</v>
          </cell>
        </row>
        <row r="424">
          <cell r="B424">
            <v>16081</v>
          </cell>
          <cell r="C424" t="str">
            <v>道童</v>
          </cell>
        </row>
        <row r="425">
          <cell r="B425">
            <v>16082</v>
          </cell>
          <cell r="C425" t="str">
            <v>鬼差喽啰</v>
          </cell>
        </row>
        <row r="426">
          <cell r="B426">
            <v>16083</v>
          </cell>
          <cell r="C426" t="str">
            <v>小光</v>
          </cell>
        </row>
        <row r="427">
          <cell r="B427">
            <v>16084</v>
          </cell>
          <cell r="C427" t="str">
            <v>小暗</v>
          </cell>
        </row>
        <row r="428">
          <cell r="B428">
            <v>80000</v>
          </cell>
          <cell r="C428" t="str">
            <v>默认</v>
          </cell>
        </row>
        <row r="429">
          <cell r="B429">
            <v>80001</v>
          </cell>
          <cell r="C429" t="str">
            <v>月卡</v>
          </cell>
        </row>
        <row r="430">
          <cell r="B430">
            <v>80002</v>
          </cell>
          <cell r="C430" t="str">
            <v>豪华月卡</v>
          </cell>
        </row>
        <row r="431">
          <cell r="B431">
            <v>80003</v>
          </cell>
          <cell r="C431" t="str">
            <v>巅峰赛冠军</v>
          </cell>
        </row>
        <row r="432">
          <cell r="B432">
            <v>80004</v>
          </cell>
          <cell r="C432" t="str">
            <v>活动1</v>
          </cell>
        </row>
        <row r="433">
          <cell r="B433">
            <v>80005</v>
          </cell>
          <cell r="C433" t="str">
            <v>活动2</v>
          </cell>
        </row>
        <row r="434">
          <cell r="B434">
            <v>80006</v>
          </cell>
          <cell r="C434" t="str">
            <v>活动3</v>
          </cell>
        </row>
        <row r="435">
          <cell r="B435">
            <v>80007</v>
          </cell>
          <cell r="C435" t="str">
            <v>活动4</v>
          </cell>
        </row>
        <row r="436">
          <cell r="B436">
            <v>81001</v>
          </cell>
          <cell r="C436" t="str">
            <v>史诗装备宝箱</v>
          </cell>
        </row>
        <row r="437">
          <cell r="B437">
            <v>81002</v>
          </cell>
          <cell r="C437" t="str">
            <v>传说装备宝箱</v>
          </cell>
        </row>
        <row r="438">
          <cell r="B438">
            <v>81003</v>
          </cell>
          <cell r="C438" t="str">
            <v>传说装备宝箱</v>
          </cell>
        </row>
        <row r="439">
          <cell r="B439">
            <v>81004</v>
          </cell>
          <cell r="C439" t="str">
            <v>远古装备宝箱</v>
          </cell>
        </row>
        <row r="440">
          <cell r="B440">
            <v>81104</v>
          </cell>
          <cell r="C440" t="str">
            <v>精良魂印箱</v>
          </cell>
        </row>
        <row r="441">
          <cell r="B441">
            <v>81105</v>
          </cell>
          <cell r="C441" t="str">
            <v>史诗魂印箱</v>
          </cell>
        </row>
        <row r="442">
          <cell r="B442">
            <v>81106</v>
          </cell>
          <cell r="C442" t="str">
            <v>传说魂印箱</v>
          </cell>
        </row>
        <row r="443">
          <cell r="B443">
            <v>81107</v>
          </cell>
          <cell r="C443" t="str">
            <v>幸运探宝礼包</v>
          </cell>
        </row>
        <row r="444">
          <cell r="B444">
            <v>81108</v>
          </cell>
          <cell r="C444" t="str">
            <v>高级探宝礼包</v>
          </cell>
        </row>
        <row r="445">
          <cell r="B445">
            <v>81109</v>
          </cell>
          <cell r="C445" t="str">
            <v>史诗装备宝箱</v>
          </cell>
        </row>
        <row r="446">
          <cell r="B446">
            <v>81110</v>
          </cell>
          <cell r="C446" t="str">
            <v>史诗装备宝箱</v>
          </cell>
        </row>
        <row r="447">
          <cell r="B447">
            <v>81111</v>
          </cell>
          <cell r="C447" t="str">
            <v>史诗装备宝箱</v>
          </cell>
        </row>
        <row r="448">
          <cell r="B448">
            <v>81112</v>
          </cell>
          <cell r="C448" t="str">
            <v>点将神符礼盒</v>
          </cell>
        </row>
        <row r="449">
          <cell r="B449">
            <v>81113</v>
          </cell>
          <cell r="C449" t="str">
            <v>属性英才礼盒</v>
          </cell>
        </row>
        <row r="450">
          <cell r="B450">
            <v>81114</v>
          </cell>
          <cell r="C450" t="str">
            <v>四星橙装礼包</v>
          </cell>
        </row>
        <row r="451">
          <cell r="B451">
            <v>81115</v>
          </cell>
          <cell r="C451" t="str">
            <v>一星红装礼包</v>
          </cell>
        </row>
        <row r="452">
          <cell r="B452">
            <v>60001</v>
          </cell>
          <cell r="C452" t="str">
            <v>猎户大斧</v>
          </cell>
        </row>
        <row r="453">
          <cell r="B453">
            <v>60002</v>
          </cell>
          <cell r="C453" t="str">
            <v>兽骨大斧</v>
          </cell>
        </row>
        <row r="454">
          <cell r="B454">
            <v>60016</v>
          </cell>
          <cell r="C454" t="str">
            <v>戍卫战甲</v>
          </cell>
        </row>
        <row r="455">
          <cell r="B455">
            <v>60017</v>
          </cell>
          <cell r="C455" t="str">
            <v>硬木战甲</v>
          </cell>
        </row>
        <row r="456">
          <cell r="B456">
            <v>60022</v>
          </cell>
          <cell r="C456" t="str">
            <v>猎户草帽</v>
          </cell>
        </row>
        <row r="457">
          <cell r="B457">
            <v>60023</v>
          </cell>
          <cell r="C457" t="str">
            <v>兽皮兜帽</v>
          </cell>
        </row>
        <row r="458">
          <cell r="B458">
            <v>60025</v>
          </cell>
          <cell r="C458" t="str">
            <v>猎户草鞋</v>
          </cell>
        </row>
        <row r="459">
          <cell r="B459">
            <v>60026</v>
          </cell>
          <cell r="C459" t="str">
            <v>兽皮皮靴</v>
          </cell>
        </row>
        <row r="460">
          <cell r="B460">
            <v>60034</v>
          </cell>
          <cell r="C460" t="str">
            <v>乌木大斧</v>
          </cell>
        </row>
        <row r="461">
          <cell r="B461">
            <v>60035</v>
          </cell>
          <cell r="C461" t="str">
            <v>陨铁大斧</v>
          </cell>
        </row>
        <row r="462">
          <cell r="B462">
            <v>60049</v>
          </cell>
          <cell r="C462" t="str">
            <v>乌木战甲</v>
          </cell>
        </row>
        <row r="463">
          <cell r="B463">
            <v>60050</v>
          </cell>
          <cell r="C463" t="str">
            <v>陨铁战甲</v>
          </cell>
        </row>
        <row r="464">
          <cell r="B464">
            <v>60055</v>
          </cell>
          <cell r="C464" t="str">
            <v>乌木战盔</v>
          </cell>
        </row>
        <row r="465">
          <cell r="B465">
            <v>60056</v>
          </cell>
          <cell r="C465" t="str">
            <v>陨铁战盔</v>
          </cell>
        </row>
        <row r="466">
          <cell r="B466">
            <v>60058</v>
          </cell>
          <cell r="C466" t="str">
            <v>乌木战靴</v>
          </cell>
        </row>
        <row r="467">
          <cell r="B467">
            <v>60059</v>
          </cell>
          <cell r="C467" t="str">
            <v>陨铁战靴</v>
          </cell>
        </row>
        <row r="468">
          <cell r="B468">
            <v>60067</v>
          </cell>
          <cell r="C468" t="str">
            <v>御风战斧</v>
          </cell>
        </row>
        <row r="469">
          <cell r="B469">
            <v>60068</v>
          </cell>
          <cell r="C469" t="str">
            <v>困雨战斧</v>
          </cell>
        </row>
        <row r="470">
          <cell r="B470">
            <v>60069</v>
          </cell>
          <cell r="C470" t="str">
            <v>折雪战斧</v>
          </cell>
        </row>
        <row r="471">
          <cell r="B471">
            <v>60082</v>
          </cell>
          <cell r="C471" t="str">
            <v>屠戮战甲</v>
          </cell>
        </row>
        <row r="472">
          <cell r="B472">
            <v>60083</v>
          </cell>
          <cell r="C472" t="str">
            <v>明光战甲</v>
          </cell>
        </row>
        <row r="473">
          <cell r="B473">
            <v>60084</v>
          </cell>
          <cell r="C473" t="str">
            <v>冥魂战甲</v>
          </cell>
        </row>
        <row r="474">
          <cell r="B474">
            <v>60088</v>
          </cell>
          <cell r="C474" t="str">
            <v>神行战盔</v>
          </cell>
        </row>
        <row r="475">
          <cell r="B475">
            <v>60089</v>
          </cell>
          <cell r="C475" t="str">
            <v>乘风战盔</v>
          </cell>
        </row>
        <row r="476">
          <cell r="B476">
            <v>60090</v>
          </cell>
          <cell r="C476" t="str">
            <v>破空战盔</v>
          </cell>
        </row>
        <row r="477">
          <cell r="B477">
            <v>60091</v>
          </cell>
          <cell r="C477" t="str">
            <v>神行战靴</v>
          </cell>
        </row>
        <row r="478">
          <cell r="B478">
            <v>60092</v>
          </cell>
          <cell r="C478" t="str">
            <v>乘风战靴</v>
          </cell>
        </row>
        <row r="479">
          <cell r="B479">
            <v>60093</v>
          </cell>
          <cell r="C479" t="str">
            <v>破空战靴</v>
          </cell>
        </row>
        <row r="480">
          <cell r="B480">
            <v>60100</v>
          </cell>
          <cell r="C480" t="str">
            <v>断念神斧</v>
          </cell>
        </row>
        <row r="481">
          <cell r="B481">
            <v>60101</v>
          </cell>
          <cell r="C481" t="str">
            <v>斩尘神斧</v>
          </cell>
        </row>
        <row r="482">
          <cell r="B482">
            <v>60102</v>
          </cell>
          <cell r="C482" t="str">
            <v>凝墨神斧</v>
          </cell>
        </row>
        <row r="483">
          <cell r="B483">
            <v>60103</v>
          </cell>
          <cell r="C483" t="str">
            <v>碎弦神斧</v>
          </cell>
        </row>
        <row r="484">
          <cell r="B484">
            <v>60125</v>
          </cell>
          <cell r="C484" t="str">
            <v>虬龙仙甲</v>
          </cell>
        </row>
        <row r="485">
          <cell r="B485">
            <v>60126</v>
          </cell>
          <cell r="C485" t="str">
            <v>神凰羽衣</v>
          </cell>
        </row>
        <row r="486">
          <cell r="B486">
            <v>60127</v>
          </cell>
          <cell r="C486" t="str">
            <v>饕餮战衣</v>
          </cell>
        </row>
        <row r="487">
          <cell r="B487">
            <v>60128</v>
          </cell>
          <cell r="C487" t="str">
            <v>微澜羽衣</v>
          </cell>
        </row>
        <row r="488">
          <cell r="B488">
            <v>60135</v>
          </cell>
          <cell r="C488" t="str">
            <v>虬龙战盔</v>
          </cell>
        </row>
        <row r="489">
          <cell r="B489">
            <v>60136</v>
          </cell>
          <cell r="C489" t="str">
            <v>神凰战盔</v>
          </cell>
        </row>
        <row r="490">
          <cell r="B490">
            <v>60137</v>
          </cell>
          <cell r="C490" t="str">
            <v>饕餮战盔</v>
          </cell>
        </row>
        <row r="491">
          <cell r="B491">
            <v>60138</v>
          </cell>
          <cell r="C491" t="str">
            <v>微澜战盔</v>
          </cell>
        </row>
        <row r="492">
          <cell r="B492">
            <v>60140</v>
          </cell>
          <cell r="C492" t="str">
            <v>虬龙战靴</v>
          </cell>
        </row>
        <row r="493">
          <cell r="B493">
            <v>60141</v>
          </cell>
          <cell r="C493" t="str">
            <v>神凰战靴</v>
          </cell>
        </row>
        <row r="494">
          <cell r="B494">
            <v>60142</v>
          </cell>
          <cell r="C494" t="str">
            <v>饕餮战靴</v>
          </cell>
        </row>
        <row r="495">
          <cell r="B495">
            <v>60144</v>
          </cell>
          <cell r="C495" t="str">
            <v>无垠战靴</v>
          </cell>
        </row>
        <row r="496">
          <cell r="B496">
            <v>60155</v>
          </cell>
          <cell r="C496" t="str">
            <v>弹指神戟</v>
          </cell>
        </row>
        <row r="497">
          <cell r="B497">
            <v>60156</v>
          </cell>
          <cell r="C497" t="str">
            <v>刹那神戟</v>
          </cell>
        </row>
        <row r="498">
          <cell r="B498">
            <v>60157</v>
          </cell>
          <cell r="C498" t="str">
            <v>一念神戟</v>
          </cell>
        </row>
        <row r="499">
          <cell r="B499">
            <v>60158</v>
          </cell>
          <cell r="C499" t="str">
            <v>须臾神戟</v>
          </cell>
        </row>
        <row r="500">
          <cell r="B500">
            <v>60159</v>
          </cell>
          <cell r="C500" t="str">
            <v>劫火神戟</v>
          </cell>
        </row>
        <row r="501">
          <cell r="B501">
            <v>60160</v>
          </cell>
          <cell r="C501" t="str">
            <v>弹指神刺</v>
          </cell>
        </row>
        <row r="502">
          <cell r="B502">
            <v>60180</v>
          </cell>
          <cell r="C502" t="str">
            <v>炎帝战甲</v>
          </cell>
        </row>
        <row r="503">
          <cell r="B503">
            <v>60181</v>
          </cell>
          <cell r="C503" t="str">
            <v>句芒战甲</v>
          </cell>
        </row>
        <row r="504">
          <cell r="B504">
            <v>60182</v>
          </cell>
          <cell r="C504" t="str">
            <v>云龙战甲</v>
          </cell>
        </row>
        <row r="505">
          <cell r="B505">
            <v>60183</v>
          </cell>
          <cell r="C505" t="str">
            <v>霜狼战甲</v>
          </cell>
        </row>
        <row r="506">
          <cell r="B506">
            <v>60184</v>
          </cell>
          <cell r="C506" t="str">
            <v>银月战甲</v>
          </cell>
        </row>
        <row r="507">
          <cell r="B507">
            <v>60185</v>
          </cell>
          <cell r="C507" t="str">
            <v>赤阳战甲</v>
          </cell>
        </row>
        <row r="508">
          <cell r="B508">
            <v>60190</v>
          </cell>
          <cell r="C508" t="str">
            <v>六合战盔</v>
          </cell>
        </row>
        <row r="509">
          <cell r="B509">
            <v>60191</v>
          </cell>
          <cell r="C509" t="str">
            <v>八荒战盔</v>
          </cell>
        </row>
        <row r="510">
          <cell r="B510">
            <v>60192</v>
          </cell>
          <cell r="C510" t="str">
            <v>太初战盔</v>
          </cell>
        </row>
        <row r="511">
          <cell r="B511">
            <v>60193</v>
          </cell>
          <cell r="C511" t="str">
            <v>鸿蒙战盔</v>
          </cell>
        </row>
        <row r="512">
          <cell r="B512">
            <v>60194</v>
          </cell>
          <cell r="C512" t="str">
            <v>轩辕战盔</v>
          </cell>
        </row>
        <row r="513">
          <cell r="B513">
            <v>60195</v>
          </cell>
          <cell r="C513" t="str">
            <v>六合战靴</v>
          </cell>
        </row>
        <row r="514">
          <cell r="B514">
            <v>60196</v>
          </cell>
          <cell r="C514" t="str">
            <v>八荒战靴</v>
          </cell>
        </row>
        <row r="515">
          <cell r="B515">
            <v>60197</v>
          </cell>
          <cell r="C515" t="str">
            <v>太初战靴</v>
          </cell>
        </row>
        <row r="516">
          <cell r="B516">
            <v>60198</v>
          </cell>
          <cell r="C516" t="str">
            <v>鸿蒙战靴</v>
          </cell>
        </row>
        <row r="517">
          <cell r="B517">
            <v>60199</v>
          </cell>
          <cell r="C517" t="str">
            <v>轩辕战靴</v>
          </cell>
        </row>
        <row r="518">
          <cell r="B518">
            <v>60200</v>
          </cell>
          <cell r="C518" t="str">
            <v>昊天战盔</v>
          </cell>
        </row>
        <row r="519">
          <cell r="B519">
            <v>60201</v>
          </cell>
          <cell r="C519" t="str">
            <v>昊天战靴</v>
          </cell>
        </row>
        <row r="520">
          <cell r="B520">
            <v>70034</v>
          </cell>
          <cell r="C520" t="str">
            <v>橙装宝箱</v>
          </cell>
        </row>
        <row r="521">
          <cell r="B521">
            <v>70035</v>
          </cell>
          <cell r="C521" t="str">
            <v>绿装宝箱</v>
          </cell>
        </row>
        <row r="522">
          <cell r="B522">
            <v>70036</v>
          </cell>
          <cell r="C522" t="str">
            <v>蓝装宝箱</v>
          </cell>
        </row>
        <row r="523">
          <cell r="B523">
            <v>70037</v>
          </cell>
          <cell r="C523" t="str">
            <v>紫装宝箱</v>
          </cell>
        </row>
        <row r="524">
          <cell r="B524">
            <v>70999</v>
          </cell>
          <cell r="C524" t="str">
            <v>默认头像</v>
          </cell>
        </row>
        <row r="525">
          <cell r="B525">
            <v>71000</v>
          </cell>
          <cell r="C525" t="str">
            <v>默认头像</v>
          </cell>
        </row>
        <row r="526">
          <cell r="B526">
            <v>71001</v>
          </cell>
          <cell r="C526" t="str">
            <v>伏羲</v>
          </cell>
        </row>
        <row r="527">
          <cell r="B527">
            <v>71002</v>
          </cell>
          <cell r="C527" t="str">
            <v>洛神</v>
          </cell>
        </row>
        <row r="528">
          <cell r="B528">
            <v>71003</v>
          </cell>
          <cell r="C528" t="str">
            <v>猪八戒</v>
          </cell>
        </row>
        <row r="529">
          <cell r="B529">
            <v>71004</v>
          </cell>
          <cell r="C529" t="str">
            <v>慈航道人</v>
          </cell>
        </row>
        <row r="530">
          <cell r="B530">
            <v>71005</v>
          </cell>
          <cell r="C530" t="str">
            <v>妲己</v>
          </cell>
        </row>
        <row r="531">
          <cell r="B531">
            <v>71006</v>
          </cell>
          <cell r="C531" t="str">
            <v>共工</v>
          </cell>
        </row>
        <row r="532">
          <cell r="B532">
            <v>71007</v>
          </cell>
          <cell r="C532" t="str">
            <v>唐僧</v>
          </cell>
        </row>
        <row r="533">
          <cell r="B533">
            <v>71008</v>
          </cell>
          <cell r="C533" t="str">
            <v>精卫</v>
          </cell>
        </row>
        <row r="534">
          <cell r="B534">
            <v>71009</v>
          </cell>
          <cell r="C534" t="str">
            <v>龙吉公主</v>
          </cell>
        </row>
        <row r="535">
          <cell r="B535">
            <v>71010</v>
          </cell>
          <cell r="C535" t="str">
            <v>孔雀明王</v>
          </cell>
        </row>
        <row r="536">
          <cell r="B536">
            <v>71011</v>
          </cell>
          <cell r="C536" t="str">
            <v>雷震子</v>
          </cell>
        </row>
        <row r="537">
          <cell r="B537">
            <v>71012</v>
          </cell>
          <cell r="C537" t="str">
            <v>降龙罗汉</v>
          </cell>
        </row>
        <row r="538">
          <cell r="B538">
            <v>71013</v>
          </cell>
          <cell r="C538" t="str">
            <v>吕洞宾</v>
          </cell>
        </row>
        <row r="539">
          <cell r="B539">
            <v>71014</v>
          </cell>
          <cell r="C539" t="str">
            <v>哪吒</v>
          </cell>
        </row>
        <row r="540">
          <cell r="B540">
            <v>71015</v>
          </cell>
          <cell r="C540" t="str">
            <v>伏虎罗汉</v>
          </cell>
        </row>
        <row r="541">
          <cell r="B541">
            <v>71016</v>
          </cell>
          <cell r="C541" t="str">
            <v>蚩尤</v>
          </cell>
        </row>
        <row r="542">
          <cell r="B542">
            <v>71017</v>
          </cell>
          <cell r="C542" t="str">
            <v>嫦娥</v>
          </cell>
        </row>
        <row r="543">
          <cell r="B543">
            <v>71018</v>
          </cell>
          <cell r="C543" t="str">
            <v>九命猫</v>
          </cell>
        </row>
        <row r="544">
          <cell r="B544">
            <v>71019</v>
          </cell>
          <cell r="C544" t="str">
            <v>巨灵神</v>
          </cell>
        </row>
        <row r="545">
          <cell r="B545">
            <v>71020</v>
          </cell>
          <cell r="C545" t="str">
            <v>姑获鸟</v>
          </cell>
        </row>
        <row r="546">
          <cell r="B546">
            <v>71021</v>
          </cell>
          <cell r="C546" t="str">
            <v>东陵圣母</v>
          </cell>
        </row>
        <row r="547">
          <cell r="B547">
            <v>71022</v>
          </cell>
          <cell r="C547" t="str">
            <v>达摩</v>
          </cell>
        </row>
        <row r="548">
          <cell r="B548">
            <v>71023</v>
          </cell>
          <cell r="C548" t="str">
            <v>孙悟空</v>
          </cell>
        </row>
        <row r="549">
          <cell r="B549">
            <v>71024</v>
          </cell>
          <cell r="C549" t="str">
            <v>姜子牙</v>
          </cell>
        </row>
        <row r="550">
          <cell r="B550">
            <v>71025</v>
          </cell>
          <cell r="C550" t="str">
            <v>道德天尊</v>
          </cell>
        </row>
        <row r="551">
          <cell r="B551">
            <v>71026</v>
          </cell>
          <cell r="C551" t="str">
            <v>东华帝君</v>
          </cell>
        </row>
        <row r="552">
          <cell r="B552">
            <v>71027</v>
          </cell>
          <cell r="C552" t="str">
            <v>孟婆</v>
          </cell>
        </row>
        <row r="553">
          <cell r="B553">
            <v>71028</v>
          </cell>
          <cell r="C553" t="str">
            <v>石矶娘娘</v>
          </cell>
        </row>
        <row r="554">
          <cell r="B554">
            <v>71029</v>
          </cell>
          <cell r="C554" t="str">
            <v>月光菩萨</v>
          </cell>
        </row>
        <row r="555">
          <cell r="B555">
            <v>71030</v>
          </cell>
          <cell r="C555" t="str">
            <v>梵天</v>
          </cell>
        </row>
        <row r="556">
          <cell r="B556">
            <v>71031</v>
          </cell>
          <cell r="C556" t="str">
            <v>红孩儿</v>
          </cell>
        </row>
        <row r="557">
          <cell r="B557">
            <v>71032</v>
          </cell>
          <cell r="C557" t="str">
            <v>吴刚</v>
          </cell>
        </row>
        <row r="558">
          <cell r="B558">
            <v>71033</v>
          </cell>
          <cell r="C558" t="str">
            <v>净光天女</v>
          </cell>
        </row>
        <row r="559">
          <cell r="B559">
            <v>71034</v>
          </cell>
          <cell r="C559" t="str">
            <v>帝释天</v>
          </cell>
        </row>
        <row r="560">
          <cell r="B560">
            <v>71035</v>
          </cell>
          <cell r="C560" t="str">
            <v>妈祖</v>
          </cell>
        </row>
        <row r="561">
          <cell r="B561">
            <v>71036</v>
          </cell>
          <cell r="C561" t="str">
            <v>赵公明</v>
          </cell>
        </row>
        <row r="562">
          <cell r="B562">
            <v>71037</v>
          </cell>
          <cell r="C562" t="str">
            <v>罗刹</v>
          </cell>
        </row>
        <row r="563">
          <cell r="B563">
            <v>71038</v>
          </cell>
          <cell r="C563" t="str">
            <v>夜叉</v>
          </cell>
        </row>
        <row r="564">
          <cell r="B564">
            <v>71039</v>
          </cell>
          <cell r="C564" t="str">
            <v>普贤菩萨</v>
          </cell>
        </row>
        <row r="565">
          <cell r="B565">
            <v>71040</v>
          </cell>
          <cell r="C565" t="str">
            <v>杨戬</v>
          </cell>
        </row>
        <row r="566">
          <cell r="B566">
            <v>71041</v>
          </cell>
          <cell r="C566" t="str">
            <v>通天教主</v>
          </cell>
        </row>
        <row r="567">
          <cell r="B567">
            <v>71042</v>
          </cell>
          <cell r="C567" t="str">
            <v>九天玄女</v>
          </cell>
        </row>
        <row r="568">
          <cell r="B568">
            <v>71043</v>
          </cell>
          <cell r="C568" t="str">
            <v>太阴星君</v>
          </cell>
        </row>
        <row r="569">
          <cell r="B569">
            <v>71044</v>
          </cell>
          <cell r="C569" t="str">
            <v>混世魔王</v>
          </cell>
        </row>
        <row r="570">
          <cell r="B570">
            <v>71045</v>
          </cell>
          <cell r="C570" t="str">
            <v>百花仙子</v>
          </cell>
        </row>
        <row r="571">
          <cell r="B571">
            <v>71046</v>
          </cell>
          <cell r="C571" t="str">
            <v>女英</v>
          </cell>
        </row>
        <row r="572">
          <cell r="B572">
            <v>71047</v>
          </cell>
          <cell r="C572" t="str">
            <v>大火妖</v>
          </cell>
        </row>
        <row r="573">
          <cell r="B573">
            <v>71048</v>
          </cell>
          <cell r="C573" t="str">
            <v>雪女</v>
          </cell>
        </row>
        <row r="574">
          <cell r="B574">
            <v>71049</v>
          </cell>
          <cell r="C574" t="str">
            <v>娜迦王</v>
          </cell>
        </row>
        <row r="575">
          <cell r="B575">
            <v>71050</v>
          </cell>
          <cell r="C575" t="str">
            <v>摩呼</v>
          </cell>
        </row>
        <row r="576">
          <cell r="B576">
            <v>71051</v>
          </cell>
          <cell r="C576" t="str">
            <v>半仙</v>
          </cell>
        </row>
        <row r="577">
          <cell r="B577">
            <v>71052</v>
          </cell>
          <cell r="C577" t="str">
            <v>荷莲</v>
          </cell>
        </row>
        <row r="578">
          <cell r="B578">
            <v>71053</v>
          </cell>
          <cell r="C578" t="str">
            <v>鬼差头子</v>
          </cell>
        </row>
        <row r="579">
          <cell r="B579">
            <v>71054</v>
          </cell>
          <cell r="C579" t="str">
            <v>仙灵</v>
          </cell>
        </row>
        <row r="580">
          <cell r="B580">
            <v>71055</v>
          </cell>
          <cell r="C580" t="str">
            <v>大淼淼</v>
          </cell>
        </row>
        <row r="581">
          <cell r="B581">
            <v>71056</v>
          </cell>
          <cell r="C581" t="str">
            <v>大圭圭</v>
          </cell>
        </row>
        <row r="582">
          <cell r="B582">
            <v>71057</v>
          </cell>
          <cell r="C582" t="str">
            <v>聂小倩</v>
          </cell>
        </row>
        <row r="583">
          <cell r="B583">
            <v>71058</v>
          </cell>
          <cell r="C583" t="str">
            <v>九婴</v>
          </cell>
        </row>
        <row r="584">
          <cell r="B584">
            <v>71059</v>
          </cell>
          <cell r="C584" t="str">
            <v>怨鬼灵</v>
          </cell>
        </row>
        <row r="585">
          <cell r="B585">
            <v>71060</v>
          </cell>
          <cell r="C585" t="str">
            <v>彼岸花</v>
          </cell>
        </row>
        <row r="586">
          <cell r="B586">
            <v>71061</v>
          </cell>
          <cell r="C586" t="str">
            <v xml:space="preserve"> 地藏</v>
          </cell>
        </row>
        <row r="587">
          <cell r="B587">
            <v>71062</v>
          </cell>
          <cell r="C587" t="str">
            <v>迦楼罗</v>
          </cell>
        </row>
        <row r="588">
          <cell r="B588">
            <v>71063</v>
          </cell>
          <cell r="C588" t="str">
            <v>伽罗尊者</v>
          </cell>
        </row>
        <row r="589">
          <cell r="B589">
            <v>71064</v>
          </cell>
          <cell r="C589" t="str">
            <v>阿修罗</v>
          </cell>
        </row>
        <row r="590">
          <cell r="B590">
            <v>71065</v>
          </cell>
          <cell r="C590" t="str">
            <v>木吒</v>
          </cell>
        </row>
        <row r="591">
          <cell r="B591">
            <v>71066</v>
          </cell>
          <cell r="C591" t="str">
            <v>孟姜女</v>
          </cell>
        </row>
        <row r="592">
          <cell r="B592">
            <v>71067</v>
          </cell>
          <cell r="C592" t="str">
            <v>梦蝶</v>
          </cell>
        </row>
        <row r="593">
          <cell r="B593">
            <v>71068</v>
          </cell>
          <cell r="C593" t="str">
            <v>七仙女</v>
          </cell>
        </row>
        <row r="594">
          <cell r="B594">
            <v>71069</v>
          </cell>
          <cell r="C594" t="str">
            <v>火德星君</v>
          </cell>
        </row>
        <row r="595">
          <cell r="B595">
            <v>71070</v>
          </cell>
          <cell r="C595" t="str">
            <v>水德星君</v>
          </cell>
        </row>
        <row r="596">
          <cell r="B596">
            <v>71071</v>
          </cell>
          <cell r="C596" t="str">
            <v>九河神女</v>
          </cell>
        </row>
        <row r="597">
          <cell r="B597">
            <v>71072</v>
          </cell>
          <cell r="C597" t="str">
            <v>灵扇仙</v>
          </cell>
        </row>
        <row r="598">
          <cell r="B598">
            <v>71073</v>
          </cell>
          <cell r="C598" t="str">
            <v>火妖</v>
          </cell>
        </row>
        <row r="599">
          <cell r="B599">
            <v>71074</v>
          </cell>
          <cell r="C599" t="str">
            <v>迦奴</v>
          </cell>
        </row>
        <row r="600">
          <cell r="B600">
            <v>71075</v>
          </cell>
          <cell r="C600" t="str">
            <v>方士</v>
          </cell>
        </row>
        <row r="601">
          <cell r="B601">
            <v>71076</v>
          </cell>
          <cell r="C601" t="str">
            <v>鬼差</v>
          </cell>
        </row>
        <row r="602">
          <cell r="B602">
            <v>71077</v>
          </cell>
          <cell r="C602" t="str">
            <v>大光</v>
          </cell>
        </row>
        <row r="603">
          <cell r="B603">
            <v>71078</v>
          </cell>
          <cell r="C603" t="str">
            <v>大暗</v>
          </cell>
        </row>
        <row r="604">
          <cell r="B604">
            <v>71079</v>
          </cell>
          <cell r="C604" t="str">
            <v>小妖灵</v>
          </cell>
        </row>
        <row r="605">
          <cell r="B605">
            <v>71080</v>
          </cell>
          <cell r="C605" t="str">
            <v>娜迦灵</v>
          </cell>
        </row>
        <row r="606">
          <cell r="B606">
            <v>71081</v>
          </cell>
          <cell r="C606" t="str">
            <v>方术灵</v>
          </cell>
        </row>
        <row r="607">
          <cell r="B607">
            <v>71082</v>
          </cell>
          <cell r="C607" t="str">
            <v>小道灵</v>
          </cell>
        </row>
        <row r="608">
          <cell r="B608">
            <v>71083</v>
          </cell>
          <cell r="C608" t="str">
            <v>小光</v>
          </cell>
        </row>
        <row r="609">
          <cell r="B609">
            <v>71084</v>
          </cell>
          <cell r="C609" t="str">
            <v>小暗</v>
          </cell>
        </row>
        <row r="610">
          <cell r="B610">
            <v>71085</v>
          </cell>
          <cell r="C610" t="str">
            <v>敖丙</v>
          </cell>
        </row>
        <row r="611">
          <cell r="B611">
            <v>71086</v>
          </cell>
          <cell r="C611" t="str">
            <v>金翅大鹏</v>
          </cell>
        </row>
        <row r="612">
          <cell r="B612">
            <v>71087</v>
          </cell>
          <cell r="C612" t="str">
            <v>娥皇</v>
          </cell>
        </row>
        <row r="613">
          <cell r="B613">
            <v>71088</v>
          </cell>
          <cell r="C613" t="str">
            <v>申公豹</v>
          </cell>
        </row>
        <row r="614">
          <cell r="B614">
            <v>71089</v>
          </cell>
          <cell r="C614" t="str">
            <v>燃灯</v>
          </cell>
        </row>
        <row r="615">
          <cell r="B615">
            <v>71090</v>
          </cell>
          <cell r="C615" t="str">
            <v>阎罗王</v>
          </cell>
        </row>
        <row r="616">
          <cell r="B616">
            <v>90001</v>
          </cell>
          <cell r="C616" t="str">
            <v>风雷翅</v>
          </cell>
        </row>
        <row r="617">
          <cell r="B617">
            <v>90002</v>
          </cell>
          <cell r="C617" t="str">
            <v>镇海石</v>
          </cell>
        </row>
        <row r="618">
          <cell r="B618">
            <v>90003</v>
          </cell>
          <cell r="C618" t="str">
            <v>洛神赋</v>
          </cell>
        </row>
        <row r="619">
          <cell r="B619">
            <v>90004</v>
          </cell>
          <cell r="C619" t="str">
            <v>断玉钩</v>
          </cell>
        </row>
        <row r="620">
          <cell r="B620">
            <v>90005</v>
          </cell>
          <cell r="C620" t="str">
            <v>貔貅铃</v>
          </cell>
        </row>
        <row r="621">
          <cell r="B621">
            <v>90006</v>
          </cell>
          <cell r="C621" t="str">
            <v>九齿钉耙</v>
          </cell>
        </row>
        <row r="622">
          <cell r="B622">
            <v>90007</v>
          </cell>
          <cell r="C622" t="str">
            <v>倾世元禳</v>
          </cell>
        </row>
        <row r="623">
          <cell r="B623">
            <v>90008</v>
          </cell>
          <cell r="C623" t="str">
            <v>彩羽衣</v>
          </cell>
        </row>
        <row r="624">
          <cell r="B624">
            <v>90009</v>
          </cell>
          <cell r="C624" t="str">
            <v>混世魔刀</v>
          </cell>
        </row>
        <row r="625">
          <cell r="B625">
            <v>90010</v>
          </cell>
          <cell r="C625" t="str">
            <v>火尖枪</v>
          </cell>
        </row>
        <row r="626">
          <cell r="B626">
            <v>90011</v>
          </cell>
          <cell r="C626" t="str">
            <v>八卦云光帕</v>
          </cell>
        </row>
        <row r="627">
          <cell r="B627">
            <v>90012</v>
          </cell>
          <cell r="C627" t="str">
            <v>百花篮</v>
          </cell>
        </row>
        <row r="628">
          <cell r="B628">
            <v>90013</v>
          </cell>
          <cell r="C628" t="str">
            <v>万龙甲</v>
          </cell>
        </row>
        <row r="629">
          <cell r="B629">
            <v>90014</v>
          </cell>
          <cell r="C629" t="str">
            <v>金箍棒</v>
          </cell>
        </row>
        <row r="630">
          <cell r="B630">
            <v>90015</v>
          </cell>
          <cell r="C630" t="str">
            <v>金刚宝剑</v>
          </cell>
        </row>
        <row r="631">
          <cell r="B631">
            <v>90016</v>
          </cell>
          <cell r="C631" t="str">
            <v>锦襕袈裟</v>
          </cell>
        </row>
        <row r="632">
          <cell r="B632">
            <v>90017</v>
          </cell>
          <cell r="C632" t="str">
            <v>孔雀翎</v>
          </cell>
        </row>
        <row r="633">
          <cell r="B633">
            <v>90018</v>
          </cell>
          <cell r="C633" t="str">
            <v>灵柩灯</v>
          </cell>
        </row>
        <row r="634">
          <cell r="B634">
            <v>90019</v>
          </cell>
          <cell r="C634" t="str">
            <v>清泉瓶</v>
          </cell>
        </row>
        <row r="635">
          <cell r="B635">
            <v>90020</v>
          </cell>
          <cell r="C635" t="str">
            <v>伏虎钵</v>
          </cell>
        </row>
        <row r="636">
          <cell r="B636">
            <v>90021</v>
          </cell>
          <cell r="C636" t="str">
            <v>降龙杖</v>
          </cell>
        </row>
        <row r="637">
          <cell r="B637">
            <v>90022</v>
          </cell>
          <cell r="C637" t="str">
            <v>三钴杵</v>
          </cell>
        </row>
        <row r="638">
          <cell r="B638">
            <v>90023</v>
          </cell>
          <cell r="C638" t="str">
            <v>六牙白象</v>
          </cell>
        </row>
        <row r="639">
          <cell r="B639">
            <v>90024</v>
          </cell>
          <cell r="C639" t="str">
            <v>半月莲华</v>
          </cell>
        </row>
        <row r="640">
          <cell r="B640">
            <v>90025</v>
          </cell>
          <cell r="C640" t="str">
            <v>吠陀经</v>
          </cell>
        </row>
        <row r="641">
          <cell r="B641">
            <v>90026</v>
          </cell>
          <cell r="C641" t="str">
            <v>失心钵</v>
          </cell>
        </row>
        <row r="642">
          <cell r="B642">
            <v>90027</v>
          </cell>
          <cell r="C642" t="str">
            <v>八卦炉</v>
          </cell>
        </row>
        <row r="643">
          <cell r="B643">
            <v>90028</v>
          </cell>
          <cell r="C643" t="str">
            <v>混天绫</v>
          </cell>
        </row>
        <row r="644">
          <cell r="B644">
            <v>90029</v>
          </cell>
          <cell r="C644" t="str">
            <v>道德真经</v>
          </cell>
        </row>
        <row r="645">
          <cell r="B645">
            <v>90030</v>
          </cell>
          <cell r="C645" t="str">
            <v>九黎壶</v>
          </cell>
        </row>
        <row r="646">
          <cell r="B646">
            <v>90031</v>
          </cell>
          <cell r="C646" t="str">
            <v>雾露乾坤网</v>
          </cell>
        </row>
        <row r="647">
          <cell r="B647">
            <v>90032</v>
          </cell>
          <cell r="C647" t="str">
            <v>青鸟使</v>
          </cell>
        </row>
        <row r="648">
          <cell r="B648">
            <v>90033</v>
          </cell>
          <cell r="C648" t="str">
            <v>月兔</v>
          </cell>
        </row>
        <row r="649">
          <cell r="B649">
            <v>90034</v>
          </cell>
          <cell r="C649" t="str">
            <v>定火符</v>
          </cell>
        </row>
        <row r="650">
          <cell r="B650">
            <v>90035</v>
          </cell>
          <cell r="C650" t="str">
            <v>湘妃竹</v>
          </cell>
        </row>
        <row r="651">
          <cell r="B651">
            <v>90036</v>
          </cell>
          <cell r="C651" t="str">
            <v>伐桂斧</v>
          </cell>
        </row>
        <row r="652">
          <cell r="B652">
            <v>90037</v>
          </cell>
          <cell r="C652" t="str">
            <v>妈祖铜符</v>
          </cell>
        </row>
        <row r="653">
          <cell r="B653">
            <v>90038</v>
          </cell>
          <cell r="C653" t="str">
            <v>定海珠</v>
          </cell>
        </row>
        <row r="654">
          <cell r="B654">
            <v>90039</v>
          </cell>
          <cell r="C654" t="str">
            <v>两面三尖枪</v>
          </cell>
        </row>
        <row r="655">
          <cell r="B655">
            <v>90040</v>
          </cell>
          <cell r="C655" t="str">
            <v>雷公鞭</v>
          </cell>
        </row>
        <row r="656">
          <cell r="B656">
            <v>90041</v>
          </cell>
          <cell r="C656" t="str">
            <v>琉璃戒</v>
          </cell>
        </row>
        <row r="657">
          <cell r="B657">
            <v>90042</v>
          </cell>
          <cell r="C657" t="str">
            <v>打神鞭</v>
          </cell>
        </row>
        <row r="658">
          <cell r="B658">
            <v>90043</v>
          </cell>
          <cell r="C658" t="str">
            <v>巨灵盾</v>
          </cell>
        </row>
        <row r="659">
          <cell r="B659">
            <v>90044</v>
          </cell>
          <cell r="C659" t="str">
            <v>五行阵</v>
          </cell>
        </row>
        <row r="660">
          <cell r="B660">
            <v>90045</v>
          </cell>
          <cell r="C660" t="str">
            <v>入梦铃</v>
          </cell>
        </row>
        <row r="661">
          <cell r="B661">
            <v>90046</v>
          </cell>
          <cell r="C661" t="str">
            <v>纯阳剑</v>
          </cell>
        </row>
        <row r="662">
          <cell r="B662">
            <v>90047</v>
          </cell>
          <cell r="C662" t="str">
            <v>诛仙四剑</v>
          </cell>
        </row>
        <row r="663">
          <cell r="B663">
            <v>90048</v>
          </cell>
          <cell r="C663" t="str">
            <v>三宝如意</v>
          </cell>
        </row>
        <row r="664">
          <cell r="B664">
            <v>90049</v>
          </cell>
          <cell r="C664" t="str">
            <v>阴狱锁</v>
          </cell>
        </row>
        <row r="665">
          <cell r="B665">
            <v>90050</v>
          </cell>
          <cell r="C665" t="str">
            <v>孟婆汤</v>
          </cell>
        </row>
        <row r="666">
          <cell r="B666">
            <v>90051</v>
          </cell>
          <cell r="C666" t="str">
            <v>托天叉</v>
          </cell>
        </row>
        <row r="667">
          <cell r="B667">
            <v>90052</v>
          </cell>
          <cell r="C667" t="str">
            <v>阎王笔</v>
          </cell>
        </row>
        <row r="668">
          <cell r="B668">
            <v>90053</v>
          </cell>
          <cell r="C668" t="str">
            <v>万能法宝</v>
          </cell>
        </row>
        <row r="669">
          <cell r="B669">
            <v>100001</v>
          </cell>
          <cell r="C669" t="str">
            <v>九幽墨羽扇</v>
          </cell>
        </row>
        <row r="670">
          <cell r="B670">
            <v>100002</v>
          </cell>
          <cell r="C670" t="str">
            <v>九幽墨羽扇</v>
          </cell>
        </row>
        <row r="671">
          <cell r="B671">
            <v>100003</v>
          </cell>
          <cell r="C671" t="str">
            <v>九幽墨羽扇</v>
          </cell>
        </row>
        <row r="672">
          <cell r="B672">
            <v>100004</v>
          </cell>
          <cell r="C672" t="str">
            <v>九幽墨羽扇</v>
          </cell>
        </row>
        <row r="673">
          <cell r="B673">
            <v>100005</v>
          </cell>
          <cell r="C673" t="str">
            <v>九幽墨羽扇</v>
          </cell>
        </row>
        <row r="674">
          <cell r="B674">
            <v>100006</v>
          </cell>
          <cell r="C674" t="str">
            <v>碧玉萧</v>
          </cell>
        </row>
        <row r="675">
          <cell r="B675">
            <v>100007</v>
          </cell>
          <cell r="C675" t="str">
            <v>碧玉萧</v>
          </cell>
        </row>
        <row r="676">
          <cell r="B676">
            <v>100008</v>
          </cell>
          <cell r="C676" t="str">
            <v>碧玉萧</v>
          </cell>
        </row>
        <row r="677">
          <cell r="B677">
            <v>100009</v>
          </cell>
          <cell r="C677" t="str">
            <v>碧玉萧</v>
          </cell>
        </row>
        <row r="678">
          <cell r="B678">
            <v>100010</v>
          </cell>
          <cell r="C678" t="str">
            <v>碧玉萧</v>
          </cell>
        </row>
        <row r="679">
          <cell r="B679">
            <v>100011</v>
          </cell>
          <cell r="C679" t="str">
            <v>倚天剑</v>
          </cell>
        </row>
        <row r="680">
          <cell r="B680">
            <v>100012</v>
          </cell>
          <cell r="C680" t="str">
            <v>倚天剑</v>
          </cell>
        </row>
        <row r="681">
          <cell r="B681">
            <v>100013</v>
          </cell>
          <cell r="C681" t="str">
            <v>倚天剑</v>
          </cell>
        </row>
        <row r="682">
          <cell r="B682">
            <v>100014</v>
          </cell>
          <cell r="C682" t="str">
            <v>倚天剑</v>
          </cell>
        </row>
        <row r="683">
          <cell r="B683">
            <v>100015</v>
          </cell>
          <cell r="C683" t="str">
            <v>倚天剑</v>
          </cell>
        </row>
        <row r="684">
          <cell r="B684">
            <v>100016</v>
          </cell>
          <cell r="C684" t="str">
            <v>破天刀</v>
          </cell>
        </row>
        <row r="685">
          <cell r="B685">
            <v>100017</v>
          </cell>
          <cell r="C685" t="str">
            <v>破天刀</v>
          </cell>
        </row>
        <row r="686">
          <cell r="B686">
            <v>100018</v>
          </cell>
          <cell r="C686" t="str">
            <v>破天刀</v>
          </cell>
        </row>
        <row r="687">
          <cell r="B687">
            <v>100019</v>
          </cell>
          <cell r="C687" t="str">
            <v>破天刀</v>
          </cell>
        </row>
        <row r="688">
          <cell r="B688">
            <v>100020</v>
          </cell>
          <cell r="C688" t="str">
            <v>破天刀</v>
          </cell>
        </row>
        <row r="689">
          <cell r="B689">
            <v>100021</v>
          </cell>
          <cell r="C689" t="str">
            <v>黄龙钩镰刀</v>
          </cell>
        </row>
        <row r="690">
          <cell r="B690">
            <v>100022</v>
          </cell>
          <cell r="C690" t="str">
            <v>黄龙钩镰刀</v>
          </cell>
        </row>
        <row r="691">
          <cell r="B691">
            <v>100023</v>
          </cell>
          <cell r="C691" t="str">
            <v>黄龙钩镰刀</v>
          </cell>
        </row>
        <row r="692">
          <cell r="B692">
            <v>100024</v>
          </cell>
          <cell r="C692" t="str">
            <v>黄龙钩镰刀</v>
          </cell>
        </row>
        <row r="693">
          <cell r="B693">
            <v>100025</v>
          </cell>
          <cell r="C693" t="str">
            <v>黄龙钩镰刀</v>
          </cell>
        </row>
        <row r="694">
          <cell r="B694">
            <v>100026</v>
          </cell>
          <cell r="C694" t="str">
            <v>千机扇</v>
          </cell>
        </row>
        <row r="695">
          <cell r="B695">
            <v>100027</v>
          </cell>
          <cell r="C695" t="str">
            <v>千机扇</v>
          </cell>
        </row>
        <row r="696">
          <cell r="B696">
            <v>100028</v>
          </cell>
          <cell r="C696" t="str">
            <v>千机扇</v>
          </cell>
        </row>
        <row r="697">
          <cell r="B697">
            <v>100029</v>
          </cell>
          <cell r="C697" t="str">
            <v>千机扇</v>
          </cell>
        </row>
        <row r="698">
          <cell r="B698">
            <v>100030</v>
          </cell>
          <cell r="C698" t="str">
            <v>千机扇</v>
          </cell>
        </row>
        <row r="699">
          <cell r="B699">
            <v>100031</v>
          </cell>
          <cell r="C699" t="str">
            <v>夺魄鬼爪</v>
          </cell>
        </row>
        <row r="700">
          <cell r="B700">
            <v>100032</v>
          </cell>
          <cell r="C700" t="str">
            <v>夺魄鬼爪</v>
          </cell>
        </row>
        <row r="701">
          <cell r="B701">
            <v>100033</v>
          </cell>
          <cell r="C701" t="str">
            <v>夺魄鬼爪</v>
          </cell>
        </row>
        <row r="702">
          <cell r="B702">
            <v>100034</v>
          </cell>
          <cell r="C702" t="str">
            <v>夺魄鬼爪</v>
          </cell>
        </row>
        <row r="703">
          <cell r="B703">
            <v>100035</v>
          </cell>
          <cell r="C703" t="str">
            <v>夺魄鬼爪</v>
          </cell>
        </row>
        <row r="704">
          <cell r="B704">
            <v>100036</v>
          </cell>
          <cell r="C704" t="str">
            <v>狮虎盾</v>
          </cell>
        </row>
        <row r="705">
          <cell r="B705">
            <v>100037</v>
          </cell>
          <cell r="C705" t="str">
            <v>狮虎盾</v>
          </cell>
        </row>
        <row r="706">
          <cell r="B706">
            <v>100038</v>
          </cell>
          <cell r="C706" t="str">
            <v>狮虎盾</v>
          </cell>
        </row>
        <row r="707">
          <cell r="B707">
            <v>100039</v>
          </cell>
          <cell r="C707" t="str">
            <v>狮虎盾</v>
          </cell>
        </row>
        <row r="708">
          <cell r="B708">
            <v>100040</v>
          </cell>
          <cell r="C708" t="str">
            <v>狮虎盾</v>
          </cell>
        </row>
        <row r="709">
          <cell r="B709">
            <v>5000001</v>
          </cell>
          <cell r="C709" t="str">
            <v>嫦娥魂印</v>
          </cell>
        </row>
        <row r="710">
          <cell r="B710">
            <v>5000002</v>
          </cell>
          <cell r="C710" t="str">
            <v>申公豹魂印</v>
          </cell>
        </row>
        <row r="711">
          <cell r="B711">
            <v>5000003</v>
          </cell>
          <cell r="C711" t="str">
            <v>普贤菩萨魂印</v>
          </cell>
        </row>
        <row r="712">
          <cell r="B712">
            <v>5000004</v>
          </cell>
          <cell r="C712" t="str">
            <v>达摩魂印</v>
          </cell>
        </row>
        <row r="713">
          <cell r="B713">
            <v>5000005</v>
          </cell>
          <cell r="C713" t="str">
            <v>红孩儿魂印</v>
          </cell>
        </row>
        <row r="714">
          <cell r="B714">
            <v>5000006</v>
          </cell>
          <cell r="C714" t="str">
            <v>混世魔王魂印</v>
          </cell>
        </row>
        <row r="715">
          <cell r="B715">
            <v>5000007</v>
          </cell>
          <cell r="C715" t="str">
            <v>吴刚魂印</v>
          </cell>
        </row>
        <row r="716">
          <cell r="B716">
            <v>5000008</v>
          </cell>
          <cell r="C716" t="str">
            <v>金翅大鹏魂印</v>
          </cell>
        </row>
        <row r="717">
          <cell r="B717">
            <v>5000009</v>
          </cell>
          <cell r="C717" t="str">
            <v>妲己魂印</v>
          </cell>
        </row>
        <row r="718">
          <cell r="B718">
            <v>5000010</v>
          </cell>
          <cell r="C718" t="str">
            <v>猪八戒魂印</v>
          </cell>
        </row>
        <row r="719">
          <cell r="B719">
            <v>5000011</v>
          </cell>
          <cell r="C719" t="str">
            <v>伏羲魂印</v>
          </cell>
        </row>
        <row r="720">
          <cell r="B720">
            <v>5000012</v>
          </cell>
          <cell r="C720" t="str">
            <v>精卫魂印</v>
          </cell>
        </row>
        <row r="721">
          <cell r="B721">
            <v>5000013</v>
          </cell>
          <cell r="C721" t="str">
            <v>百花仙子魂印</v>
          </cell>
        </row>
        <row r="722">
          <cell r="B722">
            <v>5000014</v>
          </cell>
          <cell r="C722" t="str">
            <v>唐僧魂印</v>
          </cell>
        </row>
        <row r="723">
          <cell r="B723">
            <v>5000015</v>
          </cell>
          <cell r="C723" t="str">
            <v>九天玄女魂印</v>
          </cell>
        </row>
        <row r="724">
          <cell r="B724">
            <v>5000016</v>
          </cell>
          <cell r="C724" t="str">
            <v>孙悟空魂印</v>
          </cell>
        </row>
        <row r="725">
          <cell r="B725">
            <v>5000017</v>
          </cell>
          <cell r="C725" t="str">
            <v>降龙罗汉魂印</v>
          </cell>
        </row>
        <row r="726">
          <cell r="B726">
            <v>5000018</v>
          </cell>
          <cell r="C726" t="str">
            <v>孔雀明王魂印</v>
          </cell>
        </row>
        <row r="727">
          <cell r="B727">
            <v>5000019</v>
          </cell>
          <cell r="C727" t="str">
            <v>燃灯魂印</v>
          </cell>
        </row>
        <row r="728">
          <cell r="B728">
            <v>5000020</v>
          </cell>
          <cell r="C728" t="str">
            <v>月光菩萨魂印</v>
          </cell>
        </row>
        <row r="729">
          <cell r="B729">
            <v>5000021</v>
          </cell>
          <cell r="C729" t="str">
            <v>龙吉公主魂印</v>
          </cell>
        </row>
        <row r="730">
          <cell r="B730">
            <v>5000022</v>
          </cell>
          <cell r="C730" t="str">
            <v>九命猫魂印</v>
          </cell>
        </row>
        <row r="731">
          <cell r="B731">
            <v>5000023</v>
          </cell>
          <cell r="C731" t="str">
            <v>蚩尤魂印</v>
          </cell>
        </row>
        <row r="732">
          <cell r="B732">
            <v>5000024</v>
          </cell>
          <cell r="C732" t="str">
            <v>妈祖魂印</v>
          </cell>
        </row>
        <row r="733">
          <cell r="B733">
            <v>5000025</v>
          </cell>
          <cell r="C733" t="str">
            <v>娥皇魂印</v>
          </cell>
        </row>
        <row r="734">
          <cell r="B734">
            <v>5000026</v>
          </cell>
          <cell r="C734" t="str">
            <v>冥毒邪宴魂印</v>
          </cell>
        </row>
        <row r="735">
          <cell r="B735">
            <v>5000027</v>
          </cell>
          <cell r="C735" t="str">
            <v>太阴星君魂印</v>
          </cell>
        </row>
        <row r="736">
          <cell r="B736">
            <v>5000028</v>
          </cell>
          <cell r="C736" t="str">
            <v>巨灵神魂印</v>
          </cell>
        </row>
        <row r="737">
          <cell r="B737">
            <v>5000029</v>
          </cell>
          <cell r="C737" t="str">
            <v>通天教主魂印</v>
          </cell>
        </row>
        <row r="738">
          <cell r="B738">
            <v>5000030</v>
          </cell>
          <cell r="C738" t="str">
            <v>罗刹魂印</v>
          </cell>
        </row>
        <row r="739">
          <cell r="B739">
            <v>5000031</v>
          </cell>
          <cell r="C739" t="str">
            <v>夜叉魂印</v>
          </cell>
        </row>
        <row r="740">
          <cell r="B740">
            <v>5000032</v>
          </cell>
          <cell r="C740" t="str">
            <v>帝释天魂印</v>
          </cell>
        </row>
        <row r="741">
          <cell r="B741">
            <v>5000033</v>
          </cell>
          <cell r="C741" t="str">
            <v>瘟癀疫病魂印</v>
          </cell>
        </row>
        <row r="742">
          <cell r="B742">
            <v>5000034</v>
          </cell>
          <cell r="C742" t="str">
            <v>蚀骨火毒魂印</v>
          </cell>
        </row>
        <row r="743">
          <cell r="B743">
            <v>5000035</v>
          </cell>
          <cell r="C743" t="str">
            <v>妈祖庇佑魂印</v>
          </cell>
        </row>
        <row r="744">
          <cell r="B744">
            <v>5000036</v>
          </cell>
          <cell r="C744" t="str">
            <v>姑获鸟魂印</v>
          </cell>
        </row>
        <row r="745">
          <cell r="B745">
            <v>5000037</v>
          </cell>
          <cell r="C745" t="str">
            <v>敖丙魂印</v>
          </cell>
        </row>
        <row r="746">
          <cell r="B746">
            <v>5000038</v>
          </cell>
          <cell r="C746" t="str">
            <v>义结金兰魂印</v>
          </cell>
        </row>
        <row r="747">
          <cell r="B747">
            <v>5000039</v>
          </cell>
          <cell r="C747" t="str">
            <v>青鸟传信魂印</v>
          </cell>
        </row>
        <row r="748">
          <cell r="B748">
            <v>5000040</v>
          </cell>
          <cell r="C748" t="str">
            <v>火烧连城魂印</v>
          </cell>
        </row>
        <row r="749">
          <cell r="B749">
            <v>5000041</v>
          </cell>
          <cell r="C749" t="str">
            <v>破邪怒斩魂印</v>
          </cell>
        </row>
        <row r="750">
          <cell r="B750">
            <v>5000042</v>
          </cell>
          <cell r="C750" t="str">
            <v>狂噬戮兽魂印</v>
          </cell>
        </row>
        <row r="751">
          <cell r="B751">
            <v>5000043</v>
          </cell>
          <cell r="C751" t="str">
            <v>哪吒魂印</v>
          </cell>
        </row>
        <row r="752">
          <cell r="B752">
            <v>5000044</v>
          </cell>
          <cell r="C752" t="str">
            <v>失心暴怒魂印</v>
          </cell>
        </row>
        <row r="753">
          <cell r="B753">
            <v>5000045</v>
          </cell>
          <cell r="C753" t="str">
            <v>起死回生魂印</v>
          </cell>
        </row>
        <row r="754">
          <cell r="B754">
            <v>5000046</v>
          </cell>
          <cell r="C754" t="str">
            <v>破军魂印</v>
          </cell>
        </row>
        <row r="755">
          <cell r="B755">
            <v>5000047</v>
          </cell>
          <cell r="C755" t="str">
            <v>辟邪守护魂印</v>
          </cell>
        </row>
        <row r="756">
          <cell r="B756">
            <v>5000048</v>
          </cell>
          <cell r="C756" t="str">
            <v>破阵穿心魂印</v>
          </cell>
        </row>
        <row r="757">
          <cell r="B757">
            <v>5000049</v>
          </cell>
          <cell r="C757" t="str">
            <v>饕餮吞鲸魂印</v>
          </cell>
        </row>
        <row r="758">
          <cell r="B758">
            <v>5000050</v>
          </cell>
          <cell r="C758" t="str">
            <v>斩妖净气魂印</v>
          </cell>
        </row>
        <row r="759">
          <cell r="B759">
            <v>5000051</v>
          </cell>
          <cell r="C759" t="str">
            <v>羲农之佑魂印</v>
          </cell>
        </row>
        <row r="760">
          <cell r="B760">
            <v>5000052</v>
          </cell>
          <cell r="C760" t="str">
            <v>除妖斩魔魂印</v>
          </cell>
        </row>
        <row r="761">
          <cell r="B761">
            <v>5000053</v>
          </cell>
          <cell r="C761" t="str">
            <v>历战之躯魂印</v>
          </cell>
        </row>
        <row r="762">
          <cell r="B762">
            <v>5000054</v>
          </cell>
          <cell r="C762" t="str">
            <v>舍身济世魂印</v>
          </cell>
        </row>
        <row r="763">
          <cell r="B763">
            <v>5000055</v>
          </cell>
          <cell r="C763" t="str">
            <v>灵气护体魂印</v>
          </cell>
        </row>
        <row r="764">
          <cell r="B764">
            <v>5000056</v>
          </cell>
          <cell r="C764" t="str">
            <v>灭魂一击魂印</v>
          </cell>
        </row>
        <row r="765">
          <cell r="B765">
            <v>5000057</v>
          </cell>
          <cell r="C765" t="str">
            <v>见血封喉魂印</v>
          </cell>
        </row>
        <row r="766">
          <cell r="B766">
            <v>5000058</v>
          </cell>
          <cell r="C766" t="str">
            <v>阴阳调和魂印</v>
          </cell>
        </row>
        <row r="767">
          <cell r="B767">
            <v>5000059</v>
          </cell>
          <cell r="C767" t="str">
            <v>气运在握魂印</v>
          </cell>
        </row>
        <row r="768">
          <cell r="B768">
            <v>81116</v>
          </cell>
          <cell r="C768" t="str">
            <v>5星碎片宝箱</v>
          </cell>
        </row>
        <row r="769">
          <cell r="B769">
            <v>81117</v>
          </cell>
          <cell r="C769" t="str">
            <v>绿色宝物随机箱</v>
          </cell>
        </row>
        <row r="770">
          <cell r="B770">
            <v>81118</v>
          </cell>
          <cell r="C770" t="str">
            <v>蓝色宝物随机箱</v>
          </cell>
        </row>
        <row r="771">
          <cell r="B771">
            <v>81119</v>
          </cell>
          <cell r="C771" t="str">
            <v>紫色宝物随机箱</v>
          </cell>
        </row>
        <row r="772">
          <cell r="B772">
            <v>81120</v>
          </cell>
          <cell r="C772" t="str">
            <v>橙色宝物随机箱</v>
          </cell>
        </row>
        <row r="773">
          <cell r="B773">
            <v>81121</v>
          </cell>
          <cell r="C773" t="str">
            <v>红色宝物随机箱</v>
          </cell>
        </row>
        <row r="774">
          <cell r="B774">
            <v>81122</v>
          </cell>
          <cell r="C774" t="str">
            <v>绿色宝物自选箱</v>
          </cell>
        </row>
        <row r="775">
          <cell r="B775">
            <v>81123</v>
          </cell>
          <cell r="C775" t="str">
            <v>蓝色宝物自选箱</v>
          </cell>
        </row>
        <row r="776">
          <cell r="B776">
            <v>81124</v>
          </cell>
          <cell r="C776" t="str">
            <v>紫色宝物自选箱</v>
          </cell>
        </row>
        <row r="777">
          <cell r="B777">
            <v>81125</v>
          </cell>
          <cell r="C777" t="str">
            <v>橙色宝物自选箱</v>
          </cell>
        </row>
        <row r="778">
          <cell r="B778">
            <v>81126</v>
          </cell>
          <cell r="C778" t="str">
            <v>红色宝物自选箱</v>
          </cell>
        </row>
        <row r="779">
          <cell r="B779">
            <v>81127</v>
          </cell>
          <cell r="C779" t="str">
            <v>随机2星红装宝箱</v>
          </cell>
        </row>
        <row r="780">
          <cell r="B780">
            <v>81128</v>
          </cell>
          <cell r="C780" t="str">
            <v>神将碎片自选宝箱</v>
          </cell>
        </row>
        <row r="781">
          <cell r="B781">
            <v>81129</v>
          </cell>
          <cell r="C781" t="str">
            <v>红色魂印自选箱</v>
          </cell>
        </row>
        <row r="782">
          <cell r="B782">
            <v>81130</v>
          </cell>
          <cell r="C782" t="str">
            <v>精选十星神将自选箱</v>
          </cell>
        </row>
        <row r="783">
          <cell r="B783">
            <v>81131</v>
          </cell>
          <cell r="C783" t="str">
            <v>随机1星橙装礼包</v>
          </cell>
        </row>
        <row r="784">
          <cell r="B784">
            <v>81132</v>
          </cell>
          <cell r="C784" t="str">
            <v>寻宝图抽奖箱</v>
          </cell>
        </row>
        <row r="785">
          <cell r="B785">
            <v>81133</v>
          </cell>
          <cell r="C785" t="str">
            <v>金币福袋抽奖箱</v>
          </cell>
        </row>
        <row r="786">
          <cell r="B786">
            <v>81134</v>
          </cell>
          <cell r="C786" t="str">
            <v>谋略福袋抽奖箱</v>
          </cell>
        </row>
        <row r="787">
          <cell r="B787">
            <v>81135</v>
          </cell>
          <cell r="C787" t="str">
            <v>王者福袋抽奖箱</v>
          </cell>
        </row>
        <row r="788">
          <cell r="B788">
            <v>81134</v>
          </cell>
          <cell r="C788" t="str">
            <v>谋略福袋抽奖箱</v>
          </cell>
        </row>
        <row r="789">
          <cell r="B789">
            <v>81135</v>
          </cell>
          <cell r="C789" t="str">
            <v>王者福袋抽奖箱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4"/>
  <sheetViews>
    <sheetView tabSelected="1" workbookViewId="0">
      <pane ySplit="6" topLeftCell="A670" activePane="bottomLeft" state="frozen"/>
      <selection pane="bottomLeft" activeCell="L672" sqref="L672"/>
    </sheetView>
  </sheetViews>
  <sheetFormatPr defaultColWidth="9" defaultRowHeight="14.25" x14ac:dyDescent="0.3"/>
  <cols>
    <col min="1" max="1" width="9" style="26"/>
    <col min="2" max="2" width="10.5" style="26" customWidth="1"/>
    <col min="3" max="3" width="18.875" style="26" customWidth="1"/>
    <col min="4" max="4" width="18.625" style="26" customWidth="1"/>
    <col min="5" max="5" width="16.625" style="26" customWidth="1"/>
    <col min="6" max="6" width="16.875" style="26" customWidth="1"/>
    <col min="7" max="7" width="26.125" style="26" customWidth="1"/>
    <col min="8" max="8" width="16.875" style="26" customWidth="1"/>
    <col min="9" max="9" width="9" style="26"/>
    <col min="10" max="10" width="16" style="26" bestFit="1" customWidth="1"/>
    <col min="11" max="16384" width="9" style="26"/>
  </cols>
  <sheetData>
    <row r="1" spans="1:10" s="16" customFormat="1" x14ac:dyDescent="0.3">
      <c r="A1" s="17"/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</row>
    <row r="2" spans="1:10" s="16" customFormat="1" x14ac:dyDescent="0.3">
      <c r="A2" s="17"/>
      <c r="B2" s="19" t="s">
        <v>9</v>
      </c>
      <c r="C2" s="19" t="s">
        <v>10</v>
      </c>
      <c r="D2" s="19" t="s">
        <v>11</v>
      </c>
      <c r="E2" s="19" t="s">
        <v>9</v>
      </c>
      <c r="F2" s="19" t="s">
        <v>9</v>
      </c>
      <c r="G2" s="20" t="s">
        <v>10</v>
      </c>
      <c r="H2" s="19" t="s">
        <v>9</v>
      </c>
      <c r="I2" s="19" t="s">
        <v>11</v>
      </c>
      <c r="J2" s="19" t="s">
        <v>9</v>
      </c>
    </row>
    <row r="3" spans="1:10" s="16" customFormat="1" x14ac:dyDescent="0.3">
      <c r="A3" s="17"/>
      <c r="B3" s="21">
        <v>2</v>
      </c>
      <c r="C3" s="21">
        <v>2</v>
      </c>
      <c r="D3" s="21">
        <v>0</v>
      </c>
      <c r="E3" s="21">
        <v>2</v>
      </c>
      <c r="F3" s="21">
        <v>2</v>
      </c>
      <c r="G3" s="21">
        <v>4</v>
      </c>
      <c r="H3" s="21">
        <v>4</v>
      </c>
      <c r="I3" s="21">
        <v>0</v>
      </c>
      <c r="J3" s="21">
        <v>0</v>
      </c>
    </row>
    <row r="4" spans="1:10" s="6" customFormat="1" ht="99.75" x14ac:dyDescent="0.2">
      <c r="A4" s="22"/>
      <c r="B4" s="23" t="s">
        <v>12</v>
      </c>
      <c r="C4" s="23" t="s">
        <v>13</v>
      </c>
      <c r="D4" s="23" t="s">
        <v>14</v>
      </c>
      <c r="E4" s="23" t="s">
        <v>473</v>
      </c>
      <c r="F4" s="23" t="s">
        <v>15</v>
      </c>
      <c r="G4" s="23" t="s">
        <v>16</v>
      </c>
      <c r="H4" s="23" t="s">
        <v>562</v>
      </c>
      <c r="I4" s="23" t="s">
        <v>17</v>
      </c>
      <c r="J4" s="23" t="s">
        <v>17</v>
      </c>
    </row>
    <row r="5" spans="1:10" s="16" customFormat="1" x14ac:dyDescent="0.3">
      <c r="A5" s="17" t="s">
        <v>18</v>
      </c>
      <c r="B5" s="17">
        <v>0</v>
      </c>
      <c r="C5" s="17"/>
      <c r="D5" s="17" t="s">
        <v>19</v>
      </c>
      <c r="E5" s="17">
        <v>0</v>
      </c>
      <c r="F5" s="17">
        <v>0</v>
      </c>
      <c r="G5" s="17"/>
      <c r="H5" s="17">
        <v>0</v>
      </c>
      <c r="I5" s="17"/>
      <c r="J5" s="17"/>
    </row>
    <row r="6" spans="1:10" s="16" customFormat="1" x14ac:dyDescent="0.3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s="16" customFormat="1" x14ac:dyDescent="0.3">
      <c r="A7" s="17" t="s">
        <v>21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s="16" customFormat="1" x14ac:dyDescent="0.3">
      <c r="A8" s="17"/>
      <c r="B8" s="24">
        <v>1</v>
      </c>
      <c r="C8" s="24" t="s">
        <v>22</v>
      </c>
      <c r="D8" s="24" t="s">
        <v>405</v>
      </c>
      <c r="E8" s="24">
        <v>1</v>
      </c>
      <c r="F8" s="24">
        <v>32</v>
      </c>
      <c r="G8" s="24"/>
      <c r="H8" s="24">
        <v>7</v>
      </c>
      <c r="I8" s="24"/>
      <c r="J8" s="24">
        <v>45</v>
      </c>
    </row>
    <row r="9" spans="1:10" s="16" customFormat="1" x14ac:dyDescent="0.3">
      <c r="A9" s="17"/>
      <c r="B9" s="24">
        <v>2</v>
      </c>
      <c r="C9" s="24" t="s">
        <v>27</v>
      </c>
      <c r="D9" s="24" t="s">
        <v>406</v>
      </c>
      <c r="E9" s="24">
        <v>1</v>
      </c>
      <c r="F9" s="24">
        <v>32</v>
      </c>
      <c r="G9" s="24"/>
      <c r="H9" s="24">
        <v>7</v>
      </c>
      <c r="I9" s="24"/>
      <c r="J9" s="24">
        <v>45</v>
      </c>
    </row>
    <row r="10" spans="1:10" s="16" customFormat="1" x14ac:dyDescent="0.3">
      <c r="A10" s="17"/>
      <c r="B10" s="24">
        <v>3</v>
      </c>
      <c r="C10" s="24" t="s">
        <v>30</v>
      </c>
      <c r="D10" s="24" t="s">
        <v>407</v>
      </c>
      <c r="E10" s="24">
        <v>1</v>
      </c>
      <c r="F10" s="24">
        <v>32</v>
      </c>
      <c r="G10" s="24"/>
      <c r="H10" s="24">
        <v>7</v>
      </c>
      <c r="I10" s="24"/>
      <c r="J10" s="24">
        <v>45</v>
      </c>
    </row>
    <row r="11" spans="1:10" s="16" customFormat="1" x14ac:dyDescent="0.3">
      <c r="A11" s="17"/>
      <c r="B11" s="24">
        <v>4</v>
      </c>
      <c r="C11" s="24" t="s">
        <v>32</v>
      </c>
      <c r="D11" s="24" t="s">
        <v>47</v>
      </c>
      <c r="E11" s="24">
        <v>1</v>
      </c>
      <c r="F11" s="24">
        <v>32</v>
      </c>
      <c r="G11" s="24"/>
      <c r="H11" s="24">
        <v>7</v>
      </c>
      <c r="I11" s="24"/>
      <c r="J11" s="24">
        <v>45</v>
      </c>
    </row>
    <row r="12" spans="1:10" s="16" customFormat="1" x14ac:dyDescent="0.3">
      <c r="A12" s="17"/>
      <c r="B12" s="24">
        <v>5</v>
      </c>
      <c r="C12" s="24" t="s">
        <v>34</v>
      </c>
      <c r="D12" s="24" t="s">
        <v>408</v>
      </c>
      <c r="E12" s="24">
        <v>1</v>
      </c>
      <c r="F12" s="24">
        <v>32</v>
      </c>
      <c r="G12" s="24"/>
      <c r="H12" s="24">
        <v>7</v>
      </c>
      <c r="I12" s="24"/>
      <c r="J12" s="24">
        <v>45</v>
      </c>
    </row>
    <row r="13" spans="1:10" s="16" customFormat="1" x14ac:dyDescent="0.3">
      <c r="A13" s="17"/>
      <c r="B13" s="24">
        <v>6</v>
      </c>
      <c r="C13" s="24" t="s">
        <v>37</v>
      </c>
      <c r="D13" s="24" t="s">
        <v>409</v>
      </c>
      <c r="E13" s="24">
        <v>1</v>
      </c>
      <c r="F13" s="24">
        <v>32</v>
      </c>
      <c r="G13" s="24"/>
      <c r="H13" s="24">
        <v>7</v>
      </c>
      <c r="I13" s="24"/>
      <c r="J13" s="24">
        <v>45</v>
      </c>
    </row>
    <row r="14" spans="1:10" s="16" customFormat="1" x14ac:dyDescent="0.3">
      <c r="A14" s="17"/>
      <c r="B14" s="24">
        <v>7</v>
      </c>
      <c r="C14" s="24" t="s">
        <v>46</v>
      </c>
      <c r="D14" s="24" t="s">
        <v>410</v>
      </c>
      <c r="E14" s="24">
        <v>1</v>
      </c>
      <c r="F14" s="24">
        <v>32</v>
      </c>
      <c r="G14" s="24"/>
      <c r="H14" s="24">
        <v>7</v>
      </c>
      <c r="I14" s="24"/>
      <c r="J14" s="24">
        <v>45</v>
      </c>
    </row>
    <row r="15" spans="1:10" s="16" customFormat="1" x14ac:dyDescent="0.3">
      <c r="A15" s="17"/>
      <c r="B15" s="24">
        <v>8</v>
      </c>
      <c r="C15" s="24" t="s">
        <v>48</v>
      </c>
      <c r="D15" s="24" t="s">
        <v>411</v>
      </c>
      <c r="E15" s="24">
        <v>1</v>
      </c>
      <c r="F15" s="24">
        <v>32</v>
      </c>
      <c r="G15" s="24"/>
      <c r="H15" s="24">
        <v>7</v>
      </c>
      <c r="I15" s="24"/>
      <c r="J15" s="24">
        <v>45</v>
      </c>
    </row>
    <row r="16" spans="1:10" s="16" customFormat="1" x14ac:dyDescent="0.3">
      <c r="A16" s="17"/>
      <c r="B16" s="24">
        <v>9</v>
      </c>
      <c r="C16" s="24" t="s">
        <v>51</v>
      </c>
      <c r="D16" s="24" t="s">
        <v>412</v>
      </c>
      <c r="E16" s="24">
        <v>1</v>
      </c>
      <c r="F16" s="24">
        <v>32</v>
      </c>
      <c r="G16" s="24"/>
      <c r="H16" s="24">
        <v>7</v>
      </c>
      <c r="I16" s="24"/>
      <c r="J16" s="24">
        <v>45</v>
      </c>
    </row>
    <row r="17" spans="1:10" s="16" customFormat="1" x14ac:dyDescent="0.3">
      <c r="A17" s="17"/>
      <c r="B17" s="24">
        <v>10</v>
      </c>
      <c r="C17" s="24" t="s">
        <v>70</v>
      </c>
      <c r="D17" s="24" t="s">
        <v>413</v>
      </c>
      <c r="E17" s="24">
        <v>1</v>
      </c>
      <c r="F17" s="24">
        <v>32</v>
      </c>
      <c r="G17" s="24"/>
      <c r="H17" s="24">
        <v>7</v>
      </c>
      <c r="I17" s="24"/>
      <c r="J17" s="24">
        <v>45</v>
      </c>
    </row>
    <row r="18" spans="1:10" s="16" customFormat="1" x14ac:dyDescent="0.3">
      <c r="A18" s="17"/>
      <c r="B18" s="24">
        <v>11</v>
      </c>
      <c r="C18" s="24" t="s">
        <v>72</v>
      </c>
      <c r="D18" s="24" t="s">
        <v>414</v>
      </c>
      <c r="E18" s="24">
        <v>1</v>
      </c>
      <c r="F18" s="24">
        <v>32</v>
      </c>
      <c r="G18" s="24"/>
      <c r="H18" s="24">
        <v>7</v>
      </c>
      <c r="I18" s="24"/>
      <c r="J18" s="24">
        <v>45</v>
      </c>
    </row>
    <row r="19" spans="1:10" s="16" customFormat="1" x14ac:dyDescent="0.3">
      <c r="A19" s="17"/>
      <c r="B19" s="24">
        <v>12</v>
      </c>
      <c r="C19" s="24" t="s">
        <v>383</v>
      </c>
      <c r="D19" s="24" t="s">
        <v>415</v>
      </c>
      <c r="E19" s="24">
        <v>1</v>
      </c>
      <c r="F19" s="24">
        <v>32</v>
      </c>
      <c r="G19" s="24"/>
      <c r="H19" s="24">
        <v>7</v>
      </c>
      <c r="I19" s="24"/>
      <c r="J19" s="24">
        <v>45</v>
      </c>
    </row>
    <row r="20" spans="1:10" s="16" customFormat="1" x14ac:dyDescent="0.3">
      <c r="A20" s="17"/>
      <c r="B20" s="24">
        <v>13</v>
      </c>
      <c r="C20" s="24" t="s">
        <v>384</v>
      </c>
      <c r="D20" s="24" t="s">
        <v>416</v>
      </c>
      <c r="E20" s="24">
        <v>1</v>
      </c>
      <c r="F20" s="24">
        <v>32</v>
      </c>
      <c r="G20" s="24"/>
      <c r="H20" s="24">
        <v>7</v>
      </c>
      <c r="I20" s="24"/>
      <c r="J20" s="24">
        <v>45</v>
      </c>
    </row>
    <row r="21" spans="1:10" s="16" customFormat="1" x14ac:dyDescent="0.3">
      <c r="A21" s="17"/>
      <c r="B21" s="24">
        <v>14</v>
      </c>
      <c r="C21" s="24" t="s">
        <v>385</v>
      </c>
      <c r="D21" s="24" t="s">
        <v>417</v>
      </c>
      <c r="E21" s="24">
        <v>1</v>
      </c>
      <c r="F21" s="24">
        <v>32</v>
      </c>
      <c r="G21" s="24"/>
      <c r="H21" s="24">
        <v>7</v>
      </c>
      <c r="I21" s="24"/>
      <c r="J21" s="24">
        <v>45</v>
      </c>
    </row>
    <row r="22" spans="1:10" s="16" customFormat="1" x14ac:dyDescent="0.3">
      <c r="A22" s="17"/>
      <c r="B22" s="24">
        <v>15</v>
      </c>
      <c r="C22" s="24" t="s">
        <v>386</v>
      </c>
      <c r="D22" s="24" t="s">
        <v>418</v>
      </c>
      <c r="E22" s="24">
        <v>1</v>
      </c>
      <c r="F22" s="24">
        <v>32</v>
      </c>
      <c r="G22" s="24"/>
      <c r="H22" s="24">
        <v>7</v>
      </c>
      <c r="I22" s="24"/>
      <c r="J22" s="24">
        <v>45</v>
      </c>
    </row>
    <row r="23" spans="1:10" s="16" customFormat="1" x14ac:dyDescent="0.3">
      <c r="A23" s="17"/>
      <c r="B23" s="24">
        <v>16</v>
      </c>
      <c r="C23" s="24" t="s">
        <v>387</v>
      </c>
      <c r="D23" s="24" t="s">
        <v>419</v>
      </c>
      <c r="E23" s="24">
        <v>1</v>
      </c>
      <c r="F23" s="24">
        <v>32</v>
      </c>
      <c r="G23" s="24"/>
      <c r="H23" s="24">
        <v>7</v>
      </c>
      <c r="I23" s="24"/>
      <c r="J23" s="24">
        <v>45</v>
      </c>
    </row>
    <row r="24" spans="1:10" s="16" customFormat="1" x14ac:dyDescent="0.3">
      <c r="A24" s="17"/>
      <c r="B24" s="24">
        <v>17</v>
      </c>
      <c r="C24" s="24" t="s">
        <v>23</v>
      </c>
      <c r="D24" s="24" t="s">
        <v>420</v>
      </c>
      <c r="E24" s="24">
        <v>1</v>
      </c>
      <c r="F24" s="24">
        <v>100</v>
      </c>
      <c r="G24" s="24"/>
      <c r="H24" s="24">
        <v>7</v>
      </c>
      <c r="I24" s="24"/>
      <c r="J24" s="24">
        <v>35</v>
      </c>
    </row>
    <row r="25" spans="1:10" s="16" customFormat="1" x14ac:dyDescent="0.3">
      <c r="A25" s="17"/>
      <c r="B25" s="24">
        <v>18</v>
      </c>
      <c r="C25" s="24" t="s">
        <v>24</v>
      </c>
      <c r="D25" s="24" t="s">
        <v>421</v>
      </c>
      <c r="E25" s="24">
        <v>1</v>
      </c>
      <c r="F25" s="24">
        <v>100</v>
      </c>
      <c r="G25" s="24"/>
      <c r="H25" s="24">
        <v>7</v>
      </c>
      <c r="I25" s="24"/>
      <c r="J25" s="24">
        <v>35</v>
      </c>
    </row>
    <row r="26" spans="1:10" s="16" customFormat="1" x14ac:dyDescent="0.3">
      <c r="A26" s="17"/>
      <c r="B26" s="24">
        <v>19</v>
      </c>
      <c r="C26" s="24" t="s">
        <v>25</v>
      </c>
      <c r="D26" s="24" t="s">
        <v>58</v>
      </c>
      <c r="E26" s="24">
        <v>1</v>
      </c>
      <c r="F26" s="24">
        <v>100</v>
      </c>
      <c r="G26" s="24"/>
      <c r="H26" s="24">
        <v>7</v>
      </c>
      <c r="I26" s="24"/>
      <c r="J26" s="24">
        <v>35</v>
      </c>
    </row>
    <row r="27" spans="1:10" s="16" customFormat="1" x14ac:dyDescent="0.3">
      <c r="A27" s="17"/>
      <c r="B27" s="24">
        <v>20</v>
      </c>
      <c r="C27" s="24" t="s">
        <v>26</v>
      </c>
      <c r="D27" s="24" t="s">
        <v>41</v>
      </c>
      <c r="E27" s="24">
        <v>1</v>
      </c>
      <c r="F27" s="24">
        <v>100</v>
      </c>
      <c r="G27" s="24"/>
      <c r="H27" s="24">
        <v>7</v>
      </c>
      <c r="I27" s="24"/>
      <c r="J27" s="24">
        <v>35</v>
      </c>
    </row>
    <row r="28" spans="1:10" s="16" customFormat="1" x14ac:dyDescent="0.3">
      <c r="A28" s="17"/>
      <c r="B28" s="24">
        <v>21</v>
      </c>
      <c r="C28" s="24" t="s">
        <v>29</v>
      </c>
      <c r="D28" s="24" t="s">
        <v>422</v>
      </c>
      <c r="E28" s="24">
        <v>1</v>
      </c>
      <c r="F28" s="24">
        <v>100</v>
      </c>
      <c r="G28" s="24"/>
      <c r="H28" s="24">
        <v>7</v>
      </c>
      <c r="I28" s="24"/>
      <c r="J28" s="24">
        <v>35</v>
      </c>
    </row>
    <row r="29" spans="1:10" s="16" customFormat="1" x14ac:dyDescent="0.3">
      <c r="A29" s="17"/>
      <c r="B29" s="24">
        <v>22</v>
      </c>
      <c r="C29" s="24" t="s">
        <v>33</v>
      </c>
      <c r="D29" s="24" t="s">
        <v>52</v>
      </c>
      <c r="E29" s="24">
        <v>1</v>
      </c>
      <c r="F29" s="24">
        <v>100</v>
      </c>
      <c r="G29" s="24"/>
      <c r="H29" s="24">
        <v>7</v>
      </c>
      <c r="I29" s="24"/>
      <c r="J29" s="24">
        <v>35</v>
      </c>
    </row>
    <row r="30" spans="1:10" s="16" customFormat="1" x14ac:dyDescent="0.3">
      <c r="A30" s="17"/>
      <c r="B30" s="24">
        <v>23</v>
      </c>
      <c r="C30" s="24" t="s">
        <v>35</v>
      </c>
      <c r="D30" s="24" t="s">
        <v>28</v>
      </c>
      <c r="E30" s="24">
        <v>1</v>
      </c>
      <c r="F30" s="24">
        <v>100</v>
      </c>
      <c r="G30" s="24"/>
      <c r="H30" s="24">
        <v>7</v>
      </c>
      <c r="I30" s="24"/>
      <c r="J30" s="24">
        <v>35</v>
      </c>
    </row>
    <row r="31" spans="1:10" s="16" customFormat="1" x14ac:dyDescent="0.3">
      <c r="A31" s="17"/>
      <c r="B31" s="24">
        <v>24</v>
      </c>
      <c r="C31" s="24" t="s">
        <v>36</v>
      </c>
      <c r="D31" s="24" t="s">
        <v>423</v>
      </c>
      <c r="E31" s="24">
        <v>1</v>
      </c>
      <c r="F31" s="24">
        <v>100</v>
      </c>
      <c r="G31" s="24"/>
      <c r="H31" s="24">
        <v>7</v>
      </c>
      <c r="I31" s="24"/>
      <c r="J31" s="24">
        <v>35</v>
      </c>
    </row>
    <row r="32" spans="1:10" s="16" customFormat="1" x14ac:dyDescent="0.3">
      <c r="A32" s="17"/>
      <c r="B32" s="24">
        <v>25</v>
      </c>
      <c r="C32" s="24" t="s">
        <v>38</v>
      </c>
      <c r="D32" s="24" t="s">
        <v>424</v>
      </c>
      <c r="E32" s="24">
        <v>1</v>
      </c>
      <c r="F32" s="24">
        <v>100</v>
      </c>
      <c r="G32" s="24"/>
      <c r="H32" s="24">
        <v>7</v>
      </c>
      <c r="I32" s="24"/>
      <c r="J32" s="24">
        <v>35</v>
      </c>
    </row>
    <row r="33" spans="1:10" s="16" customFormat="1" x14ac:dyDescent="0.3">
      <c r="A33" s="17"/>
      <c r="B33" s="24">
        <v>26</v>
      </c>
      <c r="C33" s="24" t="s">
        <v>39</v>
      </c>
      <c r="D33" s="24" t="s">
        <v>425</v>
      </c>
      <c r="E33" s="24">
        <v>1</v>
      </c>
      <c r="F33" s="24">
        <v>100</v>
      </c>
      <c r="G33" s="24"/>
      <c r="H33" s="24">
        <v>7</v>
      </c>
      <c r="I33" s="24"/>
      <c r="J33" s="24">
        <v>35</v>
      </c>
    </row>
    <row r="34" spans="1:10" s="16" customFormat="1" x14ac:dyDescent="0.3">
      <c r="A34" s="17"/>
      <c r="B34" s="24">
        <v>27</v>
      </c>
      <c r="C34" s="24" t="s">
        <v>40</v>
      </c>
      <c r="D34" s="24" t="s">
        <v>31</v>
      </c>
      <c r="E34" s="24">
        <v>1</v>
      </c>
      <c r="F34" s="24">
        <v>100</v>
      </c>
      <c r="G34" s="24"/>
      <c r="H34" s="24">
        <v>7</v>
      </c>
      <c r="I34" s="24"/>
      <c r="J34" s="24">
        <v>35</v>
      </c>
    </row>
    <row r="35" spans="1:10" s="16" customFormat="1" x14ac:dyDescent="0.3">
      <c r="A35" s="17"/>
      <c r="B35" s="24">
        <v>28</v>
      </c>
      <c r="C35" s="24" t="s">
        <v>42</v>
      </c>
      <c r="D35" s="24" t="s">
        <v>426</v>
      </c>
      <c r="E35" s="24">
        <v>1</v>
      </c>
      <c r="F35" s="24">
        <v>100</v>
      </c>
      <c r="G35" s="24"/>
      <c r="H35" s="24">
        <v>7</v>
      </c>
      <c r="I35" s="24"/>
      <c r="J35" s="24">
        <v>35</v>
      </c>
    </row>
    <row r="36" spans="1:10" s="16" customFormat="1" x14ac:dyDescent="0.3">
      <c r="A36" s="17"/>
      <c r="B36" s="24">
        <v>29</v>
      </c>
      <c r="C36" s="24" t="s">
        <v>43</v>
      </c>
      <c r="D36" s="24" t="s">
        <v>427</v>
      </c>
      <c r="E36" s="24">
        <v>1</v>
      </c>
      <c r="F36" s="24">
        <v>100</v>
      </c>
      <c r="G36" s="24"/>
      <c r="H36" s="24">
        <v>7</v>
      </c>
      <c r="I36" s="24"/>
      <c r="J36" s="24">
        <v>35</v>
      </c>
    </row>
    <row r="37" spans="1:10" s="16" customFormat="1" x14ac:dyDescent="0.3">
      <c r="A37" s="17"/>
      <c r="B37" s="24">
        <v>30</v>
      </c>
      <c r="C37" s="24" t="s">
        <v>44</v>
      </c>
      <c r="D37" s="24" t="s">
        <v>428</v>
      </c>
      <c r="E37" s="24">
        <v>1</v>
      </c>
      <c r="F37" s="24">
        <v>100</v>
      </c>
      <c r="G37" s="24"/>
      <c r="H37" s="24">
        <v>7</v>
      </c>
      <c r="I37" s="24"/>
      <c r="J37" s="24">
        <v>35</v>
      </c>
    </row>
    <row r="38" spans="1:10" s="16" customFormat="1" x14ac:dyDescent="0.3">
      <c r="A38" s="17"/>
      <c r="B38" s="24">
        <v>31</v>
      </c>
      <c r="C38" s="24" t="s">
        <v>45</v>
      </c>
      <c r="D38" s="24" t="s">
        <v>71</v>
      </c>
      <c r="E38" s="24">
        <v>1</v>
      </c>
      <c r="F38" s="24">
        <v>100</v>
      </c>
      <c r="G38" s="24"/>
      <c r="H38" s="24">
        <v>7</v>
      </c>
      <c r="I38" s="24"/>
      <c r="J38" s="24">
        <v>35</v>
      </c>
    </row>
    <row r="39" spans="1:10" s="16" customFormat="1" x14ac:dyDescent="0.3">
      <c r="A39" s="17"/>
      <c r="B39" s="24">
        <v>32</v>
      </c>
      <c r="C39" s="24" t="s">
        <v>49</v>
      </c>
      <c r="D39" s="24" t="s">
        <v>429</v>
      </c>
      <c r="E39" s="24">
        <v>1</v>
      </c>
      <c r="F39" s="24">
        <v>100</v>
      </c>
      <c r="G39" s="24"/>
      <c r="H39" s="24">
        <v>7</v>
      </c>
      <c r="I39" s="24"/>
      <c r="J39" s="24">
        <v>35</v>
      </c>
    </row>
    <row r="40" spans="1:10" s="16" customFormat="1" x14ac:dyDescent="0.3">
      <c r="A40" s="17"/>
      <c r="B40" s="24">
        <v>33</v>
      </c>
      <c r="C40" s="24" t="s">
        <v>61</v>
      </c>
      <c r="D40" s="24" t="s">
        <v>69</v>
      </c>
      <c r="E40" s="24">
        <v>1</v>
      </c>
      <c r="F40" s="24">
        <v>100</v>
      </c>
      <c r="G40" s="24"/>
      <c r="H40" s="24">
        <v>7</v>
      </c>
      <c r="I40" s="24"/>
      <c r="J40" s="24">
        <v>35</v>
      </c>
    </row>
    <row r="41" spans="1:10" s="16" customFormat="1" x14ac:dyDescent="0.3">
      <c r="A41" s="17"/>
      <c r="B41" s="24">
        <v>34</v>
      </c>
      <c r="C41" s="24" t="s">
        <v>74</v>
      </c>
      <c r="D41" s="24" t="s">
        <v>430</v>
      </c>
      <c r="E41" s="24">
        <v>1</v>
      </c>
      <c r="F41" s="24">
        <v>100</v>
      </c>
      <c r="G41" s="24"/>
      <c r="H41" s="24">
        <v>7</v>
      </c>
      <c r="I41" s="24"/>
      <c r="J41" s="24">
        <v>35</v>
      </c>
    </row>
    <row r="42" spans="1:10" s="16" customFormat="1" x14ac:dyDescent="0.3">
      <c r="A42" s="17"/>
      <c r="B42" s="24">
        <v>35</v>
      </c>
      <c r="C42" s="24" t="s">
        <v>75</v>
      </c>
      <c r="D42" s="24" t="s">
        <v>431</v>
      </c>
      <c r="E42" s="24">
        <v>1</v>
      </c>
      <c r="F42" s="24">
        <v>100</v>
      </c>
      <c r="G42" s="24"/>
      <c r="H42" s="24">
        <v>7</v>
      </c>
      <c r="I42" s="24"/>
      <c r="J42" s="24">
        <v>35</v>
      </c>
    </row>
    <row r="43" spans="1:10" s="16" customFormat="1" x14ac:dyDescent="0.3">
      <c r="A43" s="17"/>
      <c r="B43" s="24">
        <v>36</v>
      </c>
      <c r="C43" s="24" t="s">
        <v>388</v>
      </c>
      <c r="D43" s="24" t="s">
        <v>432</v>
      </c>
      <c r="E43" s="24">
        <v>1</v>
      </c>
      <c r="F43" s="24">
        <v>100</v>
      </c>
      <c r="G43" s="24"/>
      <c r="H43" s="24">
        <v>7</v>
      </c>
      <c r="I43" s="24"/>
      <c r="J43" s="24">
        <v>35</v>
      </c>
    </row>
    <row r="44" spans="1:10" s="16" customFormat="1" x14ac:dyDescent="0.3">
      <c r="A44" s="17"/>
      <c r="B44" s="24">
        <v>37</v>
      </c>
      <c r="C44" s="24" t="s">
        <v>50</v>
      </c>
      <c r="D44" s="24" t="s">
        <v>433</v>
      </c>
      <c r="E44" s="24">
        <v>1</v>
      </c>
      <c r="F44" s="24">
        <v>157</v>
      </c>
      <c r="G44" s="24"/>
      <c r="H44" s="24">
        <v>7</v>
      </c>
      <c r="I44" s="24"/>
      <c r="J44" s="24">
        <v>25</v>
      </c>
    </row>
    <row r="45" spans="1:10" s="16" customFormat="1" x14ac:dyDescent="0.3">
      <c r="A45" s="17"/>
      <c r="B45" s="24">
        <v>38</v>
      </c>
      <c r="C45" s="24" t="s">
        <v>53</v>
      </c>
      <c r="D45" s="24" t="s">
        <v>434</v>
      </c>
      <c r="E45" s="24">
        <v>1</v>
      </c>
      <c r="F45" s="24">
        <v>157</v>
      </c>
      <c r="G45" s="24"/>
      <c r="H45" s="24">
        <v>7</v>
      </c>
      <c r="I45" s="24"/>
      <c r="J45" s="24">
        <v>25</v>
      </c>
    </row>
    <row r="46" spans="1:10" s="16" customFormat="1" x14ac:dyDescent="0.3">
      <c r="A46" s="17"/>
      <c r="B46" s="24">
        <v>39</v>
      </c>
      <c r="C46" s="24" t="s">
        <v>54</v>
      </c>
      <c r="D46" s="24" t="s">
        <v>435</v>
      </c>
      <c r="E46" s="24">
        <v>1</v>
      </c>
      <c r="F46" s="24">
        <v>157</v>
      </c>
      <c r="G46" s="24"/>
      <c r="H46" s="24">
        <v>7</v>
      </c>
      <c r="I46" s="24"/>
      <c r="J46" s="24">
        <v>25</v>
      </c>
    </row>
    <row r="47" spans="1:10" s="16" customFormat="1" x14ac:dyDescent="0.3">
      <c r="A47" s="17"/>
      <c r="B47" s="24">
        <v>40</v>
      </c>
      <c r="C47" s="24" t="s">
        <v>56</v>
      </c>
      <c r="D47" s="24" t="s">
        <v>436</v>
      </c>
      <c r="E47" s="24">
        <v>1</v>
      </c>
      <c r="F47" s="24">
        <v>157</v>
      </c>
      <c r="G47" s="24"/>
      <c r="H47" s="24">
        <v>7</v>
      </c>
      <c r="I47" s="24"/>
      <c r="J47" s="24">
        <v>25</v>
      </c>
    </row>
    <row r="48" spans="1:10" s="16" customFormat="1" x14ac:dyDescent="0.3">
      <c r="A48" s="17"/>
      <c r="B48" s="24">
        <v>41</v>
      </c>
      <c r="C48" s="24" t="s">
        <v>57</v>
      </c>
      <c r="D48" s="24" t="s">
        <v>437</v>
      </c>
      <c r="E48" s="24">
        <v>1</v>
      </c>
      <c r="F48" s="24">
        <v>157</v>
      </c>
      <c r="G48" s="24"/>
      <c r="H48" s="24">
        <v>7</v>
      </c>
      <c r="I48" s="24"/>
      <c r="J48" s="24">
        <v>25</v>
      </c>
    </row>
    <row r="49" spans="1:10" s="16" customFormat="1" x14ac:dyDescent="0.3">
      <c r="A49" s="17"/>
      <c r="B49" s="24">
        <v>42</v>
      </c>
      <c r="C49" s="24" t="s">
        <v>59</v>
      </c>
      <c r="D49" s="24" t="s">
        <v>438</v>
      </c>
      <c r="E49" s="24">
        <v>1</v>
      </c>
      <c r="F49" s="24">
        <v>157</v>
      </c>
      <c r="G49" s="24"/>
      <c r="H49" s="24">
        <v>7</v>
      </c>
      <c r="I49" s="24"/>
      <c r="J49" s="24">
        <v>25</v>
      </c>
    </row>
    <row r="50" spans="1:10" s="16" customFormat="1" x14ac:dyDescent="0.3">
      <c r="A50" s="17"/>
      <c r="B50" s="24">
        <v>43</v>
      </c>
      <c r="C50" s="24" t="s">
        <v>60</v>
      </c>
      <c r="D50" s="24" t="s">
        <v>439</v>
      </c>
      <c r="E50" s="24">
        <v>1</v>
      </c>
      <c r="F50" s="24">
        <v>157</v>
      </c>
      <c r="G50" s="24"/>
      <c r="H50" s="24">
        <v>7</v>
      </c>
      <c r="I50" s="24"/>
      <c r="J50" s="24">
        <v>25</v>
      </c>
    </row>
    <row r="51" spans="1:10" s="16" customFormat="1" x14ac:dyDescent="0.3">
      <c r="A51" s="17"/>
      <c r="B51" s="24">
        <v>44</v>
      </c>
      <c r="C51" s="24" t="s">
        <v>62</v>
      </c>
      <c r="D51" s="24" t="s">
        <v>440</v>
      </c>
      <c r="E51" s="24">
        <v>1</v>
      </c>
      <c r="F51" s="24">
        <v>157</v>
      </c>
      <c r="G51" s="24"/>
      <c r="H51" s="24">
        <v>7</v>
      </c>
      <c r="I51" s="24"/>
      <c r="J51" s="24">
        <v>25</v>
      </c>
    </row>
    <row r="52" spans="1:10" s="16" customFormat="1" x14ac:dyDescent="0.3">
      <c r="A52" s="17"/>
      <c r="B52" s="24">
        <v>45</v>
      </c>
      <c r="C52" s="24" t="s">
        <v>63</v>
      </c>
      <c r="D52" s="24" t="s">
        <v>55</v>
      </c>
      <c r="E52" s="24">
        <v>1</v>
      </c>
      <c r="F52" s="24">
        <v>157</v>
      </c>
      <c r="G52" s="24"/>
      <c r="H52" s="24">
        <v>7</v>
      </c>
      <c r="I52" s="24"/>
      <c r="J52" s="24">
        <v>25</v>
      </c>
    </row>
    <row r="53" spans="1:10" s="16" customFormat="1" x14ac:dyDescent="0.3">
      <c r="A53" s="17"/>
      <c r="B53" s="24">
        <v>46</v>
      </c>
      <c r="C53" s="24" t="s">
        <v>64</v>
      </c>
      <c r="D53" s="24" t="s">
        <v>441</v>
      </c>
      <c r="E53" s="24">
        <v>1</v>
      </c>
      <c r="F53" s="24">
        <v>157</v>
      </c>
      <c r="G53" s="24"/>
      <c r="H53" s="24">
        <v>7</v>
      </c>
      <c r="I53" s="24"/>
      <c r="J53" s="24">
        <v>25</v>
      </c>
    </row>
    <row r="54" spans="1:10" s="16" customFormat="1" x14ac:dyDescent="0.3">
      <c r="A54" s="17"/>
      <c r="B54" s="24">
        <v>47</v>
      </c>
      <c r="C54" s="24" t="s">
        <v>66</v>
      </c>
      <c r="D54" s="24" t="s">
        <v>442</v>
      </c>
      <c r="E54" s="24">
        <v>1</v>
      </c>
      <c r="F54" s="24">
        <v>157</v>
      </c>
      <c r="G54" s="24"/>
      <c r="H54" s="24">
        <v>7</v>
      </c>
      <c r="I54" s="24"/>
      <c r="J54" s="24">
        <v>25</v>
      </c>
    </row>
    <row r="55" spans="1:10" s="16" customFormat="1" x14ac:dyDescent="0.3">
      <c r="A55" s="17"/>
      <c r="B55" s="24">
        <v>48</v>
      </c>
      <c r="C55" s="24" t="s">
        <v>67</v>
      </c>
      <c r="D55" s="24" t="s">
        <v>443</v>
      </c>
      <c r="E55" s="24">
        <v>1</v>
      </c>
      <c r="F55" s="24">
        <v>157</v>
      </c>
      <c r="G55" s="24"/>
      <c r="H55" s="24">
        <v>7</v>
      </c>
      <c r="I55" s="24"/>
      <c r="J55" s="24">
        <v>25</v>
      </c>
    </row>
    <row r="56" spans="1:10" s="16" customFormat="1" x14ac:dyDescent="0.3">
      <c r="A56" s="17"/>
      <c r="B56" s="24">
        <v>49</v>
      </c>
      <c r="C56" s="24" t="s">
        <v>68</v>
      </c>
      <c r="D56" s="24" t="s">
        <v>444</v>
      </c>
      <c r="E56" s="24">
        <v>1</v>
      </c>
      <c r="F56" s="24">
        <v>157</v>
      </c>
      <c r="G56" s="24"/>
      <c r="H56" s="24">
        <v>7</v>
      </c>
      <c r="I56" s="24"/>
      <c r="J56" s="24">
        <v>25</v>
      </c>
    </row>
    <row r="57" spans="1:10" s="16" customFormat="1" x14ac:dyDescent="0.3">
      <c r="A57" s="17"/>
      <c r="B57" s="24">
        <v>50</v>
      </c>
      <c r="C57" s="24" t="s">
        <v>76</v>
      </c>
      <c r="D57" s="24" t="s">
        <v>445</v>
      </c>
      <c r="E57" s="24">
        <v>1</v>
      </c>
      <c r="F57" s="24">
        <v>157</v>
      </c>
      <c r="G57" s="24"/>
      <c r="H57" s="24">
        <v>7</v>
      </c>
      <c r="I57" s="24"/>
      <c r="J57" s="24">
        <v>25</v>
      </c>
    </row>
    <row r="58" spans="1:10" s="16" customFormat="1" x14ac:dyDescent="0.3">
      <c r="A58" s="17"/>
      <c r="B58" s="24">
        <v>51</v>
      </c>
      <c r="C58" s="24" t="s">
        <v>77</v>
      </c>
      <c r="D58" s="24" t="s">
        <v>446</v>
      </c>
      <c r="E58" s="24">
        <v>1</v>
      </c>
      <c r="F58" s="24">
        <v>157</v>
      </c>
      <c r="G58" s="24"/>
      <c r="H58" s="24">
        <v>7</v>
      </c>
      <c r="I58" s="24"/>
      <c r="J58" s="24">
        <v>25</v>
      </c>
    </row>
    <row r="59" spans="1:10" s="16" customFormat="1" x14ac:dyDescent="0.3">
      <c r="A59" s="17"/>
      <c r="B59" s="24">
        <v>52</v>
      </c>
      <c r="C59" s="24" t="s">
        <v>78</v>
      </c>
      <c r="D59" s="24" t="s">
        <v>447</v>
      </c>
      <c r="E59" s="24">
        <v>1</v>
      </c>
      <c r="F59" s="24">
        <v>157</v>
      </c>
      <c r="G59" s="24"/>
      <c r="H59" s="24">
        <v>7</v>
      </c>
      <c r="I59" s="24"/>
      <c r="J59" s="24">
        <v>25</v>
      </c>
    </row>
    <row r="60" spans="1:10" s="16" customFormat="1" x14ac:dyDescent="0.3">
      <c r="A60" s="17"/>
      <c r="B60" s="24">
        <v>53</v>
      </c>
      <c r="C60" s="24" t="s">
        <v>391</v>
      </c>
      <c r="D60" s="24" t="s">
        <v>448</v>
      </c>
      <c r="E60" s="24">
        <v>1</v>
      </c>
      <c r="F60" s="24">
        <v>938</v>
      </c>
      <c r="G60" s="24"/>
      <c r="H60" s="24">
        <v>6</v>
      </c>
      <c r="I60" s="24"/>
      <c r="J60" s="24">
        <v>5</v>
      </c>
    </row>
    <row r="61" spans="1:10" s="16" customFormat="1" x14ac:dyDescent="0.3">
      <c r="A61" s="17"/>
      <c r="B61" s="24">
        <v>54</v>
      </c>
      <c r="C61" s="24" t="s">
        <v>392</v>
      </c>
      <c r="D61" s="24" t="s">
        <v>449</v>
      </c>
      <c r="E61" s="24">
        <v>1</v>
      </c>
      <c r="F61" s="24">
        <v>938</v>
      </c>
      <c r="G61" s="24"/>
      <c r="H61" s="24">
        <v>6</v>
      </c>
      <c r="I61" s="24"/>
      <c r="J61" s="24">
        <v>5</v>
      </c>
    </row>
    <row r="62" spans="1:10" s="16" customFormat="1" x14ac:dyDescent="0.3">
      <c r="A62" s="17"/>
      <c r="B62" s="24">
        <v>55</v>
      </c>
      <c r="C62" s="24" t="s">
        <v>393</v>
      </c>
      <c r="D62" s="24" t="s">
        <v>450</v>
      </c>
      <c r="E62" s="24">
        <v>1</v>
      </c>
      <c r="F62" s="24">
        <v>938</v>
      </c>
      <c r="G62" s="24"/>
      <c r="H62" s="24">
        <v>6</v>
      </c>
      <c r="I62" s="24"/>
      <c r="J62" s="24">
        <v>5</v>
      </c>
    </row>
    <row r="63" spans="1:10" s="16" customFormat="1" x14ac:dyDescent="0.3">
      <c r="A63" s="17"/>
      <c r="B63" s="24">
        <v>56</v>
      </c>
      <c r="C63" s="24" t="s">
        <v>394</v>
      </c>
      <c r="D63" s="24" t="s">
        <v>451</v>
      </c>
      <c r="E63" s="24">
        <v>1</v>
      </c>
      <c r="F63" s="24">
        <v>938</v>
      </c>
      <c r="G63" s="24"/>
      <c r="H63" s="24">
        <v>6</v>
      </c>
      <c r="I63" s="24"/>
      <c r="J63" s="24">
        <v>5</v>
      </c>
    </row>
    <row r="64" spans="1:10" s="16" customFormat="1" x14ac:dyDescent="0.3">
      <c r="A64" s="17"/>
      <c r="B64" s="24">
        <v>57</v>
      </c>
      <c r="C64" s="24" t="s">
        <v>395</v>
      </c>
      <c r="D64" s="24" t="s">
        <v>452</v>
      </c>
      <c r="E64" s="24">
        <v>1</v>
      </c>
      <c r="F64" s="24">
        <v>938</v>
      </c>
      <c r="G64" s="24"/>
      <c r="H64" s="24">
        <v>6</v>
      </c>
      <c r="I64" s="24"/>
      <c r="J64" s="24">
        <v>5</v>
      </c>
    </row>
    <row r="65" spans="1:10" s="16" customFormat="1" x14ac:dyDescent="0.3">
      <c r="A65" s="17"/>
      <c r="B65" s="24">
        <v>58</v>
      </c>
      <c r="C65" s="24" t="s">
        <v>396</v>
      </c>
      <c r="D65" s="24" t="s">
        <v>73</v>
      </c>
      <c r="E65" s="24">
        <v>1</v>
      </c>
      <c r="F65" s="24">
        <v>938</v>
      </c>
      <c r="G65" s="24"/>
      <c r="H65" s="24">
        <v>6</v>
      </c>
      <c r="I65" s="24"/>
      <c r="J65" s="24">
        <v>5</v>
      </c>
    </row>
    <row r="66" spans="1:10" s="16" customFormat="1" x14ac:dyDescent="0.3">
      <c r="A66" s="17"/>
      <c r="B66" s="24">
        <v>59</v>
      </c>
      <c r="C66" s="24" t="s">
        <v>397</v>
      </c>
      <c r="D66" s="24" t="s">
        <v>453</v>
      </c>
      <c r="E66" s="24">
        <v>1</v>
      </c>
      <c r="F66" s="24">
        <v>938</v>
      </c>
      <c r="G66" s="24"/>
      <c r="H66" s="24">
        <v>6</v>
      </c>
      <c r="I66" s="24"/>
      <c r="J66" s="24">
        <v>5</v>
      </c>
    </row>
    <row r="67" spans="1:10" s="16" customFormat="1" x14ac:dyDescent="0.3">
      <c r="A67" s="17"/>
      <c r="B67" s="24">
        <v>60</v>
      </c>
      <c r="C67" s="24" t="s">
        <v>398</v>
      </c>
      <c r="D67" s="24" t="s">
        <v>454</v>
      </c>
      <c r="E67" s="24">
        <v>1</v>
      </c>
      <c r="F67" s="24">
        <v>938</v>
      </c>
      <c r="G67" s="24"/>
      <c r="H67" s="24">
        <v>6</v>
      </c>
      <c r="I67" s="24"/>
      <c r="J67" s="24">
        <v>5</v>
      </c>
    </row>
    <row r="68" spans="1:10" s="16" customFormat="1" x14ac:dyDescent="0.3">
      <c r="A68" s="17"/>
      <c r="B68" s="24">
        <v>61</v>
      </c>
      <c r="C68" s="24" t="s">
        <v>399</v>
      </c>
      <c r="D68" s="24" t="s">
        <v>455</v>
      </c>
      <c r="E68" s="24">
        <v>1</v>
      </c>
      <c r="F68" s="24">
        <v>938</v>
      </c>
      <c r="G68" s="24"/>
      <c r="H68" s="24">
        <v>6</v>
      </c>
      <c r="I68" s="24"/>
      <c r="J68" s="24">
        <v>5</v>
      </c>
    </row>
    <row r="69" spans="1:10" s="16" customFormat="1" x14ac:dyDescent="0.3">
      <c r="A69" s="17"/>
      <c r="B69" s="24">
        <v>62</v>
      </c>
      <c r="C69" s="24" t="s">
        <v>400</v>
      </c>
      <c r="D69" s="24" t="s">
        <v>65</v>
      </c>
      <c r="E69" s="24">
        <v>1</v>
      </c>
      <c r="F69" s="24">
        <v>938</v>
      </c>
      <c r="G69" s="24"/>
      <c r="H69" s="24">
        <v>6</v>
      </c>
      <c r="I69" s="24"/>
      <c r="J69" s="24">
        <v>5</v>
      </c>
    </row>
    <row r="70" spans="1:10" s="16" customFormat="1" x14ac:dyDescent="0.3">
      <c r="A70" s="17"/>
      <c r="B70" s="24">
        <v>63</v>
      </c>
      <c r="C70" s="24" t="s">
        <v>401</v>
      </c>
      <c r="D70" s="24" t="s">
        <v>456</v>
      </c>
      <c r="E70" s="24">
        <v>1</v>
      </c>
      <c r="F70" s="24">
        <v>938</v>
      </c>
      <c r="G70" s="24"/>
      <c r="H70" s="24">
        <v>6</v>
      </c>
      <c r="I70" s="24"/>
      <c r="J70" s="24">
        <v>5</v>
      </c>
    </row>
    <row r="71" spans="1:10" s="16" customFormat="1" x14ac:dyDescent="0.3">
      <c r="A71" s="17"/>
      <c r="B71" s="24">
        <v>64</v>
      </c>
      <c r="C71" s="24" t="s">
        <v>402</v>
      </c>
      <c r="D71" s="24" t="s">
        <v>457</v>
      </c>
      <c r="E71" s="24">
        <v>1</v>
      </c>
      <c r="F71" s="24">
        <v>938</v>
      </c>
      <c r="G71" s="24"/>
      <c r="H71" s="24">
        <v>6</v>
      </c>
      <c r="I71" s="24"/>
      <c r="J71" s="24">
        <v>5</v>
      </c>
    </row>
    <row r="72" spans="1:10" s="16" customFormat="1" x14ac:dyDescent="0.3">
      <c r="A72" s="17"/>
      <c r="B72" s="24">
        <v>65</v>
      </c>
      <c r="C72" s="24" t="s">
        <v>403</v>
      </c>
      <c r="D72" s="24" t="s">
        <v>458</v>
      </c>
      <c r="E72" s="24">
        <v>1</v>
      </c>
      <c r="F72" s="24">
        <v>938</v>
      </c>
      <c r="G72" s="24"/>
      <c r="H72" s="24">
        <v>6</v>
      </c>
      <c r="I72" s="24"/>
      <c r="J72" s="24">
        <v>5</v>
      </c>
    </row>
    <row r="73" spans="1:10" s="16" customFormat="1" x14ac:dyDescent="0.3">
      <c r="A73" s="17"/>
      <c r="B73" s="24">
        <v>66</v>
      </c>
      <c r="C73" s="24" t="s">
        <v>404</v>
      </c>
      <c r="D73" s="24" t="s">
        <v>459</v>
      </c>
      <c r="E73" s="24">
        <v>1</v>
      </c>
      <c r="F73" s="24">
        <v>938</v>
      </c>
      <c r="G73" s="24"/>
      <c r="H73" s="24">
        <v>6</v>
      </c>
      <c r="I73" s="24"/>
      <c r="J73" s="24">
        <v>5</v>
      </c>
    </row>
    <row r="74" spans="1:10" s="16" customFormat="1" x14ac:dyDescent="0.3">
      <c r="A74" s="17"/>
      <c r="B74" s="24">
        <v>67</v>
      </c>
      <c r="C74" s="24" t="s">
        <v>470</v>
      </c>
      <c r="D74" s="24" t="s">
        <v>460</v>
      </c>
      <c r="E74" s="24">
        <v>1</v>
      </c>
      <c r="F74" s="24">
        <v>938</v>
      </c>
      <c r="G74" s="24"/>
      <c r="H74" s="24">
        <v>6</v>
      </c>
      <c r="I74" s="24"/>
      <c r="J74" s="24">
        <v>5</v>
      </c>
    </row>
    <row r="75" spans="1:10" s="16" customFormat="1" x14ac:dyDescent="0.3">
      <c r="A75" s="17"/>
      <c r="B75" s="24">
        <v>68</v>
      </c>
      <c r="C75" s="24" t="s">
        <v>471</v>
      </c>
      <c r="D75" s="24" t="s">
        <v>461</v>
      </c>
      <c r="E75" s="24">
        <v>1</v>
      </c>
      <c r="F75" s="24">
        <v>938</v>
      </c>
      <c r="G75" s="24"/>
      <c r="H75" s="24">
        <v>6</v>
      </c>
      <c r="I75" s="24"/>
      <c r="J75" s="24">
        <v>5</v>
      </c>
    </row>
    <row r="76" spans="1:10" s="16" customFormat="1" x14ac:dyDescent="0.3">
      <c r="A76" s="17"/>
      <c r="B76" s="24">
        <v>69</v>
      </c>
      <c r="C76" s="24" t="s">
        <v>79</v>
      </c>
      <c r="D76" s="24" t="s">
        <v>462</v>
      </c>
      <c r="E76" s="24">
        <v>1</v>
      </c>
      <c r="F76" s="24">
        <v>10000</v>
      </c>
      <c r="G76" s="24"/>
      <c r="H76" s="24">
        <v>0</v>
      </c>
      <c r="I76" s="24"/>
      <c r="J76" s="24">
        <v>0</v>
      </c>
    </row>
    <row r="77" spans="1:10" s="16" customFormat="1" x14ac:dyDescent="0.3">
      <c r="A77" s="17"/>
      <c r="B77" s="24">
        <v>70</v>
      </c>
      <c r="C77" s="24" t="s">
        <v>80</v>
      </c>
      <c r="D77" s="24" t="s">
        <v>463</v>
      </c>
      <c r="E77" s="24">
        <v>1</v>
      </c>
      <c r="F77" s="24">
        <v>10000</v>
      </c>
      <c r="G77" s="24"/>
      <c r="H77" s="24">
        <v>0</v>
      </c>
      <c r="I77" s="24"/>
      <c r="J77" s="24">
        <v>0</v>
      </c>
    </row>
    <row r="78" spans="1:10" s="16" customFormat="1" x14ac:dyDescent="0.3">
      <c r="A78" s="17"/>
      <c r="B78" s="24">
        <v>71</v>
      </c>
      <c r="C78" s="24" t="s">
        <v>81</v>
      </c>
      <c r="D78" s="24" t="s">
        <v>464</v>
      </c>
      <c r="E78" s="24">
        <v>1</v>
      </c>
      <c r="F78" s="24">
        <v>10000</v>
      </c>
      <c r="G78" s="24"/>
      <c r="H78" s="24">
        <v>0</v>
      </c>
      <c r="I78" s="24"/>
      <c r="J78" s="24">
        <v>0</v>
      </c>
    </row>
    <row r="79" spans="1:10" s="16" customFormat="1" x14ac:dyDescent="0.3">
      <c r="A79" s="17"/>
      <c r="B79" s="24">
        <v>72</v>
      </c>
      <c r="C79" s="24" t="s">
        <v>82</v>
      </c>
      <c r="D79" s="24" t="s">
        <v>465</v>
      </c>
      <c r="E79" s="24">
        <v>1</v>
      </c>
      <c r="F79" s="24">
        <v>10000</v>
      </c>
      <c r="G79" s="24"/>
      <c r="H79" s="24">
        <v>0</v>
      </c>
      <c r="I79" s="24"/>
      <c r="J79" s="24">
        <v>0</v>
      </c>
    </row>
    <row r="80" spans="1:10" s="16" customFormat="1" x14ac:dyDescent="0.3">
      <c r="A80" s="17"/>
      <c r="B80" s="24">
        <v>73</v>
      </c>
      <c r="C80" s="24" t="s">
        <v>83</v>
      </c>
      <c r="D80" s="24" t="s">
        <v>466</v>
      </c>
      <c r="E80" s="24">
        <v>1</v>
      </c>
      <c r="F80" s="24">
        <v>10000</v>
      </c>
      <c r="G80" s="24"/>
      <c r="H80" s="24">
        <v>0</v>
      </c>
      <c r="I80" s="24"/>
      <c r="J80" s="24">
        <v>0</v>
      </c>
    </row>
    <row r="81" spans="1:10" s="16" customFormat="1" x14ac:dyDescent="0.3">
      <c r="A81" s="17"/>
      <c r="B81" s="24">
        <v>74</v>
      </c>
      <c r="C81" s="24" t="s">
        <v>84</v>
      </c>
      <c r="D81" s="24" t="s">
        <v>467</v>
      </c>
      <c r="E81" s="24">
        <v>1</v>
      </c>
      <c r="F81" s="24">
        <v>10000</v>
      </c>
      <c r="G81" s="24"/>
      <c r="H81" s="24">
        <v>0</v>
      </c>
      <c r="I81" s="24"/>
      <c r="J81" s="24">
        <v>0</v>
      </c>
    </row>
    <row r="82" spans="1:10" s="16" customFormat="1" x14ac:dyDescent="0.3">
      <c r="A82" s="17"/>
      <c r="B82" s="24">
        <v>75</v>
      </c>
      <c r="C82" s="24" t="s">
        <v>389</v>
      </c>
      <c r="D82" s="24" t="s">
        <v>468</v>
      </c>
      <c r="E82" s="24">
        <v>1</v>
      </c>
      <c r="F82" s="24">
        <v>10000</v>
      </c>
      <c r="G82" s="24"/>
      <c r="H82" s="24">
        <v>0</v>
      </c>
      <c r="I82" s="24"/>
      <c r="J82" s="24">
        <v>0</v>
      </c>
    </row>
    <row r="83" spans="1:10" s="16" customFormat="1" x14ac:dyDescent="0.3">
      <c r="A83" s="17"/>
      <c r="B83" s="24">
        <v>76</v>
      </c>
      <c r="C83" s="24" t="s">
        <v>390</v>
      </c>
      <c r="D83" s="24" t="s">
        <v>469</v>
      </c>
      <c r="E83" s="24">
        <v>1</v>
      </c>
      <c r="F83" s="24">
        <v>10000</v>
      </c>
      <c r="G83" s="24"/>
      <c r="H83" s="24">
        <v>0</v>
      </c>
      <c r="I83" s="24"/>
      <c r="J83" s="24">
        <v>0</v>
      </c>
    </row>
    <row r="84" spans="1:10" x14ac:dyDescent="0.3">
      <c r="A84" s="25"/>
      <c r="B84" s="31">
        <v>77</v>
      </c>
      <c r="C84" s="31" t="s">
        <v>140</v>
      </c>
      <c r="D84" s="31" t="s">
        <v>407</v>
      </c>
      <c r="E84" s="31">
        <v>11</v>
      </c>
      <c r="F84" s="31">
        <v>300</v>
      </c>
      <c r="G84" s="31"/>
      <c r="H84" s="31">
        <v>85</v>
      </c>
      <c r="I84" s="31" t="s">
        <v>557</v>
      </c>
      <c r="J84" s="31"/>
    </row>
    <row r="85" spans="1:10" x14ac:dyDescent="0.3">
      <c r="A85" s="25"/>
      <c r="B85" s="31">
        <v>78</v>
      </c>
      <c r="C85" s="31" t="s">
        <v>165</v>
      </c>
      <c r="D85" s="31" t="s">
        <v>408</v>
      </c>
      <c r="E85" s="31">
        <v>11</v>
      </c>
      <c r="F85" s="31">
        <v>300</v>
      </c>
      <c r="G85" s="31"/>
      <c r="H85" s="31">
        <v>85</v>
      </c>
      <c r="I85" s="31" t="s">
        <v>557</v>
      </c>
      <c r="J85" s="31"/>
    </row>
    <row r="86" spans="1:10" x14ac:dyDescent="0.3">
      <c r="A86" s="25"/>
      <c r="B86" s="31">
        <v>79</v>
      </c>
      <c r="C86" s="31" t="s">
        <v>112</v>
      </c>
      <c r="D86" s="31" t="s">
        <v>406</v>
      </c>
      <c r="E86" s="31">
        <v>11</v>
      </c>
      <c r="F86" s="31">
        <v>300</v>
      </c>
      <c r="G86" s="31"/>
      <c r="H86" s="31">
        <v>85</v>
      </c>
      <c r="I86" s="31" t="s">
        <v>557</v>
      </c>
      <c r="J86" s="31"/>
    </row>
    <row r="87" spans="1:10" x14ac:dyDescent="0.3">
      <c r="A87" s="25"/>
      <c r="B87" s="31">
        <v>80</v>
      </c>
      <c r="C87" s="31" t="s">
        <v>502</v>
      </c>
      <c r="D87" s="31" t="s">
        <v>415</v>
      </c>
      <c r="E87" s="31">
        <v>11</v>
      </c>
      <c r="F87" s="31">
        <v>300</v>
      </c>
      <c r="G87" s="31"/>
      <c r="H87" s="31">
        <v>85</v>
      </c>
      <c r="I87" s="31" t="s">
        <v>557</v>
      </c>
      <c r="J87" s="31"/>
    </row>
    <row r="88" spans="1:10" x14ac:dyDescent="0.3">
      <c r="B88" s="31">
        <v>81</v>
      </c>
      <c r="C88" s="31" t="s">
        <v>169</v>
      </c>
      <c r="D88" s="31" t="s">
        <v>426</v>
      </c>
      <c r="E88" s="31">
        <v>11</v>
      </c>
      <c r="F88" s="31">
        <v>1000</v>
      </c>
      <c r="G88" s="31"/>
      <c r="H88" s="31">
        <v>85</v>
      </c>
      <c r="I88" s="31" t="s">
        <v>557</v>
      </c>
      <c r="J88" s="31"/>
    </row>
    <row r="89" spans="1:10" x14ac:dyDescent="0.3">
      <c r="B89" s="31">
        <v>82</v>
      </c>
      <c r="C89" s="31" t="s">
        <v>162</v>
      </c>
      <c r="D89" s="31" t="s">
        <v>421</v>
      </c>
      <c r="E89" s="31">
        <v>11</v>
      </c>
      <c r="F89" s="31">
        <v>1000</v>
      </c>
      <c r="G89" s="31"/>
      <c r="H89" s="31">
        <v>85</v>
      </c>
      <c r="I89" s="31" t="s">
        <v>557</v>
      </c>
      <c r="J89" s="31"/>
    </row>
    <row r="90" spans="1:10" x14ac:dyDescent="0.3">
      <c r="A90" s="25"/>
      <c r="B90" s="31">
        <v>83</v>
      </c>
      <c r="C90" s="31" t="s">
        <v>118</v>
      </c>
      <c r="D90" s="31" t="s">
        <v>428</v>
      </c>
      <c r="E90" s="31">
        <v>11</v>
      </c>
      <c r="F90" s="31">
        <v>1000</v>
      </c>
      <c r="G90" s="31"/>
      <c r="H90" s="31">
        <v>85</v>
      </c>
      <c r="I90" s="31" t="s">
        <v>557</v>
      </c>
      <c r="J90" s="31"/>
    </row>
    <row r="91" spans="1:10" x14ac:dyDescent="0.3">
      <c r="A91" s="25"/>
      <c r="B91" s="31">
        <v>84</v>
      </c>
      <c r="C91" s="31" t="s">
        <v>136</v>
      </c>
      <c r="D91" s="31" t="s">
        <v>420</v>
      </c>
      <c r="E91" s="31">
        <v>11</v>
      </c>
      <c r="F91" s="31">
        <v>1000</v>
      </c>
      <c r="G91" s="31"/>
      <c r="H91" s="31">
        <v>85</v>
      </c>
      <c r="I91" s="31" t="s">
        <v>557</v>
      </c>
      <c r="J91" s="31"/>
    </row>
    <row r="92" spans="1:10" x14ac:dyDescent="0.3">
      <c r="A92" s="25"/>
      <c r="B92" s="31">
        <v>85</v>
      </c>
      <c r="C92" s="31" t="s">
        <v>163</v>
      </c>
      <c r="D92" s="31" t="s">
        <v>41</v>
      </c>
      <c r="E92" s="31">
        <v>11</v>
      </c>
      <c r="F92" s="31">
        <v>1000</v>
      </c>
      <c r="G92" s="31"/>
      <c r="H92" s="31">
        <v>85</v>
      </c>
      <c r="I92" s="31" t="s">
        <v>557</v>
      </c>
      <c r="J92" s="31"/>
    </row>
    <row r="93" spans="1:10" x14ac:dyDescent="0.3">
      <c r="A93" s="25"/>
      <c r="B93" s="31">
        <v>86</v>
      </c>
      <c r="C93" s="31" t="s">
        <v>503</v>
      </c>
      <c r="D93" s="31" t="s">
        <v>435</v>
      </c>
      <c r="E93" s="31">
        <v>11</v>
      </c>
      <c r="F93" s="31">
        <v>1000</v>
      </c>
      <c r="G93" s="31"/>
      <c r="H93" s="31">
        <v>85</v>
      </c>
      <c r="I93" s="31" t="s">
        <v>557</v>
      </c>
      <c r="J93" s="31"/>
    </row>
    <row r="94" spans="1:10" x14ac:dyDescent="0.3">
      <c r="A94" s="25"/>
      <c r="B94" s="31">
        <v>87</v>
      </c>
      <c r="C94" s="31" t="s">
        <v>504</v>
      </c>
      <c r="D94" s="31" t="s">
        <v>438</v>
      </c>
      <c r="E94" s="31">
        <v>11</v>
      </c>
      <c r="F94" s="31">
        <v>1000</v>
      </c>
      <c r="G94" s="31"/>
      <c r="H94" s="31">
        <v>85</v>
      </c>
      <c r="I94" s="31" t="s">
        <v>557</v>
      </c>
      <c r="J94" s="31"/>
    </row>
    <row r="95" spans="1:10" x14ac:dyDescent="0.3">
      <c r="A95" s="25"/>
      <c r="B95" s="31">
        <v>88</v>
      </c>
      <c r="C95" s="31" t="s">
        <v>505</v>
      </c>
      <c r="D95" s="31" t="s">
        <v>445</v>
      </c>
      <c r="E95" s="31">
        <v>11</v>
      </c>
      <c r="F95" s="31">
        <v>1000</v>
      </c>
      <c r="G95" s="31"/>
      <c r="H95" s="31">
        <v>85</v>
      </c>
      <c r="I95" s="31" t="s">
        <v>557</v>
      </c>
      <c r="J95" s="31"/>
    </row>
    <row r="96" spans="1:10" x14ac:dyDescent="0.3">
      <c r="A96" s="25"/>
      <c r="B96" s="31">
        <v>89</v>
      </c>
      <c r="C96" s="31" t="s">
        <v>506</v>
      </c>
      <c r="D96" s="31" t="s">
        <v>446</v>
      </c>
      <c r="E96" s="31">
        <v>11</v>
      </c>
      <c r="F96" s="31">
        <v>1000</v>
      </c>
      <c r="G96" s="31"/>
      <c r="H96" s="31">
        <v>85</v>
      </c>
      <c r="I96" s="31" t="s">
        <v>557</v>
      </c>
      <c r="J96" s="31"/>
    </row>
    <row r="97" spans="1:10" x14ac:dyDescent="0.3">
      <c r="A97" s="25"/>
      <c r="B97" s="31">
        <v>90</v>
      </c>
      <c r="C97" s="31" t="s">
        <v>507</v>
      </c>
      <c r="D97" s="31" t="s">
        <v>448</v>
      </c>
      <c r="E97" s="31">
        <v>11</v>
      </c>
      <c r="F97" s="31">
        <v>17450</v>
      </c>
      <c r="G97" s="31"/>
      <c r="H97" s="31">
        <v>0</v>
      </c>
      <c r="I97" s="31" t="s">
        <v>557</v>
      </c>
      <c r="J97" s="31"/>
    </row>
    <row r="98" spans="1:10" x14ac:dyDescent="0.3">
      <c r="A98" s="25"/>
      <c r="B98" s="31">
        <v>91</v>
      </c>
      <c r="C98" s="31" t="s">
        <v>508</v>
      </c>
      <c r="D98" s="31" t="s">
        <v>449</v>
      </c>
      <c r="E98" s="31">
        <f>E97</f>
        <v>11</v>
      </c>
      <c r="F98" s="31">
        <v>17450</v>
      </c>
      <c r="G98" s="31"/>
      <c r="H98" s="31">
        <v>0</v>
      </c>
      <c r="I98" s="31" t="s">
        <v>557</v>
      </c>
      <c r="J98" s="31"/>
    </row>
    <row r="99" spans="1:10" x14ac:dyDescent="0.3">
      <c r="A99" s="25"/>
      <c r="B99" s="31">
        <v>92</v>
      </c>
      <c r="C99" s="31" t="s">
        <v>509</v>
      </c>
      <c r="D99" s="31" t="s">
        <v>450</v>
      </c>
      <c r="E99" s="31">
        <f>E98</f>
        <v>11</v>
      </c>
      <c r="F99" s="31">
        <v>17450</v>
      </c>
      <c r="G99" s="31"/>
      <c r="H99" s="31">
        <v>0</v>
      </c>
      <c r="I99" s="31" t="s">
        <v>557</v>
      </c>
      <c r="J99" s="31"/>
    </row>
    <row r="100" spans="1:10" x14ac:dyDescent="0.3">
      <c r="A100" s="25"/>
      <c r="B100" s="31">
        <v>93</v>
      </c>
      <c r="C100" s="31" t="s">
        <v>510</v>
      </c>
      <c r="D100" s="31" t="s">
        <v>480</v>
      </c>
      <c r="E100" s="31">
        <f t="shared" ref="E100:E103" si="0">E99</f>
        <v>11</v>
      </c>
      <c r="F100" s="31">
        <v>17450</v>
      </c>
      <c r="G100" s="31"/>
      <c r="H100" s="31">
        <v>0</v>
      </c>
      <c r="I100" s="31" t="s">
        <v>557</v>
      </c>
      <c r="J100" s="31"/>
    </row>
    <row r="101" spans="1:10" x14ac:dyDescent="0.3">
      <c r="A101" s="25"/>
      <c r="B101" s="31">
        <v>94</v>
      </c>
      <c r="C101" s="31" t="s">
        <v>564</v>
      </c>
      <c r="D101" s="31" t="s">
        <v>511</v>
      </c>
      <c r="E101" s="31">
        <f t="shared" si="0"/>
        <v>11</v>
      </c>
      <c r="F101" s="31">
        <v>6000</v>
      </c>
      <c r="G101" s="31"/>
      <c r="H101" s="31">
        <v>0</v>
      </c>
      <c r="I101" s="31" t="s">
        <v>557</v>
      </c>
      <c r="J101" s="31"/>
    </row>
    <row r="102" spans="1:10" x14ac:dyDescent="0.3">
      <c r="A102" s="25"/>
      <c r="B102" s="31">
        <v>95</v>
      </c>
      <c r="C102" s="31" t="s">
        <v>565</v>
      </c>
      <c r="D102" s="31" t="s">
        <v>511</v>
      </c>
      <c r="E102" s="31">
        <f t="shared" si="0"/>
        <v>11</v>
      </c>
      <c r="F102" s="31">
        <v>8000</v>
      </c>
      <c r="G102" s="31"/>
      <c r="H102" s="31">
        <v>0</v>
      </c>
      <c r="I102" s="31" t="s">
        <v>557</v>
      </c>
      <c r="J102" s="31"/>
    </row>
    <row r="103" spans="1:10" x14ac:dyDescent="0.3">
      <c r="A103" s="25"/>
      <c r="B103" s="31">
        <v>96</v>
      </c>
      <c r="C103" s="31" t="s">
        <v>566</v>
      </c>
      <c r="D103" s="31" t="s">
        <v>511</v>
      </c>
      <c r="E103" s="31">
        <f t="shared" si="0"/>
        <v>11</v>
      </c>
      <c r="F103" s="31">
        <v>6000</v>
      </c>
      <c r="G103" s="31"/>
      <c r="H103" s="31">
        <v>0</v>
      </c>
      <c r="I103" s="31" t="s">
        <v>557</v>
      </c>
      <c r="J103" s="31"/>
    </row>
    <row r="104" spans="1:10" x14ac:dyDescent="0.3">
      <c r="A104" s="25"/>
      <c r="B104" s="24">
        <v>97</v>
      </c>
      <c r="C104" s="24" t="s">
        <v>85</v>
      </c>
      <c r="D104" s="24" t="s">
        <v>405</v>
      </c>
      <c r="E104" s="24">
        <v>12</v>
      </c>
      <c r="F104" s="24">
        <v>300</v>
      </c>
      <c r="G104" s="24"/>
      <c r="H104" s="24">
        <v>84</v>
      </c>
      <c r="I104" s="24" t="s">
        <v>558</v>
      </c>
      <c r="J104" s="24"/>
    </row>
    <row r="105" spans="1:10" x14ac:dyDescent="0.3">
      <c r="A105" s="25"/>
      <c r="B105" s="24">
        <v>98</v>
      </c>
      <c r="C105" s="24" t="s">
        <v>91</v>
      </c>
      <c r="D105" s="24" t="s">
        <v>47</v>
      </c>
      <c r="E105" s="24">
        <v>12</v>
      </c>
      <c r="F105" s="24">
        <v>300</v>
      </c>
      <c r="G105" s="24"/>
      <c r="H105" s="24">
        <v>84</v>
      </c>
      <c r="I105" s="24" t="s">
        <v>558</v>
      </c>
      <c r="J105" s="24"/>
    </row>
    <row r="106" spans="1:10" x14ac:dyDescent="0.3">
      <c r="A106" s="25"/>
      <c r="B106" s="24">
        <v>99</v>
      </c>
      <c r="C106" s="24" t="s">
        <v>205</v>
      </c>
      <c r="D106" s="24" t="s">
        <v>409</v>
      </c>
      <c r="E106" s="24">
        <v>12</v>
      </c>
      <c r="F106" s="24">
        <v>300</v>
      </c>
      <c r="G106" s="24"/>
      <c r="H106" s="24">
        <v>84</v>
      </c>
      <c r="I106" s="24" t="s">
        <v>558</v>
      </c>
      <c r="J106" s="24"/>
    </row>
    <row r="107" spans="1:10" x14ac:dyDescent="0.3">
      <c r="A107" s="25"/>
      <c r="B107" s="24">
        <v>100</v>
      </c>
      <c r="C107" s="24" t="s">
        <v>512</v>
      </c>
      <c r="D107" s="24" t="s">
        <v>413</v>
      </c>
      <c r="E107" s="24">
        <v>12</v>
      </c>
      <c r="F107" s="24">
        <v>300</v>
      </c>
      <c r="G107" s="24"/>
      <c r="H107" s="24">
        <v>84</v>
      </c>
      <c r="I107" s="24" t="s">
        <v>558</v>
      </c>
      <c r="J107" s="24"/>
    </row>
    <row r="108" spans="1:10" x14ac:dyDescent="0.3">
      <c r="A108" s="25"/>
      <c r="B108" s="24">
        <v>101</v>
      </c>
      <c r="C108" s="24" t="s">
        <v>138</v>
      </c>
      <c r="D108" s="24" t="s">
        <v>58</v>
      </c>
      <c r="E108" s="24">
        <v>12</v>
      </c>
      <c r="F108" s="24">
        <v>1000</v>
      </c>
      <c r="G108" s="24"/>
      <c r="H108" s="24">
        <v>84</v>
      </c>
      <c r="I108" s="24" t="s">
        <v>558</v>
      </c>
      <c r="J108" s="24"/>
    </row>
    <row r="109" spans="1:10" x14ac:dyDescent="0.3">
      <c r="A109" s="25"/>
      <c r="B109" s="24">
        <v>102</v>
      </c>
      <c r="C109" s="24" t="s">
        <v>116</v>
      </c>
      <c r="D109" s="24" t="s">
        <v>425</v>
      </c>
      <c r="E109" s="24">
        <v>12</v>
      </c>
      <c r="F109" s="24">
        <v>1000</v>
      </c>
      <c r="G109" s="24"/>
      <c r="H109" s="24">
        <v>84</v>
      </c>
      <c r="I109" s="24" t="s">
        <v>558</v>
      </c>
      <c r="J109" s="24"/>
    </row>
    <row r="110" spans="1:10" x14ac:dyDescent="0.3">
      <c r="A110" s="25"/>
      <c r="B110" s="24">
        <v>103</v>
      </c>
      <c r="C110" s="24" t="s">
        <v>94</v>
      </c>
      <c r="D110" s="24" t="s">
        <v>31</v>
      </c>
      <c r="E110" s="24">
        <v>12</v>
      </c>
      <c r="F110" s="24">
        <v>1000</v>
      </c>
      <c r="G110" s="24"/>
      <c r="H110" s="24">
        <v>84</v>
      </c>
      <c r="I110" s="24" t="s">
        <v>558</v>
      </c>
      <c r="J110" s="24"/>
    </row>
    <row r="111" spans="1:10" x14ac:dyDescent="0.3">
      <c r="A111" s="25"/>
      <c r="B111" s="24">
        <v>104</v>
      </c>
      <c r="C111" s="24" t="s">
        <v>171</v>
      </c>
      <c r="D111" s="24" t="s">
        <v>71</v>
      </c>
      <c r="E111" s="24">
        <v>12</v>
      </c>
      <c r="F111" s="24">
        <v>1000</v>
      </c>
      <c r="G111" s="24"/>
      <c r="H111" s="24">
        <v>84</v>
      </c>
      <c r="I111" s="24" t="s">
        <v>558</v>
      </c>
      <c r="J111" s="24"/>
    </row>
    <row r="112" spans="1:10" x14ac:dyDescent="0.3">
      <c r="A112" s="25"/>
      <c r="B112" s="24">
        <v>105</v>
      </c>
      <c r="C112" s="24" t="s">
        <v>513</v>
      </c>
      <c r="D112" s="24" t="s">
        <v>432</v>
      </c>
      <c r="E112" s="24">
        <v>12</v>
      </c>
      <c r="F112" s="24">
        <v>1000</v>
      </c>
      <c r="G112" s="24"/>
      <c r="H112" s="24">
        <v>84</v>
      </c>
      <c r="I112" s="24" t="s">
        <v>558</v>
      </c>
      <c r="J112" s="24"/>
    </row>
    <row r="113" spans="1:10" x14ac:dyDescent="0.3">
      <c r="A113" s="25"/>
      <c r="B113" s="24">
        <v>106</v>
      </c>
      <c r="C113" s="24" t="s">
        <v>514</v>
      </c>
      <c r="D113" s="24" t="s">
        <v>439</v>
      </c>
      <c r="E113" s="24">
        <v>12</v>
      </c>
      <c r="F113" s="24">
        <v>1000</v>
      </c>
      <c r="G113" s="24"/>
      <c r="H113" s="24">
        <v>84</v>
      </c>
      <c r="I113" s="24" t="s">
        <v>558</v>
      </c>
      <c r="J113" s="24"/>
    </row>
    <row r="114" spans="1:10" x14ac:dyDescent="0.3">
      <c r="A114" s="25"/>
      <c r="B114" s="24">
        <v>107</v>
      </c>
      <c r="C114" s="24" t="s">
        <v>515</v>
      </c>
      <c r="D114" s="24" t="s">
        <v>55</v>
      </c>
      <c r="E114" s="24">
        <v>12</v>
      </c>
      <c r="F114" s="24">
        <v>1000</v>
      </c>
      <c r="G114" s="24"/>
      <c r="H114" s="24">
        <v>84</v>
      </c>
      <c r="I114" s="24" t="s">
        <v>558</v>
      </c>
      <c r="J114" s="24"/>
    </row>
    <row r="115" spans="1:10" x14ac:dyDescent="0.3">
      <c r="A115" s="25"/>
      <c r="B115" s="24">
        <v>108</v>
      </c>
      <c r="C115" s="24" t="s">
        <v>516</v>
      </c>
      <c r="D115" s="24" t="s">
        <v>441</v>
      </c>
      <c r="E115" s="24">
        <v>12</v>
      </c>
      <c r="F115" s="24">
        <v>1000</v>
      </c>
      <c r="G115" s="24"/>
      <c r="H115" s="24">
        <v>84</v>
      </c>
      <c r="I115" s="24" t="s">
        <v>558</v>
      </c>
      <c r="J115" s="24"/>
    </row>
    <row r="116" spans="1:10" x14ac:dyDescent="0.3">
      <c r="A116" s="25"/>
      <c r="B116" s="24">
        <v>109</v>
      </c>
      <c r="C116" s="24" t="s">
        <v>517</v>
      </c>
      <c r="D116" s="24" t="s">
        <v>447</v>
      </c>
      <c r="E116" s="24">
        <v>12</v>
      </c>
      <c r="F116" s="24">
        <v>1000</v>
      </c>
      <c r="G116" s="24"/>
      <c r="H116" s="24">
        <v>84</v>
      </c>
      <c r="I116" s="24" t="s">
        <v>558</v>
      </c>
      <c r="J116" s="24"/>
    </row>
    <row r="117" spans="1:10" x14ac:dyDescent="0.3">
      <c r="A117" s="25"/>
      <c r="B117" s="24">
        <v>110</v>
      </c>
      <c r="C117" s="24" t="s">
        <v>518</v>
      </c>
      <c r="D117" s="24" t="s">
        <v>455</v>
      </c>
      <c r="E117" s="24">
        <v>12</v>
      </c>
      <c r="F117" s="24">
        <v>17450</v>
      </c>
      <c r="G117" s="24"/>
      <c r="H117" s="24">
        <v>0</v>
      </c>
      <c r="I117" s="24" t="s">
        <v>558</v>
      </c>
      <c r="J117" s="24"/>
    </row>
    <row r="118" spans="1:10" x14ac:dyDescent="0.3">
      <c r="A118" s="25"/>
      <c r="B118" s="24">
        <v>111</v>
      </c>
      <c r="C118" s="24" t="s">
        <v>519</v>
      </c>
      <c r="D118" s="24" t="s">
        <v>65</v>
      </c>
      <c r="E118" s="24">
        <v>12</v>
      </c>
      <c r="F118" s="24">
        <v>17450</v>
      </c>
      <c r="G118" s="24"/>
      <c r="H118" s="24">
        <v>0</v>
      </c>
      <c r="I118" s="24" t="s">
        <v>558</v>
      </c>
      <c r="J118" s="24"/>
    </row>
    <row r="119" spans="1:10" x14ac:dyDescent="0.3">
      <c r="A119" s="25"/>
      <c r="B119" s="24">
        <v>112</v>
      </c>
      <c r="C119" s="24" t="s">
        <v>520</v>
      </c>
      <c r="D119" s="24" t="s">
        <v>456</v>
      </c>
      <c r="E119" s="24">
        <v>12</v>
      </c>
      <c r="F119" s="24">
        <v>17450</v>
      </c>
      <c r="G119" s="24"/>
      <c r="H119" s="24">
        <v>0</v>
      </c>
      <c r="I119" s="24" t="s">
        <v>558</v>
      </c>
      <c r="J119" s="24"/>
    </row>
    <row r="120" spans="1:10" x14ac:dyDescent="0.3">
      <c r="A120" s="25"/>
      <c r="B120" s="24">
        <v>113</v>
      </c>
      <c r="C120" s="24" t="s">
        <v>521</v>
      </c>
      <c r="D120" s="24" t="s">
        <v>457</v>
      </c>
      <c r="E120" s="24">
        <v>12</v>
      </c>
      <c r="F120" s="24">
        <v>17450</v>
      </c>
      <c r="G120" s="24"/>
      <c r="H120" s="24">
        <v>0</v>
      </c>
      <c r="I120" s="24" t="s">
        <v>558</v>
      </c>
      <c r="J120" s="24"/>
    </row>
    <row r="121" spans="1:10" x14ac:dyDescent="0.3">
      <c r="A121" s="25"/>
      <c r="B121" s="24">
        <v>114</v>
      </c>
      <c r="C121" s="24" t="s">
        <v>563</v>
      </c>
      <c r="D121" s="24" t="s">
        <v>525</v>
      </c>
      <c r="E121" s="24">
        <v>12</v>
      </c>
      <c r="F121" s="24">
        <v>6000</v>
      </c>
      <c r="G121" s="24"/>
      <c r="H121" s="24">
        <v>0</v>
      </c>
      <c r="I121" s="24" t="s">
        <v>558</v>
      </c>
      <c r="J121" s="24"/>
    </row>
    <row r="122" spans="1:10" x14ac:dyDescent="0.3">
      <c r="A122" s="25"/>
      <c r="B122" s="24">
        <v>115</v>
      </c>
      <c r="C122" s="24" t="s">
        <v>567</v>
      </c>
      <c r="D122" s="24" t="s">
        <v>525</v>
      </c>
      <c r="E122" s="24">
        <v>12</v>
      </c>
      <c r="F122" s="24">
        <v>8000</v>
      </c>
      <c r="G122" s="24"/>
      <c r="H122" s="24">
        <v>0</v>
      </c>
      <c r="I122" s="24" t="s">
        <v>558</v>
      </c>
      <c r="J122" s="24"/>
    </row>
    <row r="123" spans="1:10" x14ac:dyDescent="0.3">
      <c r="A123" s="25"/>
      <c r="B123" s="24">
        <v>116</v>
      </c>
      <c r="C123" s="24" t="s">
        <v>568</v>
      </c>
      <c r="D123" s="24" t="s">
        <v>525</v>
      </c>
      <c r="E123" s="24">
        <v>12</v>
      </c>
      <c r="F123" s="24">
        <v>6000</v>
      </c>
      <c r="G123" s="24"/>
      <c r="H123" s="24">
        <v>0</v>
      </c>
      <c r="I123" s="24" t="s">
        <v>558</v>
      </c>
      <c r="J123" s="24"/>
    </row>
    <row r="124" spans="1:10" x14ac:dyDescent="0.3">
      <c r="A124" s="25"/>
      <c r="B124" s="31">
        <v>117</v>
      </c>
      <c r="C124" s="31" t="s">
        <v>144</v>
      </c>
      <c r="D124" s="31" t="s">
        <v>410</v>
      </c>
      <c r="E124" s="31">
        <v>13</v>
      </c>
      <c r="F124" s="31">
        <v>300</v>
      </c>
      <c r="G124" s="31"/>
      <c r="H124" s="31">
        <v>83</v>
      </c>
      <c r="I124" s="31" t="s">
        <v>559</v>
      </c>
      <c r="J124" s="31"/>
    </row>
    <row r="125" spans="1:10" x14ac:dyDescent="0.3">
      <c r="A125" s="25"/>
      <c r="B125" s="31">
        <v>118</v>
      </c>
      <c r="C125" s="31" t="s">
        <v>90</v>
      </c>
      <c r="D125" s="31" t="s">
        <v>411</v>
      </c>
      <c r="E125" s="31">
        <v>13</v>
      </c>
      <c r="F125" s="31">
        <v>300</v>
      </c>
      <c r="G125" s="31"/>
      <c r="H125" s="31">
        <v>83</v>
      </c>
      <c r="I125" s="31" t="s">
        <v>559</v>
      </c>
      <c r="J125" s="31"/>
    </row>
    <row r="126" spans="1:10" x14ac:dyDescent="0.3">
      <c r="A126" s="25"/>
      <c r="B126" s="31">
        <v>119</v>
      </c>
      <c r="C126" s="31" t="s">
        <v>526</v>
      </c>
      <c r="D126" s="31" t="s">
        <v>479</v>
      </c>
      <c r="E126" s="31">
        <v>13</v>
      </c>
      <c r="F126" s="31">
        <v>300</v>
      </c>
      <c r="G126" s="31"/>
      <c r="H126" s="31">
        <v>83</v>
      </c>
      <c r="I126" s="31" t="s">
        <v>559</v>
      </c>
      <c r="J126" s="31"/>
    </row>
    <row r="127" spans="1:10" x14ac:dyDescent="0.3">
      <c r="A127" s="25"/>
      <c r="B127" s="31">
        <v>120</v>
      </c>
      <c r="C127" s="31" t="s">
        <v>527</v>
      </c>
      <c r="D127" s="31" t="s">
        <v>418</v>
      </c>
      <c r="E127" s="31">
        <v>13</v>
      </c>
      <c r="F127" s="31">
        <v>300</v>
      </c>
      <c r="G127" s="31"/>
      <c r="H127" s="31">
        <v>83</v>
      </c>
      <c r="I127" s="31" t="s">
        <v>559</v>
      </c>
      <c r="J127" s="31"/>
    </row>
    <row r="128" spans="1:10" x14ac:dyDescent="0.3">
      <c r="A128" s="25"/>
      <c r="B128" s="31">
        <v>121</v>
      </c>
      <c r="C128" s="31" t="s">
        <v>87</v>
      </c>
      <c r="D128" s="31" t="s">
        <v>422</v>
      </c>
      <c r="E128" s="31">
        <v>13</v>
      </c>
      <c r="F128" s="31">
        <v>1000</v>
      </c>
      <c r="G128" s="31"/>
      <c r="H128" s="31">
        <v>83</v>
      </c>
      <c r="I128" s="31" t="s">
        <v>559</v>
      </c>
      <c r="J128" s="31"/>
    </row>
    <row r="129" spans="1:10" x14ac:dyDescent="0.3">
      <c r="A129" s="25"/>
      <c r="B129" s="31">
        <v>122</v>
      </c>
      <c r="C129" s="31" t="s">
        <v>89</v>
      </c>
      <c r="D129" s="31" t="s">
        <v>52</v>
      </c>
      <c r="E129" s="31">
        <v>13</v>
      </c>
      <c r="F129" s="31">
        <v>1000</v>
      </c>
      <c r="G129" s="31"/>
      <c r="H129" s="31">
        <v>83</v>
      </c>
      <c r="I129" s="31" t="s">
        <v>559</v>
      </c>
      <c r="J129" s="31"/>
    </row>
    <row r="130" spans="1:10" x14ac:dyDescent="0.3">
      <c r="A130" s="25"/>
      <c r="B130" s="31">
        <v>123</v>
      </c>
      <c r="C130" s="31" t="s">
        <v>114</v>
      </c>
      <c r="D130" s="31" t="s">
        <v>28</v>
      </c>
      <c r="E130" s="31">
        <v>13</v>
      </c>
      <c r="F130" s="31">
        <v>1000</v>
      </c>
      <c r="G130" s="31"/>
      <c r="H130" s="31">
        <v>83</v>
      </c>
      <c r="I130" s="31" t="s">
        <v>559</v>
      </c>
      <c r="J130" s="31"/>
    </row>
    <row r="131" spans="1:10" x14ac:dyDescent="0.3">
      <c r="A131" s="25"/>
      <c r="B131" s="31">
        <v>124</v>
      </c>
      <c r="C131" s="31" t="s">
        <v>190</v>
      </c>
      <c r="D131" s="31" t="s">
        <v>424</v>
      </c>
      <c r="E131" s="31">
        <v>13</v>
      </c>
      <c r="F131" s="31">
        <v>1000</v>
      </c>
      <c r="G131" s="31"/>
      <c r="H131" s="31">
        <v>83</v>
      </c>
      <c r="I131" s="31" t="s">
        <v>559</v>
      </c>
      <c r="J131" s="31"/>
    </row>
    <row r="132" spans="1:10" x14ac:dyDescent="0.3">
      <c r="A132" s="25"/>
      <c r="B132" s="31">
        <v>125</v>
      </c>
      <c r="C132" s="31" t="s">
        <v>528</v>
      </c>
      <c r="D132" s="31" t="s">
        <v>69</v>
      </c>
      <c r="E132" s="31">
        <v>13</v>
      </c>
      <c r="F132" s="31">
        <v>1000</v>
      </c>
      <c r="G132" s="31"/>
      <c r="H132" s="31">
        <v>83</v>
      </c>
      <c r="I132" s="31" t="s">
        <v>559</v>
      </c>
      <c r="J132" s="31"/>
    </row>
    <row r="133" spans="1:10" x14ac:dyDescent="0.3">
      <c r="A133" s="25"/>
      <c r="B133" s="31">
        <v>126</v>
      </c>
      <c r="C133" s="31" t="s">
        <v>529</v>
      </c>
      <c r="D133" s="31" t="s">
        <v>436</v>
      </c>
      <c r="E133" s="31">
        <v>13</v>
      </c>
      <c r="F133" s="31">
        <v>1000</v>
      </c>
      <c r="G133" s="31"/>
      <c r="H133" s="31">
        <v>83</v>
      </c>
      <c r="I133" s="31" t="s">
        <v>559</v>
      </c>
      <c r="J133" s="31"/>
    </row>
    <row r="134" spans="1:10" x14ac:dyDescent="0.3">
      <c r="A134" s="25"/>
      <c r="B134" s="31">
        <v>127</v>
      </c>
      <c r="C134" s="31" t="s">
        <v>530</v>
      </c>
      <c r="D134" s="31" t="s">
        <v>437</v>
      </c>
      <c r="E134" s="31">
        <v>13</v>
      </c>
      <c r="F134" s="31">
        <v>1000</v>
      </c>
      <c r="G134" s="31"/>
      <c r="H134" s="31">
        <v>83</v>
      </c>
      <c r="I134" s="31" t="s">
        <v>559</v>
      </c>
      <c r="J134" s="31"/>
    </row>
    <row r="135" spans="1:10" x14ac:dyDescent="0.3">
      <c r="A135" s="25"/>
      <c r="B135" s="31">
        <v>128</v>
      </c>
      <c r="C135" s="31" t="s">
        <v>531</v>
      </c>
      <c r="D135" s="31" t="s">
        <v>440</v>
      </c>
      <c r="E135" s="31">
        <v>13</v>
      </c>
      <c r="F135" s="31">
        <v>1000</v>
      </c>
      <c r="G135" s="31"/>
      <c r="H135" s="31">
        <v>83</v>
      </c>
      <c r="I135" s="31" t="s">
        <v>559</v>
      </c>
      <c r="J135" s="31"/>
    </row>
    <row r="136" spans="1:10" x14ac:dyDescent="0.3">
      <c r="A136" s="25"/>
      <c r="B136" s="31">
        <v>129</v>
      </c>
      <c r="C136" s="31" t="s">
        <v>532</v>
      </c>
      <c r="D136" s="31" t="s">
        <v>444</v>
      </c>
      <c r="E136" s="31">
        <v>13</v>
      </c>
      <c r="F136" s="31">
        <v>1000</v>
      </c>
      <c r="G136" s="31"/>
      <c r="H136" s="31">
        <v>83</v>
      </c>
      <c r="I136" s="31" t="s">
        <v>559</v>
      </c>
      <c r="J136" s="31"/>
    </row>
    <row r="137" spans="1:10" x14ac:dyDescent="0.3">
      <c r="A137" s="25"/>
      <c r="B137" s="31">
        <v>130</v>
      </c>
      <c r="C137" s="31" t="s">
        <v>533</v>
      </c>
      <c r="D137" s="31" t="s">
        <v>452</v>
      </c>
      <c r="E137" s="31">
        <v>13</v>
      </c>
      <c r="F137" s="31">
        <v>17450</v>
      </c>
      <c r="G137" s="31"/>
      <c r="H137" s="31">
        <v>0</v>
      </c>
      <c r="I137" s="31" t="s">
        <v>559</v>
      </c>
      <c r="J137" s="31"/>
    </row>
    <row r="138" spans="1:10" x14ac:dyDescent="0.3">
      <c r="A138" s="25"/>
      <c r="B138" s="31">
        <v>131</v>
      </c>
      <c r="C138" s="31" t="s">
        <v>534</v>
      </c>
      <c r="D138" s="31" t="s">
        <v>73</v>
      </c>
      <c r="E138" s="31">
        <v>13</v>
      </c>
      <c r="F138" s="31">
        <v>17450</v>
      </c>
      <c r="G138" s="31"/>
      <c r="H138" s="31">
        <v>0</v>
      </c>
      <c r="I138" s="31" t="s">
        <v>559</v>
      </c>
      <c r="J138" s="31"/>
    </row>
    <row r="139" spans="1:10" x14ac:dyDescent="0.3">
      <c r="A139" s="25"/>
      <c r="B139" s="31">
        <v>132</v>
      </c>
      <c r="C139" s="31" t="s">
        <v>535</v>
      </c>
      <c r="D139" s="31" t="s">
        <v>453</v>
      </c>
      <c r="E139" s="31">
        <v>13</v>
      </c>
      <c r="F139" s="31">
        <v>17450</v>
      </c>
      <c r="G139" s="31"/>
      <c r="H139" s="31">
        <v>0</v>
      </c>
      <c r="I139" s="31" t="s">
        <v>559</v>
      </c>
      <c r="J139" s="31"/>
    </row>
    <row r="140" spans="1:10" x14ac:dyDescent="0.3">
      <c r="A140" s="25"/>
      <c r="B140" s="31">
        <v>133</v>
      </c>
      <c r="C140" s="31" t="s">
        <v>536</v>
      </c>
      <c r="D140" s="31" t="s">
        <v>454</v>
      </c>
      <c r="E140" s="31">
        <v>13</v>
      </c>
      <c r="F140" s="31">
        <v>17450</v>
      </c>
      <c r="G140" s="31"/>
      <c r="H140" s="31">
        <v>0</v>
      </c>
      <c r="I140" s="31" t="s">
        <v>559</v>
      </c>
      <c r="J140" s="31"/>
    </row>
    <row r="141" spans="1:10" x14ac:dyDescent="0.3">
      <c r="A141" s="25"/>
      <c r="B141" s="31">
        <v>134</v>
      </c>
      <c r="C141" s="31" t="s">
        <v>553</v>
      </c>
      <c r="D141" s="31" t="s">
        <v>537</v>
      </c>
      <c r="E141" s="31">
        <v>13</v>
      </c>
      <c r="F141" s="31">
        <v>6000</v>
      </c>
      <c r="G141" s="31"/>
      <c r="H141" s="31">
        <v>0</v>
      </c>
      <c r="I141" s="31" t="s">
        <v>559</v>
      </c>
      <c r="J141" s="31"/>
    </row>
    <row r="142" spans="1:10" x14ac:dyDescent="0.3">
      <c r="A142" s="25"/>
      <c r="B142" s="31">
        <v>135</v>
      </c>
      <c r="C142" s="31" t="s">
        <v>554</v>
      </c>
      <c r="D142" s="31" t="s">
        <v>537</v>
      </c>
      <c r="E142" s="31">
        <v>13</v>
      </c>
      <c r="F142" s="31">
        <v>8000</v>
      </c>
      <c r="G142" s="31"/>
      <c r="H142" s="31">
        <v>0</v>
      </c>
      <c r="I142" s="31" t="s">
        <v>559</v>
      </c>
      <c r="J142" s="31"/>
    </row>
    <row r="143" spans="1:10" x14ac:dyDescent="0.3">
      <c r="A143" s="25"/>
      <c r="B143" s="31">
        <v>136</v>
      </c>
      <c r="C143" s="31" t="s">
        <v>555</v>
      </c>
      <c r="D143" s="31" t="s">
        <v>537</v>
      </c>
      <c r="E143" s="31">
        <v>13</v>
      </c>
      <c r="F143" s="31">
        <v>6000</v>
      </c>
      <c r="G143" s="31"/>
      <c r="H143" s="31">
        <v>0</v>
      </c>
      <c r="I143" s="31" t="s">
        <v>559</v>
      </c>
      <c r="J143" s="31"/>
    </row>
    <row r="144" spans="1:10" x14ac:dyDescent="0.3">
      <c r="A144" s="25"/>
      <c r="B144" s="28">
        <v>137</v>
      </c>
      <c r="C144" s="28" t="s">
        <v>538</v>
      </c>
      <c r="D144" s="28" t="s">
        <v>412</v>
      </c>
      <c r="E144" s="28">
        <v>14</v>
      </c>
      <c r="F144" s="28">
        <v>300</v>
      </c>
      <c r="G144" s="28"/>
      <c r="H144" s="28">
        <v>82</v>
      </c>
      <c r="I144" s="28" t="s">
        <v>560</v>
      </c>
      <c r="J144" s="28"/>
    </row>
    <row r="145" spans="1:10" x14ac:dyDescent="0.3">
      <c r="A145" s="25"/>
      <c r="B145" s="28">
        <v>138</v>
      </c>
      <c r="C145" s="28" t="s">
        <v>539</v>
      </c>
      <c r="D145" s="28" t="s">
        <v>414</v>
      </c>
      <c r="E145" s="28">
        <v>14</v>
      </c>
      <c r="F145" s="28">
        <v>300</v>
      </c>
      <c r="G145" s="28"/>
      <c r="H145" s="28">
        <v>82</v>
      </c>
      <c r="I145" s="28" t="s">
        <v>560</v>
      </c>
      <c r="J145" s="28"/>
    </row>
    <row r="146" spans="1:10" x14ac:dyDescent="0.3">
      <c r="A146" s="25"/>
      <c r="B146" s="28">
        <v>139</v>
      </c>
      <c r="C146" s="28" t="s">
        <v>540</v>
      </c>
      <c r="D146" s="28" t="s">
        <v>417</v>
      </c>
      <c r="E146" s="28">
        <v>14</v>
      </c>
      <c r="F146" s="28">
        <v>300</v>
      </c>
      <c r="G146" s="28"/>
      <c r="H146" s="28">
        <v>82</v>
      </c>
      <c r="I146" s="28" t="s">
        <v>560</v>
      </c>
      <c r="J146" s="28"/>
    </row>
    <row r="147" spans="1:10" x14ac:dyDescent="0.3">
      <c r="A147" s="25"/>
      <c r="B147" s="28">
        <v>140</v>
      </c>
      <c r="C147" s="28" t="s">
        <v>541</v>
      </c>
      <c r="D147" s="28" t="s">
        <v>419</v>
      </c>
      <c r="E147" s="28">
        <v>14</v>
      </c>
      <c r="F147" s="28">
        <v>300</v>
      </c>
      <c r="G147" s="28"/>
      <c r="H147" s="28">
        <v>82</v>
      </c>
      <c r="I147" s="28" t="s">
        <v>560</v>
      </c>
      <c r="J147" s="28"/>
    </row>
    <row r="148" spans="1:10" x14ac:dyDescent="0.3">
      <c r="A148" s="25"/>
      <c r="B148" s="28">
        <v>141</v>
      </c>
      <c r="C148" s="28" t="s">
        <v>167</v>
      </c>
      <c r="D148" s="28" t="s">
        <v>423</v>
      </c>
      <c r="E148" s="28">
        <v>14</v>
      </c>
      <c r="F148" s="28">
        <v>1000</v>
      </c>
      <c r="G148" s="28"/>
      <c r="H148" s="28">
        <v>82</v>
      </c>
      <c r="I148" s="28" t="s">
        <v>560</v>
      </c>
      <c r="J148" s="28"/>
    </row>
    <row r="149" spans="1:10" x14ac:dyDescent="0.3">
      <c r="A149" s="25"/>
      <c r="B149" s="28">
        <v>142</v>
      </c>
      <c r="C149" s="28" t="s">
        <v>142</v>
      </c>
      <c r="D149" s="28" t="s">
        <v>427</v>
      </c>
      <c r="E149" s="28">
        <v>14</v>
      </c>
      <c r="F149" s="28">
        <v>1000</v>
      </c>
      <c r="G149" s="28"/>
      <c r="H149" s="28">
        <v>82</v>
      </c>
      <c r="I149" s="28" t="s">
        <v>560</v>
      </c>
      <c r="J149" s="28"/>
    </row>
    <row r="150" spans="1:10" x14ac:dyDescent="0.3">
      <c r="A150" s="25"/>
      <c r="B150" s="28">
        <v>143</v>
      </c>
      <c r="C150" s="28" t="s">
        <v>542</v>
      </c>
      <c r="D150" s="28" t="s">
        <v>429</v>
      </c>
      <c r="E150" s="28">
        <v>14</v>
      </c>
      <c r="F150" s="28">
        <v>1000</v>
      </c>
      <c r="G150" s="28"/>
      <c r="H150" s="28">
        <v>82</v>
      </c>
      <c r="I150" s="28" t="s">
        <v>560</v>
      </c>
      <c r="J150" s="28"/>
    </row>
    <row r="151" spans="1:10" x14ac:dyDescent="0.3">
      <c r="B151" s="28">
        <v>144</v>
      </c>
      <c r="C151" s="28" t="s">
        <v>543</v>
      </c>
      <c r="D151" s="28" t="s">
        <v>430</v>
      </c>
      <c r="E151" s="28">
        <v>14</v>
      </c>
      <c r="F151" s="28">
        <v>1000</v>
      </c>
      <c r="G151" s="28"/>
      <c r="H151" s="28">
        <v>82</v>
      </c>
      <c r="I151" s="28" t="s">
        <v>560</v>
      </c>
      <c r="J151" s="28"/>
    </row>
    <row r="152" spans="1:10" x14ac:dyDescent="0.3">
      <c r="A152" s="25"/>
      <c r="B152" s="28">
        <v>145</v>
      </c>
      <c r="C152" s="28" t="s">
        <v>544</v>
      </c>
      <c r="D152" s="28" t="s">
        <v>431</v>
      </c>
      <c r="E152" s="28">
        <v>14</v>
      </c>
      <c r="F152" s="28">
        <v>1000</v>
      </c>
      <c r="G152" s="28"/>
      <c r="H152" s="28">
        <v>82</v>
      </c>
      <c r="I152" s="28" t="s">
        <v>560</v>
      </c>
      <c r="J152" s="28"/>
    </row>
    <row r="153" spans="1:10" x14ac:dyDescent="0.3">
      <c r="A153" s="25"/>
      <c r="B153" s="28">
        <v>146</v>
      </c>
      <c r="C153" s="28" t="s">
        <v>545</v>
      </c>
      <c r="D153" s="28" t="s">
        <v>433</v>
      </c>
      <c r="E153" s="28">
        <v>14</v>
      </c>
      <c r="F153" s="28">
        <v>1000</v>
      </c>
      <c r="G153" s="28"/>
      <c r="H153" s="28">
        <v>82</v>
      </c>
      <c r="I153" s="28" t="s">
        <v>560</v>
      </c>
      <c r="J153" s="28"/>
    </row>
    <row r="154" spans="1:10" x14ac:dyDescent="0.3">
      <c r="A154" s="25"/>
      <c r="B154" s="28">
        <v>147</v>
      </c>
      <c r="C154" s="28" t="s">
        <v>546</v>
      </c>
      <c r="D154" s="28" t="s">
        <v>434</v>
      </c>
      <c r="E154" s="28">
        <v>14</v>
      </c>
      <c r="F154" s="28">
        <v>1000</v>
      </c>
      <c r="G154" s="28"/>
      <c r="H154" s="28">
        <v>82</v>
      </c>
      <c r="I154" s="28" t="s">
        <v>560</v>
      </c>
      <c r="J154" s="28"/>
    </row>
    <row r="155" spans="1:10" x14ac:dyDescent="0.3">
      <c r="A155" s="25"/>
      <c r="B155" s="28">
        <v>148</v>
      </c>
      <c r="C155" s="28" t="s">
        <v>547</v>
      </c>
      <c r="D155" s="28" t="s">
        <v>442</v>
      </c>
      <c r="E155" s="28">
        <v>14</v>
      </c>
      <c r="F155" s="28">
        <v>1000</v>
      </c>
      <c r="G155" s="28"/>
      <c r="H155" s="28">
        <v>82</v>
      </c>
      <c r="I155" s="28" t="s">
        <v>560</v>
      </c>
      <c r="J155" s="28"/>
    </row>
    <row r="156" spans="1:10" x14ac:dyDescent="0.3">
      <c r="A156" s="25"/>
      <c r="B156" s="28">
        <v>149</v>
      </c>
      <c r="C156" s="28" t="s">
        <v>548</v>
      </c>
      <c r="D156" s="28" t="s">
        <v>443</v>
      </c>
      <c r="E156" s="28">
        <v>14</v>
      </c>
      <c r="F156" s="28">
        <v>1000</v>
      </c>
      <c r="G156" s="28"/>
      <c r="H156" s="28">
        <v>82</v>
      </c>
      <c r="I156" s="28" t="s">
        <v>560</v>
      </c>
      <c r="J156" s="28"/>
    </row>
    <row r="157" spans="1:10" x14ac:dyDescent="0.3">
      <c r="A157" s="25"/>
      <c r="B157" s="28">
        <v>150</v>
      </c>
      <c r="C157" s="28" t="s">
        <v>549</v>
      </c>
      <c r="D157" s="28" t="s">
        <v>458</v>
      </c>
      <c r="E157" s="28">
        <v>14</v>
      </c>
      <c r="F157" s="28">
        <v>17450</v>
      </c>
      <c r="G157" s="28"/>
      <c r="H157" s="28">
        <v>0</v>
      </c>
      <c r="I157" s="28" t="s">
        <v>560</v>
      </c>
      <c r="J157" s="28"/>
    </row>
    <row r="158" spans="1:10" x14ac:dyDescent="0.3">
      <c r="A158" s="25"/>
      <c r="B158" s="28">
        <v>151</v>
      </c>
      <c r="C158" s="28" t="s">
        <v>550</v>
      </c>
      <c r="D158" s="28" t="s">
        <v>459</v>
      </c>
      <c r="E158" s="28">
        <v>14</v>
      </c>
      <c r="F158" s="28">
        <v>17450</v>
      </c>
      <c r="G158" s="28"/>
      <c r="H158" s="28">
        <v>0</v>
      </c>
      <c r="I158" s="28" t="s">
        <v>560</v>
      </c>
      <c r="J158" s="28"/>
    </row>
    <row r="159" spans="1:10" x14ac:dyDescent="0.3">
      <c r="A159" s="25"/>
      <c r="B159" s="28">
        <v>152</v>
      </c>
      <c r="C159" s="28" t="s">
        <v>551</v>
      </c>
      <c r="D159" s="28" t="s">
        <v>460</v>
      </c>
      <c r="E159" s="28">
        <v>14</v>
      </c>
      <c r="F159" s="28">
        <v>17450</v>
      </c>
      <c r="G159" s="28"/>
      <c r="H159" s="28">
        <v>0</v>
      </c>
      <c r="I159" s="28" t="s">
        <v>560</v>
      </c>
      <c r="J159" s="28"/>
    </row>
    <row r="160" spans="1:10" x14ac:dyDescent="0.3">
      <c r="A160" s="25"/>
      <c r="B160" s="28">
        <v>153</v>
      </c>
      <c r="C160" s="28" t="s">
        <v>552</v>
      </c>
      <c r="D160" s="28" t="s">
        <v>461</v>
      </c>
      <c r="E160" s="28">
        <v>14</v>
      </c>
      <c r="F160" s="28">
        <v>17450</v>
      </c>
      <c r="G160" s="28"/>
      <c r="H160" s="28">
        <v>0</v>
      </c>
      <c r="I160" s="28" t="s">
        <v>560</v>
      </c>
      <c r="J160" s="28"/>
    </row>
    <row r="161" spans="1:10" x14ac:dyDescent="0.3">
      <c r="A161" s="25"/>
      <c r="B161" s="28">
        <v>154</v>
      </c>
      <c r="C161" s="28" t="s">
        <v>522</v>
      </c>
      <c r="D161" s="28" t="s">
        <v>556</v>
      </c>
      <c r="E161" s="28">
        <v>14</v>
      </c>
      <c r="F161" s="28">
        <v>6000</v>
      </c>
      <c r="G161" s="28"/>
      <c r="H161" s="28">
        <v>0</v>
      </c>
      <c r="I161" s="28" t="s">
        <v>560</v>
      </c>
      <c r="J161" s="28"/>
    </row>
    <row r="162" spans="1:10" x14ac:dyDescent="0.3">
      <c r="A162" s="25"/>
      <c r="B162" s="28">
        <v>155</v>
      </c>
      <c r="C162" s="28" t="s">
        <v>523</v>
      </c>
      <c r="D162" s="28" t="s">
        <v>556</v>
      </c>
      <c r="E162" s="28">
        <v>14</v>
      </c>
      <c r="F162" s="28">
        <v>8000</v>
      </c>
      <c r="G162" s="28"/>
      <c r="H162" s="28">
        <v>0</v>
      </c>
      <c r="I162" s="28" t="s">
        <v>560</v>
      </c>
      <c r="J162" s="28"/>
    </row>
    <row r="163" spans="1:10" x14ac:dyDescent="0.3">
      <c r="A163" s="25"/>
      <c r="B163" s="28">
        <v>156</v>
      </c>
      <c r="C163" s="28" t="s">
        <v>524</v>
      </c>
      <c r="D163" s="28" t="s">
        <v>556</v>
      </c>
      <c r="E163" s="28">
        <v>14</v>
      </c>
      <c r="F163" s="28">
        <v>6000</v>
      </c>
      <c r="G163" s="28"/>
      <c r="H163" s="28">
        <v>0</v>
      </c>
      <c r="I163" s="28" t="s">
        <v>560</v>
      </c>
      <c r="J163" s="28"/>
    </row>
    <row r="164" spans="1:10" x14ac:dyDescent="0.3">
      <c r="B164" s="32">
        <v>157</v>
      </c>
      <c r="C164" s="32" t="s">
        <v>472</v>
      </c>
      <c r="D164" s="32" t="s">
        <v>474</v>
      </c>
      <c r="E164" s="32">
        <v>20</v>
      </c>
      <c r="F164" s="32">
        <v>1026</v>
      </c>
      <c r="G164" s="32"/>
      <c r="H164" s="32">
        <v>0</v>
      </c>
      <c r="I164" s="32" t="s">
        <v>220</v>
      </c>
      <c r="J164" s="32">
        <v>4</v>
      </c>
    </row>
    <row r="165" spans="1:10" x14ac:dyDescent="0.3">
      <c r="B165" s="25">
        <v>158</v>
      </c>
      <c r="C165" s="25" t="s">
        <v>79</v>
      </c>
      <c r="D165" s="25" t="s">
        <v>221</v>
      </c>
      <c r="E165" s="25">
        <v>21</v>
      </c>
      <c r="F165" s="25">
        <v>15800</v>
      </c>
      <c r="G165" s="25"/>
      <c r="H165" s="25">
        <v>0</v>
      </c>
      <c r="I165" s="25" t="s">
        <v>222</v>
      </c>
      <c r="J165" s="25">
        <v>3</v>
      </c>
    </row>
    <row r="166" spans="1:10" x14ac:dyDescent="0.3">
      <c r="B166" s="25">
        <v>159</v>
      </c>
      <c r="C166" s="25" t="s">
        <v>80</v>
      </c>
      <c r="D166" s="25" t="s">
        <v>223</v>
      </c>
      <c r="E166" s="25">
        <v>21</v>
      </c>
      <c r="F166" s="25">
        <v>15800</v>
      </c>
      <c r="G166" s="25"/>
      <c r="H166" s="25">
        <v>0</v>
      </c>
      <c r="I166" s="25" t="s">
        <v>222</v>
      </c>
      <c r="J166" s="25">
        <v>3</v>
      </c>
    </row>
    <row r="167" spans="1:10" x14ac:dyDescent="0.3">
      <c r="B167" s="25">
        <v>160</v>
      </c>
      <c r="C167" s="25" t="s">
        <v>81</v>
      </c>
      <c r="D167" s="25" t="s">
        <v>224</v>
      </c>
      <c r="E167" s="25">
        <v>21</v>
      </c>
      <c r="F167" s="25">
        <v>15800</v>
      </c>
      <c r="G167" s="25"/>
      <c r="H167" s="25">
        <v>0</v>
      </c>
      <c r="I167" s="25" t="s">
        <v>222</v>
      </c>
      <c r="J167" s="25">
        <v>3</v>
      </c>
    </row>
    <row r="168" spans="1:10" x14ac:dyDescent="0.3">
      <c r="B168" s="25">
        <v>161</v>
      </c>
      <c r="C168" s="25" t="s">
        <v>82</v>
      </c>
      <c r="D168" s="25" t="s">
        <v>225</v>
      </c>
      <c r="E168" s="25">
        <v>21</v>
      </c>
      <c r="F168" s="25">
        <v>15800</v>
      </c>
      <c r="G168" s="25"/>
      <c r="H168" s="25">
        <v>0</v>
      </c>
      <c r="I168" s="25" t="s">
        <v>222</v>
      </c>
      <c r="J168" s="25">
        <v>3</v>
      </c>
    </row>
    <row r="169" spans="1:10" x14ac:dyDescent="0.3">
      <c r="B169" s="25">
        <v>162</v>
      </c>
      <c r="C169" s="25" t="s">
        <v>83</v>
      </c>
      <c r="D169" s="25" t="s">
        <v>226</v>
      </c>
      <c r="E169" s="25">
        <v>21</v>
      </c>
      <c r="F169" s="25">
        <v>7900</v>
      </c>
      <c r="G169" s="25"/>
      <c r="H169" s="25">
        <v>0</v>
      </c>
      <c r="I169" s="25" t="s">
        <v>222</v>
      </c>
      <c r="J169" s="25">
        <v>3</v>
      </c>
    </row>
    <row r="170" spans="1:10" x14ac:dyDescent="0.3">
      <c r="B170" s="25">
        <v>163</v>
      </c>
      <c r="C170" s="25" t="s">
        <v>84</v>
      </c>
      <c r="D170" s="25" t="s">
        <v>227</v>
      </c>
      <c r="E170" s="25">
        <v>21</v>
      </c>
      <c r="F170" s="25">
        <v>7900</v>
      </c>
      <c r="G170" s="25"/>
      <c r="H170" s="25">
        <v>0</v>
      </c>
      <c r="I170" s="25" t="s">
        <v>222</v>
      </c>
      <c r="J170" s="25">
        <v>3</v>
      </c>
    </row>
    <row r="171" spans="1:10" x14ac:dyDescent="0.3">
      <c r="B171" s="25">
        <v>164</v>
      </c>
      <c r="C171" s="25" t="s">
        <v>49</v>
      </c>
      <c r="D171" s="25" t="s">
        <v>147</v>
      </c>
      <c r="E171" s="25">
        <v>22</v>
      </c>
      <c r="F171" s="25">
        <v>1026</v>
      </c>
      <c r="G171" s="25"/>
      <c r="H171" s="25">
        <v>0</v>
      </c>
      <c r="I171" s="25" t="s">
        <v>228</v>
      </c>
      <c r="J171" s="25">
        <v>4</v>
      </c>
    </row>
    <row r="172" spans="1:10" x14ac:dyDescent="0.3">
      <c r="B172" s="25">
        <v>165</v>
      </c>
      <c r="C172" s="25" t="s">
        <v>50</v>
      </c>
      <c r="D172" s="25" t="s">
        <v>121</v>
      </c>
      <c r="E172" s="25">
        <v>22</v>
      </c>
      <c r="F172" s="25">
        <v>1026</v>
      </c>
      <c r="G172" s="25"/>
      <c r="H172" s="25">
        <v>0</v>
      </c>
      <c r="I172" s="25" t="s">
        <v>228</v>
      </c>
      <c r="J172" s="25">
        <v>4</v>
      </c>
    </row>
    <row r="173" spans="1:10" x14ac:dyDescent="0.3">
      <c r="B173" s="25">
        <v>166</v>
      </c>
      <c r="C173" s="25" t="s">
        <v>51</v>
      </c>
      <c r="D173" s="25" t="s">
        <v>194</v>
      </c>
      <c r="E173" s="25">
        <v>22</v>
      </c>
      <c r="F173" s="25">
        <v>513</v>
      </c>
      <c r="G173" s="25"/>
      <c r="H173" s="25">
        <v>0</v>
      </c>
      <c r="I173" s="25" t="s">
        <v>228</v>
      </c>
      <c r="J173" s="25">
        <v>4</v>
      </c>
    </row>
    <row r="174" spans="1:10" x14ac:dyDescent="0.3">
      <c r="B174" s="25">
        <v>167</v>
      </c>
      <c r="C174" s="25" t="s">
        <v>53</v>
      </c>
      <c r="D174" s="25" t="s">
        <v>196</v>
      </c>
      <c r="E174" s="25">
        <v>22</v>
      </c>
      <c r="F174" s="25">
        <v>513</v>
      </c>
      <c r="G174" s="25"/>
      <c r="H174" s="25">
        <v>0</v>
      </c>
      <c r="I174" s="25" t="s">
        <v>228</v>
      </c>
      <c r="J174" s="25">
        <v>4</v>
      </c>
    </row>
    <row r="175" spans="1:10" x14ac:dyDescent="0.3">
      <c r="B175" s="25">
        <v>168</v>
      </c>
      <c r="C175" s="25" t="s">
        <v>54</v>
      </c>
      <c r="D175" s="25" t="s">
        <v>198</v>
      </c>
      <c r="E175" s="25">
        <v>22</v>
      </c>
      <c r="F175" s="25">
        <v>513</v>
      </c>
      <c r="G175" s="25"/>
      <c r="H175" s="25">
        <v>0</v>
      </c>
      <c r="I175" s="25" t="s">
        <v>228</v>
      </c>
      <c r="J175" s="25">
        <v>4</v>
      </c>
    </row>
    <row r="176" spans="1:10" x14ac:dyDescent="0.3">
      <c r="B176" s="25">
        <v>169</v>
      </c>
      <c r="C176" s="25" t="s">
        <v>56</v>
      </c>
      <c r="D176" s="25" t="s">
        <v>175</v>
      </c>
      <c r="E176" s="25">
        <v>22</v>
      </c>
      <c r="F176" s="25">
        <v>1026</v>
      </c>
      <c r="G176" s="25"/>
      <c r="H176" s="25">
        <v>0</v>
      </c>
      <c r="I176" s="25" t="s">
        <v>228</v>
      </c>
      <c r="J176" s="25">
        <v>4</v>
      </c>
    </row>
    <row r="177" spans="2:10" x14ac:dyDescent="0.3">
      <c r="B177" s="25">
        <v>170</v>
      </c>
      <c r="C177" s="25" t="s">
        <v>57</v>
      </c>
      <c r="D177" s="25" t="s">
        <v>149</v>
      </c>
      <c r="E177" s="25">
        <v>22</v>
      </c>
      <c r="F177" s="25">
        <v>1026</v>
      </c>
      <c r="G177" s="25"/>
      <c r="H177" s="25">
        <v>0</v>
      </c>
      <c r="I177" s="25" t="s">
        <v>228</v>
      </c>
      <c r="J177" s="25">
        <v>4</v>
      </c>
    </row>
    <row r="178" spans="2:10" x14ac:dyDescent="0.3">
      <c r="B178" s="25">
        <v>171</v>
      </c>
      <c r="C178" s="25" t="s">
        <v>59</v>
      </c>
      <c r="D178" s="25" t="s">
        <v>177</v>
      </c>
      <c r="E178" s="25">
        <v>22</v>
      </c>
      <c r="F178" s="25">
        <v>1026</v>
      </c>
      <c r="G178" s="25"/>
      <c r="H178" s="25">
        <v>0</v>
      </c>
      <c r="I178" s="25" t="s">
        <v>228</v>
      </c>
      <c r="J178" s="25">
        <v>4</v>
      </c>
    </row>
    <row r="179" spans="2:10" x14ac:dyDescent="0.3">
      <c r="B179" s="25">
        <v>172</v>
      </c>
      <c r="C179" s="25" t="s">
        <v>60</v>
      </c>
      <c r="D179" s="25" t="s">
        <v>179</v>
      </c>
      <c r="E179" s="25">
        <v>22</v>
      </c>
      <c r="F179" s="25">
        <v>1026</v>
      </c>
      <c r="G179" s="25"/>
      <c r="H179" s="25">
        <v>0</v>
      </c>
      <c r="I179" s="25" t="s">
        <v>228</v>
      </c>
      <c r="J179" s="25">
        <v>4</v>
      </c>
    </row>
    <row r="180" spans="2:10" x14ac:dyDescent="0.3">
      <c r="B180" s="25">
        <v>173</v>
      </c>
      <c r="C180" s="25" t="s">
        <v>61</v>
      </c>
      <c r="D180" s="25" t="s">
        <v>153</v>
      </c>
      <c r="E180" s="25">
        <v>22</v>
      </c>
      <c r="F180" s="25">
        <v>1026</v>
      </c>
      <c r="G180" s="25"/>
      <c r="H180" s="25">
        <v>0</v>
      </c>
      <c r="I180" s="25" t="s">
        <v>228</v>
      </c>
      <c r="J180" s="25">
        <v>4</v>
      </c>
    </row>
    <row r="181" spans="2:10" x14ac:dyDescent="0.3">
      <c r="B181" s="25">
        <v>174</v>
      </c>
      <c r="C181" s="25" t="s">
        <v>62</v>
      </c>
      <c r="D181" s="25" t="s">
        <v>208</v>
      </c>
      <c r="E181" s="25">
        <v>22</v>
      </c>
      <c r="F181" s="25">
        <v>513</v>
      </c>
      <c r="G181" s="25"/>
      <c r="H181" s="25">
        <v>0</v>
      </c>
      <c r="I181" s="25" t="s">
        <v>228</v>
      </c>
      <c r="J181" s="25">
        <v>4</v>
      </c>
    </row>
    <row r="182" spans="2:10" x14ac:dyDescent="0.3">
      <c r="B182" s="25">
        <v>175</v>
      </c>
      <c r="C182" s="25" t="s">
        <v>63</v>
      </c>
      <c r="D182" s="25" t="s">
        <v>210</v>
      </c>
      <c r="E182" s="25">
        <v>22</v>
      </c>
      <c r="F182" s="25">
        <v>513</v>
      </c>
      <c r="G182" s="25"/>
      <c r="H182" s="25">
        <v>0</v>
      </c>
      <c r="I182" s="25" t="s">
        <v>228</v>
      </c>
      <c r="J182" s="25">
        <v>4</v>
      </c>
    </row>
    <row r="183" spans="2:10" x14ac:dyDescent="0.3">
      <c r="B183" s="25">
        <v>176</v>
      </c>
      <c r="C183" s="25" t="s">
        <v>64</v>
      </c>
      <c r="D183" s="25" t="s">
        <v>97</v>
      </c>
      <c r="E183" s="25">
        <v>22</v>
      </c>
      <c r="F183" s="25">
        <v>1026</v>
      </c>
      <c r="G183" s="25"/>
      <c r="H183" s="25">
        <v>0</v>
      </c>
      <c r="I183" s="25" t="s">
        <v>228</v>
      </c>
      <c r="J183" s="25">
        <v>4</v>
      </c>
    </row>
    <row r="184" spans="2:10" x14ac:dyDescent="0.3">
      <c r="B184" s="25">
        <v>177</v>
      </c>
      <c r="C184" s="25" t="s">
        <v>66</v>
      </c>
      <c r="D184" s="25" t="s">
        <v>99</v>
      </c>
      <c r="E184" s="25">
        <v>22</v>
      </c>
      <c r="F184" s="25">
        <v>1026</v>
      </c>
      <c r="G184" s="25"/>
      <c r="H184" s="25">
        <v>0</v>
      </c>
      <c r="I184" s="25" t="s">
        <v>228</v>
      </c>
      <c r="J184" s="25">
        <v>4</v>
      </c>
    </row>
    <row r="185" spans="2:10" x14ac:dyDescent="0.3">
      <c r="B185" s="25">
        <v>178</v>
      </c>
      <c r="C185" s="25" t="s">
        <v>67</v>
      </c>
      <c r="D185" s="25" t="s">
        <v>123</v>
      </c>
      <c r="E185" s="25">
        <v>22</v>
      </c>
      <c r="F185" s="25">
        <v>1026</v>
      </c>
      <c r="G185" s="25"/>
      <c r="H185" s="25">
        <v>0</v>
      </c>
      <c r="I185" s="25" t="s">
        <v>228</v>
      </c>
      <c r="J185" s="25">
        <v>4</v>
      </c>
    </row>
    <row r="186" spans="2:10" x14ac:dyDescent="0.3">
      <c r="B186" s="25">
        <v>179</v>
      </c>
      <c r="C186" s="25" t="s">
        <v>68</v>
      </c>
      <c r="D186" s="25" t="s">
        <v>101</v>
      </c>
      <c r="E186" s="25">
        <v>22</v>
      </c>
      <c r="F186" s="25">
        <v>1026</v>
      </c>
      <c r="G186" s="25"/>
      <c r="H186" s="25">
        <v>0</v>
      </c>
      <c r="I186" s="25" t="s">
        <v>228</v>
      </c>
      <c r="J186" s="25">
        <v>4</v>
      </c>
    </row>
    <row r="187" spans="2:10" x14ac:dyDescent="0.3">
      <c r="B187" s="25">
        <v>180</v>
      </c>
      <c r="C187" s="25" t="s">
        <v>70</v>
      </c>
      <c r="D187" s="25" t="s">
        <v>125</v>
      </c>
      <c r="E187" s="25">
        <v>22</v>
      </c>
      <c r="F187" s="25">
        <v>1026</v>
      </c>
      <c r="G187" s="25"/>
      <c r="H187" s="25">
        <v>0</v>
      </c>
      <c r="I187" s="25" t="s">
        <v>228</v>
      </c>
      <c r="J187" s="25">
        <v>4</v>
      </c>
    </row>
    <row r="188" spans="2:10" x14ac:dyDescent="0.3">
      <c r="B188" s="25">
        <v>181</v>
      </c>
      <c r="C188" s="25" t="s">
        <v>72</v>
      </c>
      <c r="D188" s="25" t="s">
        <v>127</v>
      </c>
      <c r="E188" s="25">
        <v>22</v>
      </c>
      <c r="F188" s="25">
        <v>1026</v>
      </c>
      <c r="G188" s="25"/>
      <c r="H188" s="25">
        <v>0</v>
      </c>
      <c r="I188" s="25" t="s">
        <v>228</v>
      </c>
      <c r="J188" s="25">
        <v>4</v>
      </c>
    </row>
    <row r="189" spans="2:10" x14ac:dyDescent="0.3">
      <c r="B189" s="25">
        <v>182</v>
      </c>
      <c r="C189" s="25" t="s">
        <v>74</v>
      </c>
      <c r="D189" s="25" t="s">
        <v>151</v>
      </c>
      <c r="E189" s="25">
        <v>22</v>
      </c>
      <c r="F189" s="25">
        <v>1026</v>
      </c>
      <c r="G189" s="25"/>
      <c r="H189" s="25">
        <v>0</v>
      </c>
      <c r="I189" s="25" t="s">
        <v>228</v>
      </c>
      <c r="J189" s="25">
        <v>4</v>
      </c>
    </row>
    <row r="190" spans="2:10" x14ac:dyDescent="0.3">
      <c r="B190" s="25">
        <v>183</v>
      </c>
      <c r="C190" s="25" t="s">
        <v>75</v>
      </c>
      <c r="D190" s="25" t="s">
        <v>103</v>
      </c>
      <c r="E190" s="25">
        <v>22</v>
      </c>
      <c r="F190" s="25">
        <v>1026</v>
      </c>
      <c r="G190" s="25"/>
      <c r="H190" s="25">
        <v>0</v>
      </c>
      <c r="I190" s="25" t="s">
        <v>228</v>
      </c>
      <c r="J190" s="25">
        <v>4</v>
      </c>
    </row>
    <row r="191" spans="2:10" x14ac:dyDescent="0.3">
      <c r="B191" s="25">
        <v>184</v>
      </c>
      <c r="C191" s="25" t="s">
        <v>76</v>
      </c>
      <c r="D191" s="25" t="s">
        <v>212</v>
      </c>
      <c r="E191" s="25">
        <v>22</v>
      </c>
      <c r="F191" s="25">
        <v>513</v>
      </c>
      <c r="G191" s="25"/>
      <c r="H191" s="25">
        <v>0</v>
      </c>
      <c r="I191" s="25" t="s">
        <v>228</v>
      </c>
      <c r="J191" s="25">
        <v>4</v>
      </c>
    </row>
    <row r="192" spans="2:10" x14ac:dyDescent="0.3">
      <c r="B192" s="25">
        <v>185</v>
      </c>
      <c r="C192" s="25" t="s">
        <v>77</v>
      </c>
      <c r="D192" s="25" t="s">
        <v>181</v>
      </c>
      <c r="E192" s="25">
        <v>22</v>
      </c>
      <c r="F192" s="25">
        <v>1026</v>
      </c>
      <c r="G192" s="25"/>
      <c r="H192" s="25">
        <v>0</v>
      </c>
      <c r="I192" s="25" t="s">
        <v>228</v>
      </c>
      <c r="J192" s="25">
        <v>4</v>
      </c>
    </row>
    <row r="193" spans="2:10" x14ac:dyDescent="0.3">
      <c r="B193" s="25">
        <v>186</v>
      </c>
      <c r="C193" s="25" t="s">
        <v>78</v>
      </c>
      <c r="D193" s="25" t="s">
        <v>200</v>
      </c>
      <c r="E193" s="25">
        <v>22</v>
      </c>
      <c r="F193" s="25">
        <v>513</v>
      </c>
      <c r="G193" s="25"/>
      <c r="H193" s="25">
        <v>0</v>
      </c>
      <c r="I193" s="25" t="s">
        <v>228</v>
      </c>
      <c r="J193" s="25">
        <v>4</v>
      </c>
    </row>
    <row r="194" spans="2:10" x14ac:dyDescent="0.3">
      <c r="B194" s="25">
        <v>187</v>
      </c>
      <c r="C194" s="25" t="s">
        <v>79</v>
      </c>
      <c r="D194" s="25" t="s">
        <v>221</v>
      </c>
      <c r="E194" s="25">
        <v>22</v>
      </c>
      <c r="F194" s="25">
        <v>15800</v>
      </c>
      <c r="G194" s="25"/>
      <c r="H194" s="25">
        <v>0</v>
      </c>
      <c r="I194" s="25" t="s">
        <v>228</v>
      </c>
      <c r="J194" s="25">
        <v>3</v>
      </c>
    </row>
    <row r="195" spans="2:10" x14ac:dyDescent="0.3">
      <c r="B195" s="25">
        <v>188</v>
      </c>
      <c r="C195" s="25" t="s">
        <v>80</v>
      </c>
      <c r="D195" s="25" t="s">
        <v>223</v>
      </c>
      <c r="E195" s="25">
        <v>22</v>
      </c>
      <c r="F195" s="25">
        <v>15800</v>
      </c>
      <c r="G195" s="25"/>
      <c r="H195" s="25">
        <v>0</v>
      </c>
      <c r="I195" s="25" t="s">
        <v>228</v>
      </c>
      <c r="J195" s="25">
        <v>3</v>
      </c>
    </row>
    <row r="196" spans="2:10" x14ac:dyDescent="0.3">
      <c r="B196" s="25">
        <v>189</v>
      </c>
      <c r="C196" s="25" t="s">
        <v>81</v>
      </c>
      <c r="D196" s="25" t="s">
        <v>224</v>
      </c>
      <c r="E196" s="25">
        <v>22</v>
      </c>
      <c r="F196" s="25">
        <v>15800</v>
      </c>
      <c r="G196" s="25"/>
      <c r="H196" s="25">
        <v>0</v>
      </c>
      <c r="I196" s="25" t="s">
        <v>228</v>
      </c>
      <c r="J196" s="25">
        <v>3</v>
      </c>
    </row>
    <row r="197" spans="2:10" x14ac:dyDescent="0.3">
      <c r="B197" s="25">
        <v>190</v>
      </c>
      <c r="C197" s="25" t="s">
        <v>82</v>
      </c>
      <c r="D197" s="25" t="s">
        <v>225</v>
      </c>
      <c r="E197" s="25">
        <v>22</v>
      </c>
      <c r="F197" s="25">
        <v>15800</v>
      </c>
      <c r="G197" s="25"/>
      <c r="H197" s="25">
        <v>0</v>
      </c>
      <c r="I197" s="25" t="s">
        <v>228</v>
      </c>
      <c r="J197" s="25">
        <v>3</v>
      </c>
    </row>
    <row r="198" spans="2:10" x14ac:dyDescent="0.3">
      <c r="B198" s="25">
        <v>191</v>
      </c>
      <c r="C198" s="25" t="s">
        <v>83</v>
      </c>
      <c r="D198" s="25" t="s">
        <v>226</v>
      </c>
      <c r="E198" s="25">
        <v>22</v>
      </c>
      <c r="F198" s="25">
        <v>7900</v>
      </c>
      <c r="G198" s="25"/>
      <c r="H198" s="25">
        <v>0</v>
      </c>
      <c r="I198" s="25" t="s">
        <v>228</v>
      </c>
      <c r="J198" s="25">
        <v>3</v>
      </c>
    </row>
    <row r="199" spans="2:10" x14ac:dyDescent="0.3">
      <c r="B199" s="25">
        <v>192</v>
      </c>
      <c r="C199" s="25" t="s">
        <v>84</v>
      </c>
      <c r="D199" s="25" t="s">
        <v>227</v>
      </c>
      <c r="E199" s="25">
        <v>22</v>
      </c>
      <c r="F199" s="25">
        <v>7900</v>
      </c>
      <c r="G199" s="25"/>
      <c r="H199" s="25">
        <v>0</v>
      </c>
      <c r="I199" s="25" t="s">
        <v>228</v>
      </c>
      <c r="J199" s="25">
        <v>3</v>
      </c>
    </row>
    <row r="200" spans="2:10" x14ac:dyDescent="0.3">
      <c r="B200" s="25">
        <v>193</v>
      </c>
      <c r="C200" s="25" t="s">
        <v>30</v>
      </c>
      <c r="D200" s="25" t="s">
        <v>141</v>
      </c>
      <c r="E200" s="25">
        <v>23</v>
      </c>
      <c r="F200" s="25">
        <v>20</v>
      </c>
      <c r="G200" s="25"/>
      <c r="H200" s="25">
        <v>0</v>
      </c>
      <c r="I200" s="25" t="s">
        <v>229</v>
      </c>
      <c r="J200" s="25">
        <v>5</v>
      </c>
    </row>
    <row r="201" spans="2:10" x14ac:dyDescent="0.3">
      <c r="B201" s="25">
        <v>194</v>
      </c>
      <c r="C201" s="25" t="s">
        <v>32</v>
      </c>
      <c r="D201" s="25" t="s">
        <v>92</v>
      </c>
      <c r="E201" s="25">
        <v>23</v>
      </c>
      <c r="F201" s="25">
        <v>27</v>
      </c>
      <c r="G201" s="25"/>
      <c r="H201" s="25">
        <v>0</v>
      </c>
      <c r="I201" s="25" t="s">
        <v>229</v>
      </c>
      <c r="J201" s="25">
        <v>5</v>
      </c>
    </row>
    <row r="202" spans="2:10" x14ac:dyDescent="0.3">
      <c r="B202" s="25">
        <v>195</v>
      </c>
      <c r="C202" s="25" t="s">
        <v>33</v>
      </c>
      <c r="D202" s="25" t="s">
        <v>230</v>
      </c>
      <c r="E202" s="25">
        <v>23</v>
      </c>
      <c r="F202" s="25">
        <v>54</v>
      </c>
      <c r="G202" s="25"/>
      <c r="H202" s="25">
        <v>0</v>
      </c>
      <c r="I202" s="25" t="s">
        <v>229</v>
      </c>
      <c r="J202" s="25">
        <v>5</v>
      </c>
    </row>
    <row r="203" spans="2:10" x14ac:dyDescent="0.3">
      <c r="B203" s="25">
        <v>196</v>
      </c>
      <c r="C203" s="25" t="s">
        <v>34</v>
      </c>
      <c r="D203" s="25" t="s">
        <v>166</v>
      </c>
      <c r="E203" s="25">
        <v>23</v>
      </c>
      <c r="F203" s="25">
        <v>54</v>
      </c>
      <c r="G203" s="25"/>
      <c r="H203" s="25">
        <v>0</v>
      </c>
      <c r="I203" s="25" t="s">
        <v>229</v>
      </c>
      <c r="J203" s="25">
        <v>5</v>
      </c>
    </row>
    <row r="204" spans="2:10" x14ac:dyDescent="0.3">
      <c r="B204" s="25">
        <v>197</v>
      </c>
      <c r="C204" s="25" t="s">
        <v>35</v>
      </c>
      <c r="D204" s="25" t="s">
        <v>115</v>
      </c>
      <c r="E204" s="25">
        <v>23</v>
      </c>
      <c r="F204" s="25">
        <v>41</v>
      </c>
      <c r="G204" s="25"/>
      <c r="H204" s="25">
        <v>0</v>
      </c>
      <c r="I204" s="25" t="s">
        <v>229</v>
      </c>
      <c r="J204" s="25">
        <v>5</v>
      </c>
    </row>
    <row r="205" spans="2:10" x14ac:dyDescent="0.3">
      <c r="B205" s="25">
        <v>198</v>
      </c>
      <c r="C205" s="25" t="s">
        <v>36</v>
      </c>
      <c r="D205" s="25" t="s">
        <v>168</v>
      </c>
      <c r="E205" s="25">
        <v>23</v>
      </c>
      <c r="F205" s="25">
        <v>54</v>
      </c>
      <c r="G205" s="25"/>
      <c r="H205" s="25">
        <v>0</v>
      </c>
      <c r="I205" s="25" t="s">
        <v>229</v>
      </c>
      <c r="J205" s="25">
        <v>5</v>
      </c>
    </row>
    <row r="206" spans="2:10" x14ac:dyDescent="0.3">
      <c r="B206" s="25">
        <v>199</v>
      </c>
      <c r="C206" s="25" t="s">
        <v>37</v>
      </c>
      <c r="D206" s="25" t="s">
        <v>206</v>
      </c>
      <c r="E206" s="25">
        <v>23</v>
      </c>
      <c r="F206" s="25">
        <v>27</v>
      </c>
      <c r="G206" s="25"/>
      <c r="H206" s="25">
        <v>0</v>
      </c>
      <c r="I206" s="25" t="s">
        <v>229</v>
      </c>
      <c r="J206" s="25">
        <v>5</v>
      </c>
    </row>
    <row r="207" spans="2:10" x14ac:dyDescent="0.3">
      <c r="B207" s="25">
        <v>200</v>
      </c>
      <c r="C207" s="25" t="s">
        <v>38</v>
      </c>
      <c r="D207" s="25" t="s">
        <v>191</v>
      </c>
      <c r="E207" s="25">
        <v>23</v>
      </c>
      <c r="F207" s="25">
        <v>27</v>
      </c>
      <c r="G207" s="25"/>
      <c r="H207" s="25">
        <v>0</v>
      </c>
      <c r="I207" s="25" t="s">
        <v>229</v>
      </c>
      <c r="J207" s="25">
        <v>5</v>
      </c>
    </row>
    <row r="208" spans="2:10" x14ac:dyDescent="0.3">
      <c r="B208" s="25">
        <v>201</v>
      </c>
      <c r="C208" s="25" t="s">
        <v>39</v>
      </c>
      <c r="D208" s="25" t="s">
        <v>117</v>
      </c>
      <c r="E208" s="25">
        <v>23</v>
      </c>
      <c r="F208" s="25">
        <v>41</v>
      </c>
      <c r="G208" s="25"/>
      <c r="H208" s="25">
        <v>0</v>
      </c>
      <c r="I208" s="25" t="s">
        <v>229</v>
      </c>
      <c r="J208" s="25">
        <v>5</v>
      </c>
    </row>
    <row r="209" spans="1:10" x14ac:dyDescent="0.3">
      <c r="B209" s="25">
        <v>202</v>
      </c>
      <c r="C209" s="25" t="s">
        <v>40</v>
      </c>
      <c r="D209" s="25" t="s">
        <v>95</v>
      </c>
      <c r="E209" s="25">
        <v>23</v>
      </c>
      <c r="F209" s="25">
        <v>27</v>
      </c>
      <c r="G209" s="25"/>
      <c r="H209" s="25">
        <v>0</v>
      </c>
      <c r="I209" s="25" t="s">
        <v>229</v>
      </c>
      <c r="J209" s="25">
        <v>5</v>
      </c>
    </row>
    <row r="210" spans="1:10" x14ac:dyDescent="0.3">
      <c r="B210" s="25">
        <v>203</v>
      </c>
      <c r="C210" s="25" t="s">
        <v>42</v>
      </c>
      <c r="D210" s="25" t="s">
        <v>170</v>
      </c>
      <c r="E210" s="25">
        <v>23</v>
      </c>
      <c r="F210" s="25">
        <v>27</v>
      </c>
      <c r="G210" s="25"/>
      <c r="H210" s="25">
        <v>0</v>
      </c>
      <c r="I210" s="25" t="s">
        <v>229</v>
      </c>
      <c r="J210" s="25">
        <v>5</v>
      </c>
    </row>
    <row r="211" spans="1:10" x14ac:dyDescent="0.3">
      <c r="B211" s="25">
        <v>204</v>
      </c>
      <c r="C211" s="25" t="s">
        <v>43</v>
      </c>
      <c r="D211" s="25" t="s">
        <v>143</v>
      </c>
      <c r="E211" s="25">
        <v>23</v>
      </c>
      <c r="F211" s="25">
        <v>54</v>
      </c>
      <c r="G211" s="25"/>
      <c r="H211" s="25">
        <v>0</v>
      </c>
      <c r="I211" s="25" t="s">
        <v>229</v>
      </c>
      <c r="J211" s="25">
        <v>5</v>
      </c>
    </row>
    <row r="212" spans="1:10" x14ac:dyDescent="0.3">
      <c r="B212" s="25">
        <v>205</v>
      </c>
      <c r="C212" s="25" t="s">
        <v>44</v>
      </c>
      <c r="D212" s="25" t="s">
        <v>119</v>
      </c>
      <c r="E212" s="25">
        <v>23</v>
      </c>
      <c r="F212" s="25">
        <v>54</v>
      </c>
      <c r="G212" s="25"/>
      <c r="H212" s="25">
        <v>0</v>
      </c>
      <c r="I212" s="25" t="s">
        <v>229</v>
      </c>
      <c r="J212" s="25">
        <v>5</v>
      </c>
    </row>
    <row r="213" spans="1:10" x14ac:dyDescent="0.3">
      <c r="B213" s="25">
        <v>206</v>
      </c>
      <c r="C213" s="25" t="s">
        <v>45</v>
      </c>
      <c r="D213" s="25" t="s">
        <v>231</v>
      </c>
      <c r="E213" s="25">
        <v>23</v>
      </c>
      <c r="F213" s="25">
        <v>54</v>
      </c>
      <c r="G213" s="25"/>
      <c r="H213" s="25">
        <v>0</v>
      </c>
      <c r="I213" s="25" t="s">
        <v>229</v>
      </c>
      <c r="J213" s="25">
        <v>5</v>
      </c>
    </row>
    <row r="214" spans="1:10" x14ac:dyDescent="0.3">
      <c r="B214" s="25">
        <v>207</v>
      </c>
      <c r="C214" s="25" t="s">
        <v>46</v>
      </c>
      <c r="D214" s="25" t="s">
        <v>145</v>
      </c>
      <c r="E214" s="25">
        <v>23</v>
      </c>
      <c r="F214" s="25">
        <v>54</v>
      </c>
      <c r="G214" s="25"/>
      <c r="H214" s="25">
        <v>0</v>
      </c>
      <c r="I214" s="25" t="s">
        <v>229</v>
      </c>
      <c r="J214" s="25">
        <v>5</v>
      </c>
    </row>
    <row r="215" spans="1:10" x14ac:dyDescent="0.3">
      <c r="B215" s="25">
        <v>208</v>
      </c>
      <c r="C215" s="25" t="s">
        <v>48</v>
      </c>
      <c r="D215" s="25" t="s">
        <v>172</v>
      </c>
      <c r="E215" s="25">
        <v>23</v>
      </c>
      <c r="F215" s="25">
        <v>27</v>
      </c>
      <c r="G215" s="25"/>
      <c r="H215" s="25">
        <v>0</v>
      </c>
      <c r="I215" s="25" t="s">
        <v>229</v>
      </c>
      <c r="J215" s="25">
        <v>5</v>
      </c>
    </row>
    <row r="216" spans="1:10" x14ac:dyDescent="0.3">
      <c r="B216" s="28">
        <v>209</v>
      </c>
      <c r="C216" s="29" t="s">
        <v>59</v>
      </c>
      <c r="D216" s="29" t="s">
        <v>497</v>
      </c>
      <c r="E216" s="29">
        <v>24</v>
      </c>
      <c r="F216" s="29">
        <v>50</v>
      </c>
      <c r="G216" s="29"/>
      <c r="H216" s="28">
        <v>0</v>
      </c>
      <c r="I216" s="29" t="s">
        <v>232</v>
      </c>
      <c r="J216" s="28">
        <v>5</v>
      </c>
    </row>
    <row r="217" spans="1:10" x14ac:dyDescent="0.3">
      <c r="B217" s="28">
        <v>210</v>
      </c>
      <c r="C217" s="29" t="s">
        <v>62</v>
      </c>
      <c r="D217" s="29" t="s">
        <v>498</v>
      </c>
      <c r="E217" s="29">
        <v>24</v>
      </c>
      <c r="F217" s="29">
        <v>50</v>
      </c>
      <c r="G217" s="29"/>
      <c r="H217" s="28">
        <v>0</v>
      </c>
      <c r="I217" s="29" t="s">
        <v>232</v>
      </c>
      <c r="J217" s="28">
        <v>5</v>
      </c>
    </row>
    <row r="218" spans="1:10" x14ac:dyDescent="0.3">
      <c r="B218" s="28">
        <v>211</v>
      </c>
      <c r="C218" s="29" t="s">
        <v>60</v>
      </c>
      <c r="D218" s="29" t="s">
        <v>496</v>
      </c>
      <c r="E218" s="29">
        <v>24</v>
      </c>
      <c r="F218" s="29">
        <v>50</v>
      </c>
      <c r="G218" s="29"/>
      <c r="H218" s="28">
        <v>0</v>
      </c>
      <c r="I218" s="29" t="s">
        <v>232</v>
      </c>
      <c r="J218" s="28">
        <v>5</v>
      </c>
    </row>
    <row r="219" spans="1:10" x14ac:dyDescent="0.3">
      <c r="A219" s="25"/>
      <c r="B219" s="28">
        <v>212</v>
      </c>
      <c r="C219" s="29" t="s">
        <v>67</v>
      </c>
      <c r="D219" s="29" t="s">
        <v>499</v>
      </c>
      <c r="E219" s="29">
        <v>24</v>
      </c>
      <c r="F219" s="29">
        <v>50</v>
      </c>
      <c r="G219" s="29"/>
      <c r="H219" s="28">
        <v>0</v>
      </c>
      <c r="I219" s="29" t="s">
        <v>232</v>
      </c>
      <c r="J219" s="28">
        <v>5</v>
      </c>
    </row>
    <row r="220" spans="1:10" x14ac:dyDescent="0.3">
      <c r="A220" s="25"/>
      <c r="B220" s="25">
        <v>213</v>
      </c>
      <c r="C220" s="28" t="s">
        <v>391</v>
      </c>
      <c r="D220" s="28" t="s">
        <v>448</v>
      </c>
      <c r="E220" s="28">
        <v>25</v>
      </c>
      <c r="F220" s="28">
        <v>100</v>
      </c>
      <c r="G220" s="28"/>
      <c r="H220" s="28">
        <v>0</v>
      </c>
      <c r="I220" s="28" t="s">
        <v>233</v>
      </c>
      <c r="J220" s="28">
        <v>4</v>
      </c>
    </row>
    <row r="221" spans="1:10" x14ac:dyDescent="0.3">
      <c r="A221" s="25"/>
      <c r="B221" s="25">
        <v>214</v>
      </c>
      <c r="C221" s="28" t="s">
        <v>392</v>
      </c>
      <c r="D221" s="28" t="s">
        <v>449</v>
      </c>
      <c r="E221" s="28">
        <v>25</v>
      </c>
      <c r="F221" s="28">
        <v>100</v>
      </c>
      <c r="G221" s="28"/>
      <c r="H221" s="28">
        <v>0</v>
      </c>
      <c r="I221" s="28" t="s">
        <v>233</v>
      </c>
      <c r="J221" s="28">
        <v>4</v>
      </c>
    </row>
    <row r="222" spans="1:10" x14ac:dyDescent="0.3">
      <c r="A222" s="25"/>
      <c r="B222" s="25">
        <v>215</v>
      </c>
      <c r="C222" s="28" t="s">
        <v>393</v>
      </c>
      <c r="D222" s="28" t="s">
        <v>450</v>
      </c>
      <c r="E222" s="28">
        <v>25</v>
      </c>
      <c r="F222" s="28">
        <v>100</v>
      </c>
      <c r="G222" s="28"/>
      <c r="H222" s="28">
        <v>0</v>
      </c>
      <c r="I222" s="28" t="s">
        <v>233</v>
      </c>
      <c r="J222" s="28">
        <v>4</v>
      </c>
    </row>
    <row r="223" spans="1:10" x14ac:dyDescent="0.3">
      <c r="A223" s="25"/>
      <c r="B223" s="25">
        <v>216</v>
      </c>
      <c r="C223" s="28" t="s">
        <v>394</v>
      </c>
      <c r="D223" s="28" t="s">
        <v>480</v>
      </c>
      <c r="E223" s="28">
        <v>25</v>
      </c>
      <c r="F223" s="28">
        <v>100</v>
      </c>
      <c r="G223" s="28"/>
      <c r="H223" s="28">
        <v>0</v>
      </c>
      <c r="I223" s="28" t="s">
        <v>233</v>
      </c>
      <c r="J223" s="28">
        <v>4</v>
      </c>
    </row>
    <row r="224" spans="1:10" x14ac:dyDescent="0.3">
      <c r="A224" s="25"/>
      <c r="B224" s="25">
        <v>217</v>
      </c>
      <c r="C224" s="28" t="s">
        <v>395</v>
      </c>
      <c r="D224" s="28" t="s">
        <v>452</v>
      </c>
      <c r="E224" s="28">
        <v>25</v>
      </c>
      <c r="F224" s="28">
        <v>100</v>
      </c>
      <c r="G224" s="28"/>
      <c r="H224" s="28">
        <v>0</v>
      </c>
      <c r="I224" s="28" t="s">
        <v>233</v>
      </c>
      <c r="J224" s="28">
        <v>4</v>
      </c>
    </row>
    <row r="225" spans="1:10" x14ac:dyDescent="0.3">
      <c r="A225" s="25"/>
      <c r="B225" s="25">
        <v>218</v>
      </c>
      <c r="C225" s="28" t="s">
        <v>396</v>
      </c>
      <c r="D225" s="28" t="s">
        <v>73</v>
      </c>
      <c r="E225" s="28">
        <v>25</v>
      </c>
      <c r="F225" s="28">
        <v>100</v>
      </c>
      <c r="G225" s="28"/>
      <c r="H225" s="28">
        <v>0</v>
      </c>
      <c r="I225" s="28" t="s">
        <v>233</v>
      </c>
      <c r="J225" s="28">
        <v>4</v>
      </c>
    </row>
    <row r="226" spans="1:10" x14ac:dyDescent="0.3">
      <c r="A226" s="25"/>
      <c r="B226" s="25">
        <v>219</v>
      </c>
      <c r="C226" s="28" t="s">
        <v>397</v>
      </c>
      <c r="D226" s="28" t="s">
        <v>453</v>
      </c>
      <c r="E226" s="28">
        <v>25</v>
      </c>
      <c r="F226" s="28">
        <v>100</v>
      </c>
      <c r="G226" s="28"/>
      <c r="H226" s="28">
        <v>0</v>
      </c>
      <c r="I226" s="28" t="s">
        <v>233</v>
      </c>
      <c r="J226" s="28">
        <v>4</v>
      </c>
    </row>
    <row r="227" spans="1:10" x14ac:dyDescent="0.3">
      <c r="A227" s="25"/>
      <c r="B227" s="25">
        <v>220</v>
      </c>
      <c r="C227" s="28" t="s">
        <v>398</v>
      </c>
      <c r="D227" s="28" t="s">
        <v>454</v>
      </c>
      <c r="E227" s="28">
        <v>25</v>
      </c>
      <c r="F227" s="28">
        <v>100</v>
      </c>
      <c r="G227" s="28"/>
      <c r="H227" s="28">
        <v>0</v>
      </c>
      <c r="I227" s="28" t="s">
        <v>233</v>
      </c>
      <c r="J227" s="28">
        <v>4</v>
      </c>
    </row>
    <row r="228" spans="1:10" x14ac:dyDescent="0.3">
      <c r="A228" s="25"/>
      <c r="B228" s="25">
        <v>221</v>
      </c>
      <c r="C228" s="28" t="s">
        <v>399</v>
      </c>
      <c r="D228" s="28" t="s">
        <v>455</v>
      </c>
      <c r="E228" s="28">
        <v>25</v>
      </c>
      <c r="F228" s="28">
        <v>100</v>
      </c>
      <c r="G228" s="28"/>
      <c r="H228" s="28">
        <v>0</v>
      </c>
      <c r="I228" s="28" t="s">
        <v>233</v>
      </c>
      <c r="J228" s="28">
        <v>4</v>
      </c>
    </row>
    <row r="229" spans="1:10" x14ac:dyDescent="0.3">
      <c r="A229" s="25"/>
      <c r="B229" s="25">
        <v>222</v>
      </c>
      <c r="C229" s="28" t="s">
        <v>400</v>
      </c>
      <c r="D229" s="28" t="s">
        <v>65</v>
      </c>
      <c r="E229" s="28">
        <v>25</v>
      </c>
      <c r="F229" s="28">
        <v>100</v>
      </c>
      <c r="G229" s="28"/>
      <c r="H229" s="28">
        <v>0</v>
      </c>
      <c r="I229" s="28" t="s">
        <v>233</v>
      </c>
      <c r="J229" s="28">
        <v>4</v>
      </c>
    </row>
    <row r="230" spans="1:10" x14ac:dyDescent="0.3">
      <c r="A230" s="25"/>
      <c r="B230" s="25">
        <v>223</v>
      </c>
      <c r="C230" s="28" t="s">
        <v>401</v>
      </c>
      <c r="D230" s="28" t="s">
        <v>456</v>
      </c>
      <c r="E230" s="28">
        <v>25</v>
      </c>
      <c r="F230" s="28">
        <v>100</v>
      </c>
      <c r="G230" s="28"/>
      <c r="H230" s="28">
        <v>0</v>
      </c>
      <c r="I230" s="28" t="s">
        <v>233</v>
      </c>
      <c r="J230" s="28">
        <v>4</v>
      </c>
    </row>
    <row r="231" spans="1:10" x14ac:dyDescent="0.3">
      <c r="A231" s="25"/>
      <c r="B231" s="25">
        <v>224</v>
      </c>
      <c r="C231" s="28" t="s">
        <v>402</v>
      </c>
      <c r="D231" s="28" t="s">
        <v>457</v>
      </c>
      <c r="E231" s="28">
        <v>25</v>
      </c>
      <c r="F231" s="28">
        <v>100</v>
      </c>
      <c r="G231" s="28"/>
      <c r="H231" s="28">
        <v>0</v>
      </c>
      <c r="I231" s="28" t="s">
        <v>233</v>
      </c>
      <c r="J231" s="28">
        <v>4</v>
      </c>
    </row>
    <row r="232" spans="1:10" x14ac:dyDescent="0.3">
      <c r="A232" s="25"/>
      <c r="B232" s="25">
        <v>225</v>
      </c>
      <c r="C232" s="28" t="s">
        <v>403</v>
      </c>
      <c r="D232" s="28" t="s">
        <v>458</v>
      </c>
      <c r="E232" s="28">
        <v>25</v>
      </c>
      <c r="F232" s="28">
        <v>100</v>
      </c>
      <c r="G232" s="28"/>
      <c r="H232" s="28">
        <v>0</v>
      </c>
      <c r="I232" s="28" t="s">
        <v>233</v>
      </c>
      <c r="J232" s="28">
        <v>4</v>
      </c>
    </row>
    <row r="233" spans="1:10" x14ac:dyDescent="0.3">
      <c r="A233" s="25"/>
      <c r="B233" s="25">
        <v>226</v>
      </c>
      <c r="C233" s="28" t="s">
        <v>404</v>
      </c>
      <c r="D233" s="28" t="s">
        <v>459</v>
      </c>
      <c r="E233" s="28">
        <v>25</v>
      </c>
      <c r="F233" s="28">
        <v>100</v>
      </c>
      <c r="G233" s="28"/>
      <c r="H233" s="28">
        <v>0</v>
      </c>
      <c r="I233" s="28" t="s">
        <v>233</v>
      </c>
      <c r="J233" s="28">
        <v>4</v>
      </c>
    </row>
    <row r="234" spans="1:10" x14ac:dyDescent="0.3">
      <c r="A234" s="25"/>
      <c r="B234" s="25">
        <v>227</v>
      </c>
      <c r="C234" s="28" t="s">
        <v>470</v>
      </c>
      <c r="D234" s="28" t="s">
        <v>460</v>
      </c>
      <c r="E234" s="28">
        <v>25</v>
      </c>
      <c r="F234" s="28">
        <v>100</v>
      </c>
      <c r="G234" s="28"/>
      <c r="H234" s="28">
        <v>0</v>
      </c>
      <c r="I234" s="28" t="s">
        <v>233</v>
      </c>
      <c r="J234" s="28">
        <v>4</v>
      </c>
    </row>
    <row r="235" spans="1:10" x14ac:dyDescent="0.3">
      <c r="A235" s="25"/>
      <c r="B235" s="25">
        <v>228</v>
      </c>
      <c r="C235" s="28" t="s">
        <v>471</v>
      </c>
      <c r="D235" s="28" t="s">
        <v>461</v>
      </c>
      <c r="E235" s="28">
        <v>25</v>
      </c>
      <c r="F235" s="28">
        <v>100</v>
      </c>
      <c r="G235" s="28"/>
      <c r="H235" s="28">
        <v>0</v>
      </c>
      <c r="I235" s="28" t="s">
        <v>233</v>
      </c>
      <c r="J235" s="28">
        <v>4</v>
      </c>
    </row>
    <row r="236" spans="1:10" x14ac:dyDescent="0.3">
      <c r="A236" s="25"/>
      <c r="B236" s="25">
        <v>229</v>
      </c>
      <c r="C236" s="28" t="s">
        <v>383</v>
      </c>
      <c r="D236" s="28" t="s">
        <v>415</v>
      </c>
      <c r="E236" s="28">
        <v>26</v>
      </c>
      <c r="F236" s="28">
        <v>100</v>
      </c>
      <c r="G236" s="28"/>
      <c r="H236" s="28">
        <v>0</v>
      </c>
      <c r="I236" s="28"/>
      <c r="J236" s="28">
        <v>5</v>
      </c>
    </row>
    <row r="237" spans="1:10" x14ac:dyDescent="0.3">
      <c r="A237" s="25"/>
      <c r="B237" s="25">
        <v>230</v>
      </c>
      <c r="C237" s="28" t="s">
        <v>34</v>
      </c>
      <c r="D237" s="28" t="s">
        <v>408</v>
      </c>
      <c r="E237" s="28">
        <v>26</v>
      </c>
      <c r="F237" s="28">
        <v>100</v>
      </c>
      <c r="G237" s="28"/>
      <c r="H237" s="28">
        <v>0</v>
      </c>
      <c r="I237" s="28"/>
      <c r="J237" s="28">
        <v>5</v>
      </c>
    </row>
    <row r="238" spans="1:10" x14ac:dyDescent="0.3">
      <c r="A238" s="25"/>
      <c r="B238" s="25">
        <v>231</v>
      </c>
      <c r="C238" s="28" t="s">
        <v>384</v>
      </c>
      <c r="D238" s="28" t="s">
        <v>479</v>
      </c>
      <c r="E238" s="28">
        <v>26</v>
      </c>
      <c r="F238" s="28">
        <v>100</v>
      </c>
      <c r="G238" s="28"/>
      <c r="H238" s="28">
        <v>0</v>
      </c>
      <c r="I238" s="28"/>
      <c r="J238" s="28">
        <v>5</v>
      </c>
    </row>
    <row r="239" spans="1:10" x14ac:dyDescent="0.3">
      <c r="A239" s="25"/>
      <c r="B239" s="25">
        <v>232</v>
      </c>
      <c r="C239" s="28" t="s">
        <v>48</v>
      </c>
      <c r="D239" s="28" t="s">
        <v>411</v>
      </c>
      <c r="E239" s="28">
        <v>26</v>
      </c>
      <c r="F239" s="28">
        <v>100</v>
      </c>
      <c r="G239" s="28"/>
      <c r="H239" s="28">
        <v>0</v>
      </c>
      <c r="I239" s="28"/>
      <c r="J239" s="28">
        <v>5</v>
      </c>
    </row>
    <row r="240" spans="1:10" x14ac:dyDescent="0.3">
      <c r="A240" s="25"/>
      <c r="B240" s="25">
        <v>233</v>
      </c>
      <c r="C240" s="28" t="s">
        <v>70</v>
      </c>
      <c r="D240" s="28" t="s">
        <v>413</v>
      </c>
      <c r="E240" s="28">
        <v>26</v>
      </c>
      <c r="F240" s="28">
        <v>100</v>
      </c>
      <c r="G240" s="28"/>
      <c r="H240" s="28">
        <v>0</v>
      </c>
      <c r="I240" s="28"/>
      <c r="J240" s="28">
        <v>5</v>
      </c>
    </row>
    <row r="241" spans="1:10" x14ac:dyDescent="0.3">
      <c r="A241" s="25"/>
      <c r="B241" s="25">
        <v>234</v>
      </c>
      <c r="C241" s="28" t="s">
        <v>22</v>
      </c>
      <c r="D241" s="28" t="s">
        <v>405</v>
      </c>
      <c r="E241" s="28">
        <v>26</v>
      </c>
      <c r="F241" s="28">
        <v>100</v>
      </c>
      <c r="G241" s="28"/>
      <c r="H241" s="28">
        <v>0</v>
      </c>
      <c r="I241" s="28"/>
      <c r="J241" s="28">
        <v>5</v>
      </c>
    </row>
    <row r="242" spans="1:10" x14ac:dyDescent="0.3">
      <c r="A242" s="25"/>
      <c r="B242" s="25">
        <v>235</v>
      </c>
      <c r="C242" s="28" t="s">
        <v>387</v>
      </c>
      <c r="D242" s="28" t="s">
        <v>419</v>
      </c>
      <c r="E242" s="28">
        <v>26</v>
      </c>
      <c r="F242" s="28">
        <v>100</v>
      </c>
      <c r="G242" s="28"/>
      <c r="H242" s="28">
        <v>0</v>
      </c>
      <c r="I242" s="28"/>
      <c r="J242" s="28">
        <v>5</v>
      </c>
    </row>
    <row r="243" spans="1:10" x14ac:dyDescent="0.3">
      <c r="A243" s="25"/>
      <c r="B243" s="25">
        <v>236</v>
      </c>
      <c r="C243" s="28" t="s">
        <v>72</v>
      </c>
      <c r="D243" s="28" t="s">
        <v>414</v>
      </c>
      <c r="E243" s="28">
        <v>26</v>
      </c>
      <c r="F243" s="28">
        <v>100</v>
      </c>
      <c r="G243" s="28"/>
      <c r="H243" s="28">
        <v>0</v>
      </c>
      <c r="I243" s="28"/>
      <c r="J243" s="28">
        <v>5</v>
      </c>
    </row>
    <row r="244" spans="1:10" x14ac:dyDescent="0.3">
      <c r="A244" s="25"/>
      <c r="B244" s="25">
        <v>237</v>
      </c>
      <c r="C244" s="28" t="s">
        <v>30</v>
      </c>
      <c r="D244" s="28" t="s">
        <v>407</v>
      </c>
      <c r="E244" s="28">
        <v>26</v>
      </c>
      <c r="F244" s="28">
        <v>300</v>
      </c>
      <c r="G244" s="28"/>
      <c r="H244" s="28">
        <v>0</v>
      </c>
      <c r="I244" s="28"/>
      <c r="J244" s="28">
        <v>5</v>
      </c>
    </row>
    <row r="245" spans="1:10" x14ac:dyDescent="0.3">
      <c r="A245" s="25"/>
      <c r="B245" s="25">
        <v>238</v>
      </c>
      <c r="C245" s="28" t="s">
        <v>46</v>
      </c>
      <c r="D245" s="28" t="s">
        <v>410</v>
      </c>
      <c r="E245" s="28">
        <v>26</v>
      </c>
      <c r="F245" s="28">
        <v>300</v>
      </c>
      <c r="G245" s="28"/>
      <c r="H245" s="28">
        <v>0</v>
      </c>
      <c r="I245" s="28"/>
      <c r="J245" s="28">
        <v>5</v>
      </c>
    </row>
    <row r="246" spans="1:10" x14ac:dyDescent="0.3">
      <c r="A246" s="25"/>
      <c r="B246" s="25">
        <v>239</v>
      </c>
      <c r="C246" s="28" t="s">
        <v>37</v>
      </c>
      <c r="D246" s="28" t="s">
        <v>409</v>
      </c>
      <c r="E246" s="28">
        <v>26</v>
      </c>
      <c r="F246" s="28">
        <v>300</v>
      </c>
      <c r="G246" s="28"/>
      <c r="H246" s="28">
        <v>0</v>
      </c>
      <c r="I246" s="28"/>
      <c r="J246" s="28">
        <v>5</v>
      </c>
    </row>
    <row r="247" spans="1:10" x14ac:dyDescent="0.3">
      <c r="A247" s="25"/>
      <c r="B247" s="25">
        <v>240</v>
      </c>
      <c r="C247" s="28" t="s">
        <v>51</v>
      </c>
      <c r="D247" s="28" t="s">
        <v>412</v>
      </c>
      <c r="E247" s="28">
        <v>26</v>
      </c>
      <c r="F247" s="28">
        <v>300</v>
      </c>
      <c r="G247" s="28"/>
      <c r="H247" s="28">
        <v>0</v>
      </c>
      <c r="I247" s="28"/>
      <c r="J247" s="28">
        <v>5</v>
      </c>
    </row>
    <row r="248" spans="1:10" x14ac:dyDescent="0.3">
      <c r="A248" s="25"/>
      <c r="B248" s="25">
        <v>241</v>
      </c>
      <c r="C248" s="28" t="s">
        <v>27</v>
      </c>
      <c r="D248" s="28" t="s">
        <v>406</v>
      </c>
      <c r="E248" s="28">
        <v>26</v>
      </c>
      <c r="F248" s="28">
        <v>300</v>
      </c>
      <c r="G248" s="28"/>
      <c r="H248" s="28">
        <v>0</v>
      </c>
      <c r="I248" s="28"/>
      <c r="J248" s="28">
        <v>5</v>
      </c>
    </row>
    <row r="249" spans="1:10" x14ac:dyDescent="0.3">
      <c r="A249" s="25"/>
      <c r="B249" s="25">
        <v>242</v>
      </c>
      <c r="C249" s="28" t="s">
        <v>386</v>
      </c>
      <c r="D249" s="28" t="s">
        <v>418</v>
      </c>
      <c r="E249" s="28">
        <v>26</v>
      </c>
      <c r="F249" s="28">
        <v>300</v>
      </c>
      <c r="G249" s="28"/>
      <c r="H249" s="28">
        <v>0</v>
      </c>
      <c r="I249" s="28"/>
      <c r="J249" s="28">
        <v>5</v>
      </c>
    </row>
    <row r="250" spans="1:10" x14ac:dyDescent="0.3">
      <c r="A250" s="25"/>
      <c r="B250" s="25">
        <v>243</v>
      </c>
      <c r="C250" s="28" t="s">
        <v>32</v>
      </c>
      <c r="D250" s="28" t="s">
        <v>47</v>
      </c>
      <c r="E250" s="28">
        <v>26</v>
      </c>
      <c r="F250" s="28">
        <v>300</v>
      </c>
      <c r="G250" s="28"/>
      <c r="H250" s="28">
        <v>0</v>
      </c>
      <c r="I250" s="28"/>
      <c r="J250" s="28">
        <v>5</v>
      </c>
    </row>
    <row r="251" spans="1:10" x14ac:dyDescent="0.3">
      <c r="A251" s="25"/>
      <c r="B251" s="25">
        <v>244</v>
      </c>
      <c r="C251" s="28" t="s">
        <v>385</v>
      </c>
      <c r="D251" s="28" t="s">
        <v>417</v>
      </c>
      <c r="E251" s="28">
        <v>26</v>
      </c>
      <c r="F251" s="28">
        <v>300</v>
      </c>
      <c r="G251" s="28"/>
      <c r="H251" s="28">
        <v>0</v>
      </c>
      <c r="I251" s="28"/>
      <c r="J251" s="28">
        <v>5</v>
      </c>
    </row>
    <row r="252" spans="1:10" x14ac:dyDescent="0.3">
      <c r="A252" s="25"/>
      <c r="B252" s="25">
        <v>245</v>
      </c>
      <c r="C252" s="28" t="s">
        <v>23</v>
      </c>
      <c r="D252" s="28" t="s">
        <v>420</v>
      </c>
      <c r="E252" s="28">
        <v>26</v>
      </c>
      <c r="F252" s="28">
        <v>500</v>
      </c>
      <c r="G252" s="28"/>
      <c r="H252" s="28">
        <v>0</v>
      </c>
      <c r="I252" s="28"/>
      <c r="J252" s="28">
        <v>5</v>
      </c>
    </row>
    <row r="253" spans="1:10" x14ac:dyDescent="0.3">
      <c r="A253" s="25"/>
      <c r="B253" s="25">
        <v>246</v>
      </c>
      <c r="C253" s="28" t="s">
        <v>24</v>
      </c>
      <c r="D253" s="28" t="s">
        <v>421</v>
      </c>
      <c r="E253" s="28">
        <v>26</v>
      </c>
      <c r="F253" s="28">
        <v>500</v>
      </c>
      <c r="G253" s="28"/>
      <c r="H253" s="28">
        <v>0</v>
      </c>
      <c r="I253" s="28"/>
      <c r="J253" s="28">
        <v>5</v>
      </c>
    </row>
    <row r="254" spans="1:10" x14ac:dyDescent="0.3">
      <c r="A254" s="25"/>
      <c r="B254" s="25">
        <v>247</v>
      </c>
      <c r="C254" s="28" t="s">
        <v>26</v>
      </c>
      <c r="D254" s="28" t="s">
        <v>41</v>
      </c>
      <c r="E254" s="28">
        <v>26</v>
      </c>
      <c r="F254" s="28">
        <v>500</v>
      </c>
      <c r="G254" s="28"/>
      <c r="H254" s="28">
        <v>0</v>
      </c>
      <c r="I254" s="28"/>
      <c r="J254" s="28">
        <v>5</v>
      </c>
    </row>
    <row r="255" spans="1:10" x14ac:dyDescent="0.3">
      <c r="A255" s="25"/>
      <c r="B255" s="25">
        <v>248</v>
      </c>
      <c r="C255" s="28" t="s">
        <v>42</v>
      </c>
      <c r="D255" s="28" t="s">
        <v>426</v>
      </c>
      <c r="E255" s="28">
        <v>26</v>
      </c>
      <c r="F255" s="28">
        <v>500</v>
      </c>
      <c r="G255" s="28"/>
      <c r="H255" s="28">
        <v>0</v>
      </c>
      <c r="I255" s="28"/>
      <c r="J255" s="28">
        <v>5</v>
      </c>
    </row>
    <row r="256" spans="1:10" x14ac:dyDescent="0.3">
      <c r="A256" s="25"/>
      <c r="B256" s="25">
        <v>249</v>
      </c>
      <c r="C256" s="28" t="s">
        <v>44</v>
      </c>
      <c r="D256" s="28" t="s">
        <v>428</v>
      </c>
      <c r="E256" s="28">
        <v>26</v>
      </c>
      <c r="F256" s="28">
        <v>500</v>
      </c>
      <c r="G256" s="28"/>
      <c r="H256" s="28">
        <v>0</v>
      </c>
      <c r="I256" s="28"/>
      <c r="J256" s="28">
        <v>5</v>
      </c>
    </row>
    <row r="257" spans="1:10" x14ac:dyDescent="0.3">
      <c r="A257" s="25"/>
      <c r="B257" s="25">
        <v>250</v>
      </c>
      <c r="C257" s="28" t="s">
        <v>29</v>
      </c>
      <c r="D257" s="28" t="s">
        <v>422</v>
      </c>
      <c r="E257" s="28">
        <v>26</v>
      </c>
      <c r="F257" s="28">
        <v>500</v>
      </c>
      <c r="G257" s="28"/>
      <c r="H257" s="28">
        <v>0</v>
      </c>
      <c r="I257" s="28"/>
      <c r="J257" s="28">
        <v>5</v>
      </c>
    </row>
    <row r="258" spans="1:10" x14ac:dyDescent="0.3">
      <c r="A258" s="25"/>
      <c r="B258" s="25">
        <v>251</v>
      </c>
      <c r="C258" s="28" t="s">
        <v>35</v>
      </c>
      <c r="D258" s="28" t="s">
        <v>28</v>
      </c>
      <c r="E258" s="28">
        <v>26</v>
      </c>
      <c r="F258" s="28">
        <v>500</v>
      </c>
      <c r="G258" s="28"/>
      <c r="H258" s="28">
        <v>0</v>
      </c>
      <c r="I258" s="28"/>
      <c r="J258" s="28">
        <v>5</v>
      </c>
    </row>
    <row r="259" spans="1:10" x14ac:dyDescent="0.3">
      <c r="B259" s="25">
        <v>252</v>
      </c>
      <c r="C259" s="29" t="s">
        <v>38</v>
      </c>
      <c r="D259" s="29" t="s">
        <v>424</v>
      </c>
      <c r="E259" s="28">
        <v>26</v>
      </c>
      <c r="F259" s="28">
        <v>500</v>
      </c>
      <c r="G259" s="29"/>
      <c r="H259" s="28">
        <v>0</v>
      </c>
      <c r="I259" s="29"/>
      <c r="J259" s="29"/>
    </row>
    <row r="260" spans="1:10" x14ac:dyDescent="0.3">
      <c r="B260" s="25">
        <v>253</v>
      </c>
      <c r="C260" s="29" t="s">
        <v>61</v>
      </c>
      <c r="D260" s="29" t="s">
        <v>69</v>
      </c>
      <c r="E260" s="28">
        <v>26</v>
      </c>
      <c r="F260" s="28">
        <v>500</v>
      </c>
      <c r="G260" s="29"/>
      <c r="H260" s="28">
        <v>0</v>
      </c>
      <c r="I260" s="29"/>
      <c r="J260" s="29"/>
    </row>
    <row r="261" spans="1:10" x14ac:dyDescent="0.3">
      <c r="B261" s="25">
        <v>254</v>
      </c>
      <c r="C261" s="29" t="s">
        <v>33</v>
      </c>
      <c r="D261" s="29" t="s">
        <v>52</v>
      </c>
      <c r="E261" s="28">
        <v>26</v>
      </c>
      <c r="F261" s="28">
        <v>500</v>
      </c>
      <c r="G261" s="29"/>
      <c r="H261" s="28">
        <v>0</v>
      </c>
      <c r="I261" s="29"/>
      <c r="J261" s="29"/>
    </row>
    <row r="262" spans="1:10" x14ac:dyDescent="0.3">
      <c r="B262" s="25">
        <v>255</v>
      </c>
      <c r="C262" s="29" t="s">
        <v>39</v>
      </c>
      <c r="D262" s="29" t="s">
        <v>425</v>
      </c>
      <c r="E262" s="28">
        <v>26</v>
      </c>
      <c r="F262" s="28">
        <v>500</v>
      </c>
      <c r="G262" s="29"/>
      <c r="H262" s="28">
        <v>0</v>
      </c>
      <c r="I262" s="29"/>
      <c r="J262" s="29"/>
    </row>
    <row r="263" spans="1:10" x14ac:dyDescent="0.3">
      <c r="B263" s="25">
        <v>256</v>
      </c>
      <c r="C263" s="29" t="s">
        <v>40</v>
      </c>
      <c r="D263" s="29" t="s">
        <v>31</v>
      </c>
      <c r="E263" s="28">
        <v>26</v>
      </c>
      <c r="F263" s="28">
        <v>500</v>
      </c>
      <c r="G263" s="29"/>
      <c r="H263" s="28">
        <v>0</v>
      </c>
      <c r="I263" s="29"/>
      <c r="J263" s="29"/>
    </row>
    <row r="264" spans="1:10" x14ac:dyDescent="0.3">
      <c r="B264" s="25">
        <v>257</v>
      </c>
      <c r="C264" s="29" t="s">
        <v>45</v>
      </c>
      <c r="D264" s="29" t="s">
        <v>71</v>
      </c>
      <c r="E264" s="28">
        <v>26</v>
      </c>
      <c r="F264" s="28">
        <v>500</v>
      </c>
      <c r="G264" s="29"/>
      <c r="H264" s="28">
        <v>0</v>
      </c>
      <c r="I264" s="29"/>
      <c r="J264" s="29"/>
    </row>
    <row r="265" spans="1:10" x14ac:dyDescent="0.3">
      <c r="B265" s="25">
        <v>258</v>
      </c>
      <c r="C265" s="29" t="s">
        <v>388</v>
      </c>
      <c r="D265" s="29" t="s">
        <v>432</v>
      </c>
      <c r="E265" s="28">
        <v>26</v>
      </c>
      <c r="F265" s="28">
        <v>500</v>
      </c>
      <c r="G265" s="29"/>
      <c r="H265" s="28">
        <v>0</v>
      </c>
      <c r="I265" s="29"/>
      <c r="J265" s="29"/>
    </row>
    <row r="266" spans="1:10" x14ac:dyDescent="0.3">
      <c r="B266" s="25">
        <v>259</v>
      </c>
      <c r="C266" s="29" t="s">
        <v>25</v>
      </c>
      <c r="D266" s="29" t="s">
        <v>58</v>
      </c>
      <c r="E266" s="28">
        <v>26</v>
      </c>
      <c r="F266" s="28">
        <v>500</v>
      </c>
      <c r="G266" s="29"/>
      <c r="H266" s="28">
        <v>0</v>
      </c>
      <c r="I266" s="29"/>
      <c r="J266" s="29"/>
    </row>
    <row r="267" spans="1:10" x14ac:dyDescent="0.3">
      <c r="B267" s="25">
        <v>260</v>
      </c>
      <c r="C267" s="29" t="s">
        <v>36</v>
      </c>
      <c r="D267" s="29" t="s">
        <v>423</v>
      </c>
      <c r="E267" s="28">
        <v>26</v>
      </c>
      <c r="F267" s="28">
        <v>500</v>
      </c>
      <c r="G267" s="29"/>
      <c r="H267" s="28">
        <v>0</v>
      </c>
      <c r="I267" s="29"/>
      <c r="J267" s="29"/>
    </row>
    <row r="268" spans="1:10" x14ac:dyDescent="0.3">
      <c r="B268" s="25">
        <v>261</v>
      </c>
      <c r="C268" s="29" t="s">
        <v>43</v>
      </c>
      <c r="D268" s="29" t="s">
        <v>427</v>
      </c>
      <c r="E268" s="28">
        <v>26</v>
      </c>
      <c r="F268" s="28">
        <v>500</v>
      </c>
      <c r="G268" s="29"/>
      <c r="H268" s="28">
        <v>0</v>
      </c>
      <c r="I268" s="29"/>
      <c r="J268" s="29"/>
    </row>
    <row r="269" spans="1:10" x14ac:dyDescent="0.3">
      <c r="B269" s="25">
        <v>262</v>
      </c>
      <c r="C269" s="29" t="s">
        <v>49</v>
      </c>
      <c r="D269" s="29" t="s">
        <v>429</v>
      </c>
      <c r="E269" s="28">
        <v>26</v>
      </c>
      <c r="F269" s="28">
        <v>500</v>
      </c>
      <c r="G269" s="29"/>
      <c r="H269" s="28">
        <v>0</v>
      </c>
      <c r="I269" s="29"/>
      <c r="J269" s="29"/>
    </row>
    <row r="270" spans="1:10" x14ac:dyDescent="0.3">
      <c r="B270" s="25">
        <v>263</v>
      </c>
      <c r="C270" s="29" t="s">
        <v>74</v>
      </c>
      <c r="D270" s="29" t="s">
        <v>430</v>
      </c>
      <c r="E270" s="28">
        <v>26</v>
      </c>
      <c r="F270" s="28">
        <v>500</v>
      </c>
      <c r="G270" s="29"/>
      <c r="H270" s="28">
        <v>0</v>
      </c>
      <c r="I270" s="29"/>
      <c r="J270" s="29"/>
    </row>
    <row r="271" spans="1:10" x14ac:dyDescent="0.3">
      <c r="B271" s="25">
        <v>264</v>
      </c>
      <c r="C271" s="29" t="s">
        <v>75</v>
      </c>
      <c r="D271" s="29" t="s">
        <v>431</v>
      </c>
      <c r="E271" s="28">
        <v>26</v>
      </c>
      <c r="F271" s="28">
        <v>500</v>
      </c>
      <c r="G271" s="29"/>
      <c r="H271" s="28">
        <v>0</v>
      </c>
      <c r="I271" s="29"/>
      <c r="J271" s="29"/>
    </row>
    <row r="272" spans="1:10" x14ac:dyDescent="0.3">
      <c r="B272" s="25">
        <v>265</v>
      </c>
      <c r="C272" s="29" t="s">
        <v>54</v>
      </c>
      <c r="D272" s="29" t="s">
        <v>435</v>
      </c>
      <c r="E272" s="28">
        <v>26</v>
      </c>
      <c r="F272" s="29">
        <v>1000</v>
      </c>
      <c r="G272" s="29"/>
      <c r="H272" s="28">
        <v>0</v>
      </c>
      <c r="I272" s="29"/>
      <c r="J272" s="29"/>
    </row>
    <row r="273" spans="2:10" x14ac:dyDescent="0.3">
      <c r="B273" s="25">
        <v>266</v>
      </c>
      <c r="C273" s="29" t="s">
        <v>59</v>
      </c>
      <c r="D273" s="29" t="s">
        <v>438</v>
      </c>
      <c r="E273" s="28">
        <v>26</v>
      </c>
      <c r="F273" s="29">
        <v>1000</v>
      </c>
      <c r="G273" s="29"/>
      <c r="H273" s="28">
        <v>0</v>
      </c>
      <c r="I273" s="29"/>
      <c r="J273" s="29"/>
    </row>
    <row r="274" spans="2:10" x14ac:dyDescent="0.3">
      <c r="B274" s="25">
        <v>267</v>
      </c>
      <c r="C274" s="29" t="s">
        <v>76</v>
      </c>
      <c r="D274" s="29" t="s">
        <v>445</v>
      </c>
      <c r="E274" s="28">
        <v>26</v>
      </c>
      <c r="F274" s="29">
        <v>1000</v>
      </c>
      <c r="G274" s="29"/>
      <c r="H274" s="28">
        <v>0</v>
      </c>
      <c r="I274" s="29"/>
      <c r="J274" s="29"/>
    </row>
    <row r="275" spans="2:10" x14ac:dyDescent="0.3">
      <c r="B275" s="25">
        <v>268</v>
      </c>
      <c r="C275" s="29" t="s">
        <v>77</v>
      </c>
      <c r="D275" s="29" t="s">
        <v>446</v>
      </c>
      <c r="E275" s="28">
        <v>26</v>
      </c>
      <c r="F275" s="29">
        <v>1000</v>
      </c>
      <c r="G275" s="29"/>
      <c r="H275" s="28">
        <v>0</v>
      </c>
      <c r="I275" s="29"/>
      <c r="J275" s="29"/>
    </row>
    <row r="276" spans="2:10" x14ac:dyDescent="0.3">
      <c r="B276" s="25">
        <v>269</v>
      </c>
      <c r="C276" s="29" t="s">
        <v>56</v>
      </c>
      <c r="D276" s="29" t="s">
        <v>436</v>
      </c>
      <c r="E276" s="28">
        <v>26</v>
      </c>
      <c r="F276" s="29">
        <v>1000</v>
      </c>
      <c r="G276" s="29"/>
      <c r="H276" s="28">
        <v>0</v>
      </c>
      <c r="I276" s="29"/>
      <c r="J276" s="29"/>
    </row>
    <row r="277" spans="2:10" x14ac:dyDescent="0.3">
      <c r="B277" s="25">
        <v>270</v>
      </c>
      <c r="C277" s="29" t="s">
        <v>57</v>
      </c>
      <c r="D277" s="29" t="s">
        <v>437</v>
      </c>
      <c r="E277" s="28">
        <v>26</v>
      </c>
      <c r="F277" s="29">
        <v>1000</v>
      </c>
      <c r="G277" s="29"/>
      <c r="H277" s="28">
        <v>0</v>
      </c>
      <c r="I277" s="29"/>
      <c r="J277" s="29"/>
    </row>
    <row r="278" spans="2:10" x14ac:dyDescent="0.3">
      <c r="B278" s="25">
        <v>271</v>
      </c>
      <c r="C278" s="29" t="s">
        <v>68</v>
      </c>
      <c r="D278" s="29" t="s">
        <v>444</v>
      </c>
      <c r="E278" s="28">
        <v>26</v>
      </c>
      <c r="F278" s="29">
        <v>1000</v>
      </c>
      <c r="G278" s="29"/>
      <c r="H278" s="28">
        <v>0</v>
      </c>
      <c r="I278" s="29"/>
      <c r="J278" s="29"/>
    </row>
    <row r="279" spans="2:10" x14ac:dyDescent="0.3">
      <c r="B279" s="25">
        <v>272</v>
      </c>
      <c r="C279" s="29" t="s">
        <v>62</v>
      </c>
      <c r="D279" s="29" t="s">
        <v>440</v>
      </c>
      <c r="E279" s="28">
        <v>26</v>
      </c>
      <c r="F279" s="29">
        <v>1000</v>
      </c>
      <c r="G279" s="29"/>
      <c r="H279" s="28">
        <v>0</v>
      </c>
      <c r="I279" s="29"/>
      <c r="J279" s="29"/>
    </row>
    <row r="280" spans="2:10" x14ac:dyDescent="0.3">
      <c r="B280" s="25">
        <v>273</v>
      </c>
      <c r="C280" s="29" t="s">
        <v>60</v>
      </c>
      <c r="D280" s="29" t="s">
        <v>439</v>
      </c>
      <c r="E280" s="28">
        <v>26</v>
      </c>
      <c r="F280" s="29">
        <v>1000</v>
      </c>
      <c r="G280" s="29"/>
      <c r="H280" s="28">
        <v>0</v>
      </c>
      <c r="I280" s="29"/>
      <c r="J280" s="29"/>
    </row>
    <row r="281" spans="2:10" x14ac:dyDescent="0.3">
      <c r="B281" s="25">
        <v>274</v>
      </c>
      <c r="C281" s="29" t="s">
        <v>63</v>
      </c>
      <c r="D281" s="29" t="s">
        <v>55</v>
      </c>
      <c r="E281" s="28">
        <v>26</v>
      </c>
      <c r="F281" s="29">
        <v>1000</v>
      </c>
      <c r="G281" s="29"/>
      <c r="H281" s="28">
        <v>0</v>
      </c>
      <c r="I281" s="29"/>
      <c r="J281" s="29"/>
    </row>
    <row r="282" spans="2:10" x14ac:dyDescent="0.3">
      <c r="B282" s="25">
        <v>275</v>
      </c>
      <c r="C282" s="29" t="s">
        <v>64</v>
      </c>
      <c r="D282" s="29" t="s">
        <v>441</v>
      </c>
      <c r="E282" s="28">
        <v>26</v>
      </c>
      <c r="F282" s="29">
        <v>1000</v>
      </c>
      <c r="G282" s="29"/>
      <c r="H282" s="28">
        <v>0</v>
      </c>
      <c r="I282" s="29"/>
      <c r="J282" s="29"/>
    </row>
    <row r="283" spans="2:10" x14ac:dyDescent="0.3">
      <c r="B283" s="25">
        <v>276</v>
      </c>
      <c r="C283" s="29" t="s">
        <v>78</v>
      </c>
      <c r="D283" s="29" t="s">
        <v>447</v>
      </c>
      <c r="E283" s="28">
        <v>26</v>
      </c>
      <c r="F283" s="29">
        <v>1000</v>
      </c>
      <c r="G283" s="29"/>
      <c r="H283" s="28">
        <v>0</v>
      </c>
      <c r="I283" s="29"/>
      <c r="J283" s="29"/>
    </row>
    <row r="284" spans="2:10" x14ac:dyDescent="0.3">
      <c r="B284" s="25">
        <v>277</v>
      </c>
      <c r="C284" s="29" t="s">
        <v>66</v>
      </c>
      <c r="D284" s="29" t="s">
        <v>442</v>
      </c>
      <c r="E284" s="28">
        <v>26</v>
      </c>
      <c r="F284" s="29">
        <v>1000</v>
      </c>
      <c r="G284" s="29"/>
      <c r="H284" s="28">
        <v>0</v>
      </c>
      <c r="I284" s="29"/>
      <c r="J284" s="29"/>
    </row>
    <row r="285" spans="2:10" x14ac:dyDescent="0.3">
      <c r="B285" s="25">
        <v>278</v>
      </c>
      <c r="C285" s="29" t="s">
        <v>67</v>
      </c>
      <c r="D285" s="29" t="s">
        <v>443</v>
      </c>
      <c r="E285" s="28">
        <v>26</v>
      </c>
      <c r="F285" s="29">
        <v>1000</v>
      </c>
      <c r="G285" s="29"/>
      <c r="H285" s="28">
        <v>0</v>
      </c>
      <c r="I285" s="29"/>
      <c r="J285" s="29"/>
    </row>
    <row r="286" spans="2:10" x14ac:dyDescent="0.3">
      <c r="B286" s="25">
        <v>279</v>
      </c>
      <c r="C286" s="29" t="s">
        <v>50</v>
      </c>
      <c r="D286" s="29" t="s">
        <v>433</v>
      </c>
      <c r="E286" s="28">
        <v>26</v>
      </c>
      <c r="F286" s="29">
        <v>1000</v>
      </c>
      <c r="G286" s="29"/>
      <c r="H286" s="28">
        <v>0</v>
      </c>
      <c r="I286" s="29"/>
      <c r="J286" s="29"/>
    </row>
    <row r="287" spans="2:10" x14ac:dyDescent="0.3">
      <c r="B287" s="25">
        <v>280</v>
      </c>
      <c r="C287" s="29" t="s">
        <v>53</v>
      </c>
      <c r="D287" s="29" t="s">
        <v>434</v>
      </c>
      <c r="E287" s="28">
        <v>26</v>
      </c>
      <c r="F287" s="29">
        <v>1000</v>
      </c>
      <c r="G287" s="29"/>
      <c r="H287" s="28">
        <v>0</v>
      </c>
      <c r="I287" s="29"/>
      <c r="J287" s="29"/>
    </row>
    <row r="288" spans="2:10" x14ac:dyDescent="0.3">
      <c r="B288" s="25">
        <v>281</v>
      </c>
      <c r="C288" s="29" t="s">
        <v>500</v>
      </c>
      <c r="D288" s="29" t="s">
        <v>501</v>
      </c>
      <c r="E288" s="28">
        <v>27</v>
      </c>
      <c r="F288" s="29">
        <v>100000</v>
      </c>
      <c r="G288" s="29"/>
      <c r="H288" s="28">
        <v>0</v>
      </c>
      <c r="I288" s="29"/>
      <c r="J288" s="29"/>
    </row>
    <row r="289" spans="2:10" x14ac:dyDescent="0.3">
      <c r="B289" s="25">
        <v>282</v>
      </c>
      <c r="C289" s="25" t="s">
        <v>146</v>
      </c>
      <c r="D289" s="25" t="s">
        <v>288</v>
      </c>
      <c r="E289" s="25">
        <v>102</v>
      </c>
      <c r="F289" s="25">
        <v>100</v>
      </c>
      <c r="G289" s="25"/>
      <c r="H289" s="25">
        <v>0</v>
      </c>
      <c r="I289" s="25" t="s">
        <v>235</v>
      </c>
      <c r="J289" s="25">
        <v>4</v>
      </c>
    </row>
    <row r="290" spans="2:10" x14ac:dyDescent="0.3">
      <c r="B290" s="25">
        <v>283</v>
      </c>
      <c r="C290" s="25" t="s">
        <v>120</v>
      </c>
      <c r="D290" s="25" t="s">
        <v>289</v>
      </c>
      <c r="E290" s="25">
        <v>102</v>
      </c>
      <c r="F290" s="25">
        <v>100</v>
      </c>
      <c r="G290" s="25"/>
      <c r="H290" s="25">
        <v>0</v>
      </c>
      <c r="I290" s="25" t="s">
        <v>235</v>
      </c>
      <c r="J290" s="25">
        <v>4</v>
      </c>
    </row>
    <row r="291" spans="2:10" x14ac:dyDescent="0.3">
      <c r="B291" s="25">
        <v>284</v>
      </c>
      <c r="C291" s="25" t="s">
        <v>193</v>
      </c>
      <c r="D291" s="25" t="s">
        <v>290</v>
      </c>
      <c r="E291" s="25">
        <v>102</v>
      </c>
      <c r="F291" s="25">
        <v>100</v>
      </c>
      <c r="G291" s="25"/>
      <c r="H291" s="25">
        <v>0</v>
      </c>
      <c r="I291" s="25" t="s">
        <v>235</v>
      </c>
      <c r="J291" s="25">
        <v>4</v>
      </c>
    </row>
    <row r="292" spans="2:10" x14ac:dyDescent="0.3">
      <c r="B292" s="25">
        <v>285</v>
      </c>
      <c r="C292" s="25" t="s">
        <v>195</v>
      </c>
      <c r="D292" s="25" t="s">
        <v>291</v>
      </c>
      <c r="E292" s="25">
        <v>102</v>
      </c>
      <c r="F292" s="25">
        <v>100</v>
      </c>
      <c r="G292" s="25"/>
      <c r="H292" s="25">
        <v>0</v>
      </c>
      <c r="I292" s="25" t="s">
        <v>235</v>
      </c>
      <c r="J292" s="25">
        <v>4</v>
      </c>
    </row>
    <row r="293" spans="2:10" x14ac:dyDescent="0.3">
      <c r="B293" s="25">
        <v>286</v>
      </c>
      <c r="C293" s="25" t="s">
        <v>197</v>
      </c>
      <c r="D293" s="25" t="s">
        <v>292</v>
      </c>
      <c r="E293" s="25">
        <v>102</v>
      </c>
      <c r="F293" s="25">
        <v>100</v>
      </c>
      <c r="G293" s="25"/>
      <c r="H293" s="25">
        <v>0</v>
      </c>
      <c r="I293" s="25" t="s">
        <v>235</v>
      </c>
      <c r="J293" s="25">
        <v>4</v>
      </c>
    </row>
    <row r="294" spans="2:10" x14ac:dyDescent="0.3">
      <c r="B294" s="25">
        <v>287</v>
      </c>
      <c r="C294" s="25" t="s">
        <v>174</v>
      </c>
      <c r="D294" s="25" t="s">
        <v>293</v>
      </c>
      <c r="E294" s="25">
        <v>102</v>
      </c>
      <c r="F294" s="25">
        <v>100</v>
      </c>
      <c r="G294" s="25"/>
      <c r="H294" s="25">
        <v>0</v>
      </c>
      <c r="I294" s="25" t="s">
        <v>235</v>
      </c>
      <c r="J294" s="25">
        <v>3</v>
      </c>
    </row>
    <row r="295" spans="2:10" x14ac:dyDescent="0.3">
      <c r="B295" s="25">
        <v>288</v>
      </c>
      <c r="C295" s="25" t="s">
        <v>148</v>
      </c>
      <c r="D295" s="25" t="s">
        <v>294</v>
      </c>
      <c r="E295" s="25">
        <v>102</v>
      </c>
      <c r="F295" s="25">
        <v>100</v>
      </c>
      <c r="G295" s="25"/>
      <c r="H295" s="25">
        <v>0</v>
      </c>
      <c r="I295" s="25" t="s">
        <v>235</v>
      </c>
      <c r="J295" s="25">
        <v>3</v>
      </c>
    </row>
    <row r="296" spans="2:10" x14ac:dyDescent="0.3">
      <c r="B296" s="25">
        <v>289</v>
      </c>
      <c r="C296" s="25" t="s">
        <v>176</v>
      </c>
      <c r="D296" s="25" t="s">
        <v>295</v>
      </c>
      <c r="E296" s="25">
        <v>102</v>
      </c>
      <c r="F296" s="25">
        <v>100</v>
      </c>
      <c r="G296" s="25"/>
      <c r="H296" s="25">
        <v>0</v>
      </c>
      <c r="I296" s="25" t="s">
        <v>235</v>
      </c>
      <c r="J296" s="25">
        <v>3</v>
      </c>
    </row>
    <row r="297" spans="2:10" x14ac:dyDescent="0.3">
      <c r="B297" s="25">
        <v>290</v>
      </c>
      <c r="C297" s="25" t="s">
        <v>178</v>
      </c>
      <c r="D297" s="25" t="s">
        <v>244</v>
      </c>
      <c r="E297" s="25">
        <v>102</v>
      </c>
      <c r="F297" s="25">
        <v>100</v>
      </c>
      <c r="G297" s="25"/>
      <c r="H297" s="25">
        <v>0</v>
      </c>
      <c r="I297" s="25" t="s">
        <v>235</v>
      </c>
      <c r="J297" s="25">
        <v>3</v>
      </c>
    </row>
    <row r="298" spans="2:10" x14ac:dyDescent="0.3">
      <c r="B298" s="25">
        <v>291</v>
      </c>
      <c r="C298" s="25" t="s">
        <v>152</v>
      </c>
      <c r="D298" s="25" t="s">
        <v>296</v>
      </c>
      <c r="E298" s="25">
        <v>102</v>
      </c>
      <c r="F298" s="25">
        <v>100</v>
      </c>
      <c r="G298" s="25"/>
      <c r="H298" s="25">
        <v>0</v>
      </c>
      <c r="I298" s="25" t="s">
        <v>235</v>
      </c>
      <c r="J298" s="25">
        <v>3</v>
      </c>
    </row>
    <row r="299" spans="2:10" x14ac:dyDescent="0.3">
      <c r="B299" s="25">
        <v>292</v>
      </c>
      <c r="C299" s="25" t="s">
        <v>207</v>
      </c>
      <c r="D299" s="25" t="s">
        <v>297</v>
      </c>
      <c r="E299" s="25">
        <v>102</v>
      </c>
      <c r="F299" s="25">
        <v>100</v>
      </c>
      <c r="G299" s="25"/>
      <c r="H299" s="25">
        <v>0</v>
      </c>
      <c r="I299" s="25" t="s">
        <v>235</v>
      </c>
      <c r="J299" s="25">
        <v>3</v>
      </c>
    </row>
    <row r="300" spans="2:10" x14ac:dyDescent="0.3">
      <c r="B300" s="25">
        <v>293</v>
      </c>
      <c r="C300" s="25" t="s">
        <v>209</v>
      </c>
      <c r="D300" s="25" t="s">
        <v>298</v>
      </c>
      <c r="E300" s="25">
        <v>102</v>
      </c>
      <c r="F300" s="25">
        <v>100</v>
      </c>
      <c r="G300" s="25"/>
      <c r="H300" s="25">
        <v>0</v>
      </c>
      <c r="I300" s="25" t="s">
        <v>235</v>
      </c>
      <c r="J300" s="25">
        <v>3</v>
      </c>
    </row>
    <row r="301" spans="2:10" x14ac:dyDescent="0.3">
      <c r="B301" s="25">
        <v>294</v>
      </c>
      <c r="C301" s="25" t="s">
        <v>96</v>
      </c>
      <c r="D301" s="25" t="s">
        <v>299</v>
      </c>
      <c r="E301" s="25">
        <v>102</v>
      </c>
      <c r="F301" s="25">
        <v>100</v>
      </c>
      <c r="G301" s="25"/>
      <c r="H301" s="25">
        <v>0</v>
      </c>
      <c r="I301" s="25" t="s">
        <v>235</v>
      </c>
      <c r="J301" s="25">
        <v>3</v>
      </c>
    </row>
    <row r="302" spans="2:10" x14ac:dyDescent="0.3">
      <c r="B302" s="25">
        <v>295</v>
      </c>
      <c r="C302" s="25" t="s">
        <v>98</v>
      </c>
      <c r="D302" s="25" t="s">
        <v>300</v>
      </c>
      <c r="E302" s="25">
        <v>102</v>
      </c>
      <c r="F302" s="25">
        <v>100</v>
      </c>
      <c r="G302" s="25"/>
      <c r="H302" s="25">
        <v>0</v>
      </c>
      <c r="I302" s="25" t="s">
        <v>235</v>
      </c>
      <c r="J302" s="25">
        <v>3</v>
      </c>
    </row>
    <row r="303" spans="2:10" x14ac:dyDescent="0.3">
      <c r="B303" s="25">
        <v>296</v>
      </c>
      <c r="C303" s="25" t="s">
        <v>122</v>
      </c>
      <c r="D303" s="25" t="s">
        <v>301</v>
      </c>
      <c r="E303" s="25">
        <v>102</v>
      </c>
      <c r="F303" s="25">
        <v>100</v>
      </c>
      <c r="G303" s="25"/>
      <c r="H303" s="25">
        <v>0</v>
      </c>
      <c r="I303" s="25" t="s">
        <v>235</v>
      </c>
      <c r="J303" s="25">
        <v>3</v>
      </c>
    </row>
    <row r="304" spans="2:10" x14ac:dyDescent="0.3">
      <c r="B304" s="25">
        <v>297</v>
      </c>
      <c r="C304" s="25" t="s">
        <v>100</v>
      </c>
      <c r="D304" s="25" t="s">
        <v>302</v>
      </c>
      <c r="E304" s="25">
        <v>102</v>
      </c>
      <c r="F304" s="25">
        <v>100</v>
      </c>
      <c r="G304" s="25"/>
      <c r="H304" s="25">
        <v>0</v>
      </c>
      <c r="I304" s="25" t="s">
        <v>235</v>
      </c>
      <c r="J304" s="25">
        <v>3</v>
      </c>
    </row>
    <row r="305" spans="2:10" x14ac:dyDescent="0.3">
      <c r="B305" s="25">
        <v>298</v>
      </c>
      <c r="C305" s="25" t="s">
        <v>124</v>
      </c>
      <c r="D305" s="25" t="s">
        <v>303</v>
      </c>
      <c r="E305" s="25">
        <v>102</v>
      </c>
      <c r="F305" s="25">
        <v>100</v>
      </c>
      <c r="G305" s="25"/>
      <c r="H305" s="25">
        <v>0</v>
      </c>
      <c r="I305" s="25" t="s">
        <v>235</v>
      </c>
      <c r="J305" s="25">
        <v>3</v>
      </c>
    </row>
    <row r="306" spans="2:10" x14ac:dyDescent="0.3">
      <c r="B306" s="25">
        <v>299</v>
      </c>
      <c r="C306" s="25" t="s">
        <v>126</v>
      </c>
      <c r="D306" s="25" t="s">
        <v>304</v>
      </c>
      <c r="E306" s="25">
        <v>102</v>
      </c>
      <c r="F306" s="25">
        <v>100</v>
      </c>
      <c r="G306" s="25"/>
      <c r="H306" s="25">
        <v>0</v>
      </c>
      <c r="I306" s="25" t="s">
        <v>235</v>
      </c>
      <c r="J306" s="25">
        <v>3</v>
      </c>
    </row>
    <row r="307" spans="2:10" x14ac:dyDescent="0.3">
      <c r="B307" s="25">
        <v>300</v>
      </c>
      <c r="C307" s="25" t="s">
        <v>150</v>
      </c>
      <c r="D307" s="25" t="s">
        <v>305</v>
      </c>
      <c r="E307" s="25">
        <v>102</v>
      </c>
      <c r="F307" s="25">
        <v>100</v>
      </c>
      <c r="G307" s="25"/>
      <c r="H307" s="25">
        <v>0</v>
      </c>
      <c r="I307" s="25" t="s">
        <v>235</v>
      </c>
      <c r="J307" s="25">
        <v>3</v>
      </c>
    </row>
    <row r="308" spans="2:10" x14ac:dyDescent="0.3">
      <c r="B308" s="25">
        <v>301</v>
      </c>
      <c r="C308" s="25" t="s">
        <v>102</v>
      </c>
      <c r="D308" s="25" t="s">
        <v>306</v>
      </c>
      <c r="E308" s="25">
        <v>102</v>
      </c>
      <c r="F308" s="25">
        <v>100</v>
      </c>
      <c r="G308" s="25"/>
      <c r="H308" s="25">
        <v>0</v>
      </c>
      <c r="I308" s="25" t="s">
        <v>235</v>
      </c>
      <c r="J308" s="25">
        <v>3</v>
      </c>
    </row>
    <row r="309" spans="2:10" x14ac:dyDescent="0.3">
      <c r="B309" s="25">
        <v>302</v>
      </c>
      <c r="C309" s="25" t="s">
        <v>211</v>
      </c>
      <c r="D309" s="25" t="s">
        <v>307</v>
      </c>
      <c r="E309" s="25">
        <v>102</v>
      </c>
      <c r="F309" s="25">
        <v>100</v>
      </c>
      <c r="G309" s="25"/>
      <c r="H309" s="25">
        <v>0</v>
      </c>
      <c r="I309" s="25" t="s">
        <v>235</v>
      </c>
      <c r="J309" s="25">
        <v>3</v>
      </c>
    </row>
    <row r="310" spans="2:10" x14ac:dyDescent="0.3">
      <c r="B310" s="25">
        <v>303</v>
      </c>
      <c r="C310" s="25" t="s">
        <v>180</v>
      </c>
      <c r="D310" s="25" t="s">
        <v>308</v>
      </c>
      <c r="E310" s="25">
        <v>102</v>
      </c>
      <c r="F310" s="25">
        <v>100</v>
      </c>
      <c r="G310" s="25"/>
      <c r="H310" s="25">
        <v>0</v>
      </c>
      <c r="I310" s="25" t="s">
        <v>235</v>
      </c>
      <c r="J310" s="25">
        <v>3</v>
      </c>
    </row>
    <row r="311" spans="2:10" x14ac:dyDescent="0.3">
      <c r="B311" s="25">
        <v>304</v>
      </c>
      <c r="C311" s="25" t="s">
        <v>199</v>
      </c>
      <c r="D311" s="25" t="s">
        <v>309</v>
      </c>
      <c r="E311" s="25">
        <v>102</v>
      </c>
      <c r="F311" s="25">
        <v>100</v>
      </c>
      <c r="G311" s="25"/>
      <c r="H311" s="25">
        <v>0</v>
      </c>
      <c r="I311" s="25" t="s">
        <v>235</v>
      </c>
      <c r="J311" s="25">
        <v>3</v>
      </c>
    </row>
    <row r="312" spans="2:10" x14ac:dyDescent="0.3">
      <c r="B312" s="25">
        <v>305</v>
      </c>
      <c r="C312" s="27" t="s">
        <v>381</v>
      </c>
      <c r="D312" s="27" t="s">
        <v>382</v>
      </c>
      <c r="E312" s="26">
        <v>103</v>
      </c>
      <c r="F312" s="26">
        <v>500</v>
      </c>
      <c r="H312" s="26">
        <v>0</v>
      </c>
      <c r="I312" s="26" t="s">
        <v>235</v>
      </c>
      <c r="J312" s="26">
        <v>4</v>
      </c>
    </row>
    <row r="313" spans="2:10" x14ac:dyDescent="0.3">
      <c r="B313" s="25">
        <v>306</v>
      </c>
      <c r="C313" s="26" t="s">
        <v>85</v>
      </c>
      <c r="D313" s="26" t="s">
        <v>236</v>
      </c>
      <c r="E313" s="26">
        <v>103</v>
      </c>
      <c r="F313" s="26">
        <v>150</v>
      </c>
      <c r="H313" s="26">
        <v>0</v>
      </c>
      <c r="I313" s="26" t="s">
        <v>235</v>
      </c>
      <c r="J313" s="26">
        <v>4</v>
      </c>
    </row>
    <row r="314" spans="2:10" x14ac:dyDescent="0.3">
      <c r="B314" s="25">
        <v>307</v>
      </c>
      <c r="C314" s="26" t="s">
        <v>136</v>
      </c>
      <c r="D314" s="26" t="s">
        <v>237</v>
      </c>
      <c r="E314" s="26">
        <v>103</v>
      </c>
      <c r="F314" s="26">
        <v>100</v>
      </c>
      <c r="H314" s="26">
        <v>0</v>
      </c>
      <c r="I314" s="26" t="s">
        <v>235</v>
      </c>
      <c r="J314" s="26">
        <v>4</v>
      </c>
    </row>
    <row r="315" spans="2:10" x14ac:dyDescent="0.3">
      <c r="B315" s="25">
        <v>308</v>
      </c>
      <c r="C315" s="26" t="s">
        <v>162</v>
      </c>
      <c r="D315" s="26" t="s">
        <v>238</v>
      </c>
      <c r="E315" s="26">
        <v>103</v>
      </c>
      <c r="F315" s="26">
        <v>200</v>
      </c>
      <c r="H315" s="26">
        <v>0</v>
      </c>
      <c r="I315" s="26" t="s">
        <v>235</v>
      </c>
      <c r="J315" s="26">
        <v>4</v>
      </c>
    </row>
    <row r="316" spans="2:10" x14ac:dyDescent="0.3">
      <c r="B316" s="25">
        <v>309</v>
      </c>
      <c r="C316" s="26" t="s">
        <v>163</v>
      </c>
      <c r="D316" s="26" t="s">
        <v>239</v>
      </c>
      <c r="E316" s="26">
        <v>103</v>
      </c>
      <c r="F316" s="26">
        <v>100</v>
      </c>
      <c r="H316" s="26">
        <v>0</v>
      </c>
      <c r="I316" s="26" t="s">
        <v>235</v>
      </c>
      <c r="J316" s="26">
        <v>4</v>
      </c>
    </row>
    <row r="317" spans="2:10" x14ac:dyDescent="0.3">
      <c r="B317" s="25">
        <v>310</v>
      </c>
      <c r="C317" s="26" t="s">
        <v>112</v>
      </c>
      <c r="D317" s="26" t="s">
        <v>240</v>
      </c>
      <c r="E317" s="26">
        <v>103</v>
      </c>
      <c r="F317" s="26">
        <v>200</v>
      </c>
      <c r="H317" s="26">
        <v>0</v>
      </c>
      <c r="I317" s="26" t="s">
        <v>235</v>
      </c>
      <c r="J317" s="26">
        <v>4</v>
      </c>
    </row>
    <row r="318" spans="2:10" x14ac:dyDescent="0.3">
      <c r="B318" s="25">
        <v>311</v>
      </c>
      <c r="C318" s="26" t="s">
        <v>87</v>
      </c>
      <c r="D318" s="26" t="s">
        <v>241</v>
      </c>
      <c r="E318" s="26">
        <v>103</v>
      </c>
      <c r="F318" s="26">
        <v>100</v>
      </c>
      <c r="H318" s="26">
        <v>0</v>
      </c>
      <c r="I318" s="26" t="s">
        <v>235</v>
      </c>
      <c r="J318" s="26">
        <v>4</v>
      </c>
    </row>
    <row r="319" spans="2:10" x14ac:dyDescent="0.3">
      <c r="B319" s="25">
        <v>312</v>
      </c>
      <c r="C319" s="26" t="s">
        <v>140</v>
      </c>
      <c r="D319" s="26" t="s">
        <v>242</v>
      </c>
      <c r="E319" s="26">
        <v>103</v>
      </c>
      <c r="F319" s="26">
        <v>200</v>
      </c>
      <c r="H319" s="26">
        <v>0</v>
      </c>
      <c r="I319" s="26" t="s">
        <v>235</v>
      </c>
      <c r="J319" s="26">
        <v>4</v>
      </c>
    </row>
    <row r="320" spans="2:10" x14ac:dyDescent="0.3">
      <c r="B320" s="25">
        <v>313</v>
      </c>
      <c r="C320" s="26" t="s">
        <v>91</v>
      </c>
      <c r="D320" s="26" t="s">
        <v>243</v>
      </c>
      <c r="E320" s="26">
        <v>103</v>
      </c>
      <c r="F320" s="26">
        <v>100</v>
      </c>
      <c r="H320" s="26">
        <v>0</v>
      </c>
      <c r="I320" s="26" t="s">
        <v>235</v>
      </c>
      <c r="J320" s="26">
        <v>4</v>
      </c>
    </row>
    <row r="321" spans="2:10" x14ac:dyDescent="0.3">
      <c r="B321" s="25">
        <v>314</v>
      </c>
      <c r="C321" s="26" t="s">
        <v>167</v>
      </c>
      <c r="D321" s="26" t="s">
        <v>244</v>
      </c>
      <c r="E321" s="26">
        <v>103</v>
      </c>
      <c r="F321" s="26">
        <v>200</v>
      </c>
      <c r="H321" s="26">
        <v>0</v>
      </c>
      <c r="I321" s="26" t="s">
        <v>235</v>
      </c>
      <c r="J321" s="26">
        <v>4</v>
      </c>
    </row>
    <row r="322" spans="2:10" x14ac:dyDescent="0.3">
      <c r="B322" s="25">
        <v>315</v>
      </c>
      <c r="C322" s="26" t="s">
        <v>116</v>
      </c>
      <c r="D322" s="26" t="s">
        <v>245</v>
      </c>
      <c r="E322" s="26">
        <v>103</v>
      </c>
      <c r="F322" s="26">
        <v>150</v>
      </c>
      <c r="H322" s="26">
        <v>0</v>
      </c>
      <c r="I322" s="26" t="s">
        <v>235</v>
      </c>
      <c r="J322" s="26">
        <v>4</v>
      </c>
    </row>
    <row r="323" spans="2:10" x14ac:dyDescent="0.3">
      <c r="B323" s="25">
        <v>316</v>
      </c>
      <c r="C323" s="26" t="s">
        <v>94</v>
      </c>
      <c r="D323" s="26" t="s">
        <v>246</v>
      </c>
      <c r="E323" s="26">
        <v>103</v>
      </c>
      <c r="F323" s="26">
        <v>100</v>
      </c>
      <c r="H323" s="26">
        <v>0</v>
      </c>
      <c r="I323" s="26" t="s">
        <v>235</v>
      </c>
      <c r="J323" s="26">
        <v>4</v>
      </c>
    </row>
    <row r="324" spans="2:10" x14ac:dyDescent="0.3">
      <c r="B324" s="25">
        <v>317</v>
      </c>
      <c r="C324" s="26" t="s">
        <v>169</v>
      </c>
      <c r="D324" s="26" t="s">
        <v>247</v>
      </c>
      <c r="E324" s="26">
        <v>103</v>
      </c>
      <c r="F324" s="26">
        <v>150</v>
      </c>
      <c r="H324" s="26">
        <v>0</v>
      </c>
      <c r="I324" s="26" t="s">
        <v>235</v>
      </c>
      <c r="J324" s="26">
        <v>4</v>
      </c>
    </row>
    <row r="325" spans="2:10" x14ac:dyDescent="0.3">
      <c r="B325" s="25">
        <v>318</v>
      </c>
      <c r="C325" s="26" t="s">
        <v>142</v>
      </c>
      <c r="D325" s="26" t="s">
        <v>248</v>
      </c>
      <c r="E325" s="26">
        <v>103</v>
      </c>
      <c r="F325" s="26">
        <v>100</v>
      </c>
      <c r="H325" s="26">
        <v>0</v>
      </c>
      <c r="I325" s="26" t="s">
        <v>235</v>
      </c>
      <c r="J325" s="26">
        <v>4</v>
      </c>
    </row>
    <row r="326" spans="2:10" x14ac:dyDescent="0.3">
      <c r="B326" s="25">
        <v>319</v>
      </c>
      <c r="C326" s="26" t="s">
        <v>118</v>
      </c>
      <c r="D326" s="26" t="s">
        <v>249</v>
      </c>
      <c r="E326" s="26">
        <v>103</v>
      </c>
      <c r="F326" s="26">
        <v>200</v>
      </c>
      <c r="H326" s="26">
        <v>0</v>
      </c>
      <c r="I326" s="26" t="s">
        <v>235</v>
      </c>
      <c r="J326" s="26">
        <v>4</v>
      </c>
    </row>
    <row r="327" spans="2:10" x14ac:dyDescent="0.3">
      <c r="B327" s="25">
        <v>320</v>
      </c>
      <c r="C327" s="26" t="s">
        <v>171</v>
      </c>
      <c r="D327" s="26" t="s">
        <v>250</v>
      </c>
      <c r="E327" s="26">
        <v>103</v>
      </c>
      <c r="F327" s="26">
        <v>200</v>
      </c>
      <c r="H327" s="26">
        <v>0</v>
      </c>
      <c r="I327" s="26" t="s">
        <v>235</v>
      </c>
      <c r="J327" s="26">
        <v>4</v>
      </c>
    </row>
    <row r="328" spans="2:10" x14ac:dyDescent="0.3">
      <c r="B328" s="25">
        <v>321</v>
      </c>
      <c r="C328" s="26" t="s">
        <v>144</v>
      </c>
      <c r="D328" s="26" t="s">
        <v>251</v>
      </c>
      <c r="E328" s="26">
        <v>103</v>
      </c>
      <c r="F328" s="26">
        <v>150</v>
      </c>
      <c r="H328" s="26">
        <v>0</v>
      </c>
      <c r="I328" s="26" t="s">
        <v>235</v>
      </c>
      <c r="J328" s="26">
        <v>4</v>
      </c>
    </row>
    <row r="329" spans="2:10" x14ac:dyDescent="0.3">
      <c r="B329" s="25">
        <v>322</v>
      </c>
      <c r="C329" s="26" t="s">
        <v>90</v>
      </c>
      <c r="D329" s="26" t="s">
        <v>252</v>
      </c>
      <c r="E329" s="26">
        <v>103</v>
      </c>
      <c r="F329" s="26">
        <v>100</v>
      </c>
      <c r="H329" s="26">
        <v>0</v>
      </c>
      <c r="I329" s="26" t="s">
        <v>235</v>
      </c>
      <c r="J329" s="26">
        <v>4</v>
      </c>
    </row>
    <row r="330" spans="2:10" x14ac:dyDescent="0.3">
      <c r="B330" s="25">
        <v>323</v>
      </c>
      <c r="C330" s="26" t="s">
        <v>146</v>
      </c>
      <c r="D330" s="26" t="s">
        <v>253</v>
      </c>
      <c r="E330" s="26">
        <v>103</v>
      </c>
      <c r="F330" s="26">
        <v>350</v>
      </c>
      <c r="H330" s="26">
        <v>0</v>
      </c>
      <c r="I330" s="26" t="s">
        <v>235</v>
      </c>
      <c r="J330" s="26">
        <v>4</v>
      </c>
    </row>
    <row r="331" spans="2:10" x14ac:dyDescent="0.3">
      <c r="B331" s="25">
        <v>324</v>
      </c>
      <c r="C331" s="26" t="s">
        <v>120</v>
      </c>
      <c r="D331" s="26" t="s">
        <v>254</v>
      </c>
      <c r="E331" s="26">
        <v>103</v>
      </c>
      <c r="F331" s="26">
        <v>350</v>
      </c>
      <c r="H331" s="26">
        <v>0</v>
      </c>
      <c r="I331" s="26" t="s">
        <v>235</v>
      </c>
      <c r="J331" s="26">
        <v>4</v>
      </c>
    </row>
    <row r="332" spans="2:10" x14ac:dyDescent="0.3">
      <c r="B332" s="25">
        <v>325</v>
      </c>
      <c r="C332" s="26" t="s">
        <v>193</v>
      </c>
      <c r="D332" s="26" t="s">
        <v>255</v>
      </c>
      <c r="E332" s="26">
        <v>103</v>
      </c>
      <c r="F332" s="26">
        <v>250</v>
      </c>
      <c r="H332" s="26">
        <v>0</v>
      </c>
      <c r="I332" s="26" t="s">
        <v>235</v>
      </c>
      <c r="J332" s="26">
        <v>4</v>
      </c>
    </row>
    <row r="333" spans="2:10" x14ac:dyDescent="0.3">
      <c r="B333" s="25">
        <v>326</v>
      </c>
      <c r="C333" s="26" t="s">
        <v>195</v>
      </c>
      <c r="D333" s="26" t="s">
        <v>256</v>
      </c>
      <c r="E333" s="26">
        <v>103</v>
      </c>
      <c r="F333" s="26">
        <v>250</v>
      </c>
      <c r="H333" s="26">
        <v>0</v>
      </c>
      <c r="I333" s="26" t="s">
        <v>235</v>
      </c>
      <c r="J333" s="26">
        <v>4</v>
      </c>
    </row>
    <row r="334" spans="2:10" x14ac:dyDescent="0.3">
      <c r="B334" s="25">
        <v>327</v>
      </c>
      <c r="C334" s="26" t="s">
        <v>197</v>
      </c>
      <c r="D334" s="26" t="s">
        <v>257</v>
      </c>
      <c r="E334" s="26">
        <v>103</v>
      </c>
      <c r="F334" s="26">
        <v>250</v>
      </c>
      <c r="H334" s="26">
        <v>0</v>
      </c>
      <c r="I334" s="26" t="s">
        <v>235</v>
      </c>
      <c r="J334" s="26">
        <v>4</v>
      </c>
    </row>
    <row r="335" spans="2:10" x14ac:dyDescent="0.3">
      <c r="B335" s="25">
        <v>328</v>
      </c>
      <c r="C335" s="26" t="s">
        <v>174</v>
      </c>
      <c r="D335" s="26" t="s">
        <v>258</v>
      </c>
      <c r="E335" s="26">
        <v>103</v>
      </c>
      <c r="F335" s="26">
        <v>450</v>
      </c>
      <c r="H335" s="26">
        <v>0</v>
      </c>
      <c r="I335" s="26" t="s">
        <v>235</v>
      </c>
      <c r="J335" s="26">
        <v>3</v>
      </c>
    </row>
    <row r="336" spans="2:10" x14ac:dyDescent="0.3">
      <c r="B336" s="25">
        <v>329</v>
      </c>
      <c r="C336" s="26" t="s">
        <v>148</v>
      </c>
      <c r="D336" s="26" t="s">
        <v>259</v>
      </c>
      <c r="E336" s="26">
        <v>103</v>
      </c>
      <c r="F336" s="26">
        <v>450</v>
      </c>
      <c r="H336" s="26">
        <v>0</v>
      </c>
      <c r="I336" s="26" t="s">
        <v>235</v>
      </c>
      <c r="J336" s="26">
        <v>3</v>
      </c>
    </row>
    <row r="337" spans="2:10" x14ac:dyDescent="0.3">
      <c r="B337" s="25">
        <v>330</v>
      </c>
      <c r="C337" s="26" t="s">
        <v>176</v>
      </c>
      <c r="D337" s="26" t="s">
        <v>260</v>
      </c>
      <c r="E337" s="26">
        <v>103</v>
      </c>
      <c r="F337" s="26">
        <v>350</v>
      </c>
      <c r="H337" s="26">
        <v>0</v>
      </c>
      <c r="I337" s="26" t="s">
        <v>235</v>
      </c>
      <c r="J337" s="26">
        <v>3</v>
      </c>
    </row>
    <row r="338" spans="2:10" x14ac:dyDescent="0.3">
      <c r="B338" s="25">
        <v>331</v>
      </c>
      <c r="C338" s="26" t="s">
        <v>178</v>
      </c>
      <c r="D338" s="26" t="s">
        <v>261</v>
      </c>
      <c r="E338" s="26">
        <v>103</v>
      </c>
      <c r="F338" s="26">
        <v>450</v>
      </c>
      <c r="H338" s="26">
        <v>0</v>
      </c>
      <c r="I338" s="26" t="s">
        <v>235</v>
      </c>
      <c r="J338" s="26">
        <v>3</v>
      </c>
    </row>
    <row r="339" spans="2:10" x14ac:dyDescent="0.3">
      <c r="B339" s="25">
        <v>332</v>
      </c>
      <c r="C339" s="26" t="s">
        <v>152</v>
      </c>
      <c r="D339" s="26" t="s">
        <v>262</v>
      </c>
      <c r="E339" s="26">
        <v>103</v>
      </c>
      <c r="F339" s="26">
        <v>350</v>
      </c>
      <c r="H339" s="26">
        <v>0</v>
      </c>
      <c r="I339" s="26" t="s">
        <v>235</v>
      </c>
      <c r="J339" s="26">
        <v>3</v>
      </c>
    </row>
    <row r="340" spans="2:10" x14ac:dyDescent="0.3">
      <c r="B340" s="25">
        <v>333</v>
      </c>
      <c r="C340" s="26" t="s">
        <v>207</v>
      </c>
      <c r="D340" s="26" t="s">
        <v>263</v>
      </c>
      <c r="E340" s="26">
        <v>103</v>
      </c>
      <c r="F340" s="26">
        <v>250</v>
      </c>
      <c r="H340" s="26">
        <v>0</v>
      </c>
      <c r="I340" s="26" t="s">
        <v>235</v>
      </c>
      <c r="J340" s="26">
        <v>3</v>
      </c>
    </row>
    <row r="341" spans="2:10" x14ac:dyDescent="0.3">
      <c r="B341" s="25">
        <v>334</v>
      </c>
      <c r="C341" s="26" t="s">
        <v>209</v>
      </c>
      <c r="D341" s="26" t="s">
        <v>264</v>
      </c>
      <c r="E341" s="26">
        <v>103</v>
      </c>
      <c r="F341" s="26">
        <v>250</v>
      </c>
      <c r="H341" s="26">
        <v>0</v>
      </c>
      <c r="I341" s="26" t="s">
        <v>235</v>
      </c>
      <c r="J341" s="26">
        <v>3</v>
      </c>
    </row>
    <row r="342" spans="2:10" x14ac:dyDescent="0.3">
      <c r="B342" s="25">
        <v>335</v>
      </c>
      <c r="C342" s="26" t="s">
        <v>96</v>
      </c>
      <c r="D342" s="26" t="s">
        <v>265</v>
      </c>
      <c r="E342" s="26">
        <v>103</v>
      </c>
      <c r="F342" s="26">
        <v>350</v>
      </c>
      <c r="H342" s="26">
        <v>0</v>
      </c>
      <c r="I342" s="26" t="s">
        <v>235</v>
      </c>
      <c r="J342" s="26">
        <v>3</v>
      </c>
    </row>
    <row r="343" spans="2:10" x14ac:dyDescent="0.3">
      <c r="B343" s="25">
        <v>336</v>
      </c>
      <c r="C343" s="26" t="s">
        <v>98</v>
      </c>
      <c r="D343" s="26" t="s">
        <v>266</v>
      </c>
      <c r="E343" s="26">
        <v>103</v>
      </c>
      <c r="F343" s="26">
        <v>450</v>
      </c>
      <c r="H343" s="26">
        <v>0</v>
      </c>
      <c r="I343" s="26" t="s">
        <v>235</v>
      </c>
      <c r="J343" s="26">
        <v>3</v>
      </c>
    </row>
    <row r="344" spans="2:10" x14ac:dyDescent="0.3">
      <c r="B344" s="25">
        <v>337</v>
      </c>
      <c r="C344" s="26" t="s">
        <v>122</v>
      </c>
      <c r="D344" s="26" t="s">
        <v>267</v>
      </c>
      <c r="E344" s="26">
        <v>103</v>
      </c>
      <c r="F344" s="26">
        <v>350</v>
      </c>
      <c r="H344" s="26">
        <v>0</v>
      </c>
      <c r="I344" s="26" t="s">
        <v>235</v>
      </c>
      <c r="J344" s="26">
        <v>3</v>
      </c>
    </row>
    <row r="345" spans="2:10" x14ac:dyDescent="0.3">
      <c r="B345" s="25">
        <v>338</v>
      </c>
      <c r="C345" s="26" t="s">
        <v>100</v>
      </c>
      <c r="D345" s="26" t="s">
        <v>268</v>
      </c>
      <c r="E345" s="26">
        <v>103</v>
      </c>
      <c r="F345" s="26">
        <v>450</v>
      </c>
      <c r="H345" s="26">
        <v>0</v>
      </c>
      <c r="I345" s="26" t="s">
        <v>235</v>
      </c>
      <c r="J345" s="26">
        <v>3</v>
      </c>
    </row>
    <row r="346" spans="2:10" x14ac:dyDescent="0.3">
      <c r="B346" s="25">
        <v>339</v>
      </c>
      <c r="C346" s="26" t="s">
        <v>124</v>
      </c>
      <c r="D346" s="26" t="s">
        <v>269</v>
      </c>
      <c r="E346" s="26">
        <v>103</v>
      </c>
      <c r="F346" s="26">
        <v>350</v>
      </c>
      <c r="H346" s="26">
        <v>0</v>
      </c>
      <c r="I346" s="26" t="s">
        <v>235</v>
      </c>
      <c r="J346" s="26">
        <v>3</v>
      </c>
    </row>
    <row r="347" spans="2:10" x14ac:dyDescent="0.3">
      <c r="B347" s="25">
        <v>340</v>
      </c>
      <c r="C347" s="26" t="s">
        <v>126</v>
      </c>
      <c r="D347" s="26" t="s">
        <v>270</v>
      </c>
      <c r="E347" s="26">
        <v>103</v>
      </c>
      <c r="F347" s="26">
        <v>450</v>
      </c>
      <c r="H347" s="26">
        <v>0</v>
      </c>
      <c r="I347" s="26" t="s">
        <v>235</v>
      </c>
      <c r="J347" s="26">
        <v>3</v>
      </c>
    </row>
    <row r="348" spans="2:10" x14ac:dyDescent="0.3">
      <c r="B348" s="25">
        <v>341</v>
      </c>
      <c r="C348" s="26" t="s">
        <v>150</v>
      </c>
      <c r="D348" s="26" t="s">
        <v>271</v>
      </c>
      <c r="E348" s="26">
        <v>103</v>
      </c>
      <c r="F348" s="26">
        <v>350</v>
      </c>
      <c r="H348" s="26">
        <v>0</v>
      </c>
      <c r="I348" s="26" t="s">
        <v>235</v>
      </c>
      <c r="J348" s="26">
        <v>3</v>
      </c>
    </row>
    <row r="349" spans="2:10" x14ac:dyDescent="0.3">
      <c r="B349" s="25">
        <v>342</v>
      </c>
      <c r="C349" s="26" t="s">
        <v>102</v>
      </c>
      <c r="D349" s="26" t="s">
        <v>272</v>
      </c>
      <c r="E349" s="26">
        <v>103</v>
      </c>
      <c r="F349" s="26">
        <v>350</v>
      </c>
      <c r="H349" s="26">
        <v>0</v>
      </c>
      <c r="I349" s="26" t="s">
        <v>235</v>
      </c>
      <c r="J349" s="26">
        <v>3</v>
      </c>
    </row>
    <row r="350" spans="2:10" x14ac:dyDescent="0.3">
      <c r="B350" s="25">
        <v>343</v>
      </c>
      <c r="C350" s="26" t="s">
        <v>211</v>
      </c>
      <c r="D350" s="26" t="s">
        <v>273</v>
      </c>
      <c r="E350" s="26">
        <v>103</v>
      </c>
      <c r="F350" s="26">
        <v>250</v>
      </c>
      <c r="H350" s="26">
        <v>0</v>
      </c>
      <c r="I350" s="26" t="s">
        <v>235</v>
      </c>
      <c r="J350" s="26">
        <v>3</v>
      </c>
    </row>
    <row r="351" spans="2:10" x14ac:dyDescent="0.3">
      <c r="B351" s="25">
        <v>344</v>
      </c>
      <c r="C351" s="26" t="s">
        <v>180</v>
      </c>
      <c r="D351" s="26" t="s">
        <v>274</v>
      </c>
      <c r="E351" s="26">
        <v>103</v>
      </c>
      <c r="F351" s="26">
        <v>450</v>
      </c>
      <c r="H351" s="26">
        <v>0</v>
      </c>
      <c r="I351" s="26" t="s">
        <v>235</v>
      </c>
      <c r="J351" s="26">
        <v>3</v>
      </c>
    </row>
    <row r="352" spans="2:10" x14ac:dyDescent="0.3">
      <c r="B352" s="25">
        <v>345</v>
      </c>
      <c r="C352" s="26" t="s">
        <v>199</v>
      </c>
      <c r="D352" s="26" t="s">
        <v>275</v>
      </c>
      <c r="E352" s="26">
        <v>103</v>
      </c>
      <c r="F352" s="26">
        <v>250</v>
      </c>
      <c r="H352" s="26">
        <v>0</v>
      </c>
      <c r="I352" s="26" t="s">
        <v>235</v>
      </c>
      <c r="J352" s="26">
        <v>3</v>
      </c>
    </row>
    <row r="353" spans="2:10" x14ac:dyDescent="0.3">
      <c r="B353" s="25">
        <v>346</v>
      </c>
      <c r="C353" s="26" t="s">
        <v>276</v>
      </c>
      <c r="D353" s="26" t="s">
        <v>277</v>
      </c>
      <c r="E353" s="26">
        <v>103</v>
      </c>
      <c r="F353" s="26">
        <v>11000</v>
      </c>
      <c r="H353" s="26">
        <v>0</v>
      </c>
      <c r="I353" s="26" t="s">
        <v>235</v>
      </c>
      <c r="J353" s="26">
        <v>3</v>
      </c>
    </row>
    <row r="354" spans="2:10" x14ac:dyDescent="0.3">
      <c r="B354" s="25">
        <v>347</v>
      </c>
      <c r="C354" s="26" t="s">
        <v>278</v>
      </c>
      <c r="D354" s="26" t="s">
        <v>279</v>
      </c>
      <c r="E354" s="26">
        <v>103</v>
      </c>
      <c r="F354" s="26">
        <v>11000</v>
      </c>
      <c r="H354" s="26">
        <v>0</v>
      </c>
      <c r="I354" s="26" t="s">
        <v>235</v>
      </c>
      <c r="J354" s="26">
        <v>3</v>
      </c>
    </row>
    <row r="355" spans="2:10" x14ac:dyDescent="0.3">
      <c r="B355" s="25">
        <v>348</v>
      </c>
      <c r="C355" s="26" t="s">
        <v>280</v>
      </c>
      <c r="D355" s="26" t="s">
        <v>281</v>
      </c>
      <c r="E355" s="26">
        <v>103</v>
      </c>
      <c r="F355" s="26">
        <v>11000</v>
      </c>
      <c r="H355" s="26">
        <v>0</v>
      </c>
      <c r="I355" s="26" t="s">
        <v>235</v>
      </c>
      <c r="J355" s="26">
        <v>3</v>
      </c>
    </row>
    <row r="356" spans="2:10" x14ac:dyDescent="0.3">
      <c r="B356" s="25">
        <v>349</v>
      </c>
      <c r="C356" s="26" t="s">
        <v>282</v>
      </c>
      <c r="D356" s="26" t="s">
        <v>283</v>
      </c>
      <c r="E356" s="26">
        <v>103</v>
      </c>
      <c r="F356" s="26">
        <v>11000</v>
      </c>
      <c r="H356" s="26">
        <v>0</v>
      </c>
      <c r="I356" s="26" t="s">
        <v>235</v>
      </c>
      <c r="J356" s="26">
        <v>3</v>
      </c>
    </row>
    <row r="357" spans="2:10" x14ac:dyDescent="0.3">
      <c r="B357" s="25">
        <v>350</v>
      </c>
      <c r="C357" s="26" t="s">
        <v>284</v>
      </c>
      <c r="D357" s="26" t="s">
        <v>285</v>
      </c>
      <c r="E357" s="26">
        <v>103</v>
      </c>
      <c r="F357" s="26">
        <v>8000</v>
      </c>
      <c r="H357" s="26">
        <v>0</v>
      </c>
      <c r="I357" s="26" t="s">
        <v>235</v>
      </c>
      <c r="J357" s="26">
        <v>3</v>
      </c>
    </row>
    <row r="358" spans="2:10" x14ac:dyDescent="0.3">
      <c r="B358" s="25">
        <v>351</v>
      </c>
      <c r="C358" s="26" t="s">
        <v>286</v>
      </c>
      <c r="D358" s="26" t="s">
        <v>287</v>
      </c>
      <c r="E358" s="26">
        <v>103</v>
      </c>
      <c r="F358" s="26">
        <v>8000</v>
      </c>
      <c r="H358" s="26">
        <v>0</v>
      </c>
      <c r="I358" s="26" t="s">
        <v>235</v>
      </c>
      <c r="J358" s="26">
        <v>3</v>
      </c>
    </row>
    <row r="359" spans="2:10" x14ac:dyDescent="0.3">
      <c r="B359" s="25">
        <v>352</v>
      </c>
      <c r="C359" s="29" t="s">
        <v>22</v>
      </c>
      <c r="D359" s="29" t="s">
        <v>405</v>
      </c>
      <c r="E359" s="29">
        <v>2</v>
      </c>
      <c r="F359" s="29">
        <v>7</v>
      </c>
      <c r="G359" s="29"/>
      <c r="H359" s="29">
        <v>0</v>
      </c>
      <c r="I359" s="29" t="s">
        <v>486</v>
      </c>
      <c r="J359" s="29"/>
    </row>
    <row r="360" spans="2:10" x14ac:dyDescent="0.3">
      <c r="B360" s="25">
        <v>353</v>
      </c>
      <c r="C360" s="29" t="s">
        <v>27</v>
      </c>
      <c r="D360" s="29" t="s">
        <v>406</v>
      </c>
      <c r="E360" s="29">
        <v>2</v>
      </c>
      <c r="F360" s="29">
        <v>7</v>
      </c>
      <c r="G360" s="29"/>
      <c r="H360" s="29">
        <v>0</v>
      </c>
      <c r="I360" s="29" t="s">
        <v>486</v>
      </c>
      <c r="J360" s="29"/>
    </row>
    <row r="361" spans="2:10" x14ac:dyDescent="0.3">
      <c r="B361" s="25">
        <v>354</v>
      </c>
      <c r="C361" s="29" t="s">
        <v>30</v>
      </c>
      <c r="D361" s="29" t="s">
        <v>407</v>
      </c>
      <c r="E361" s="29">
        <v>2</v>
      </c>
      <c r="F361" s="29">
        <v>7</v>
      </c>
      <c r="G361" s="29"/>
      <c r="H361" s="29">
        <v>0</v>
      </c>
      <c r="I361" s="29" t="s">
        <v>486</v>
      </c>
      <c r="J361" s="29"/>
    </row>
    <row r="362" spans="2:10" x14ac:dyDescent="0.3">
      <c r="B362" s="25">
        <v>355</v>
      </c>
      <c r="C362" s="29" t="s">
        <v>32</v>
      </c>
      <c r="D362" s="29" t="s">
        <v>47</v>
      </c>
      <c r="E362" s="29">
        <v>2</v>
      </c>
      <c r="F362" s="29">
        <v>7</v>
      </c>
      <c r="G362" s="29"/>
      <c r="H362" s="29">
        <v>0</v>
      </c>
      <c r="I362" s="29" t="s">
        <v>486</v>
      </c>
      <c r="J362" s="29"/>
    </row>
    <row r="363" spans="2:10" x14ac:dyDescent="0.3">
      <c r="B363" s="25">
        <v>356</v>
      </c>
      <c r="C363" s="29" t="s">
        <v>34</v>
      </c>
      <c r="D363" s="29" t="s">
        <v>408</v>
      </c>
      <c r="E363" s="29">
        <v>2</v>
      </c>
      <c r="F363" s="29">
        <v>7</v>
      </c>
      <c r="G363" s="29"/>
      <c r="H363" s="29">
        <v>0</v>
      </c>
      <c r="I363" s="29" t="s">
        <v>486</v>
      </c>
      <c r="J363" s="29"/>
    </row>
    <row r="364" spans="2:10" x14ac:dyDescent="0.3">
      <c r="B364" s="25">
        <v>357</v>
      </c>
      <c r="C364" s="29" t="s">
        <v>37</v>
      </c>
      <c r="D364" s="29" t="s">
        <v>409</v>
      </c>
      <c r="E364" s="29">
        <v>2</v>
      </c>
      <c r="F364" s="29">
        <v>7</v>
      </c>
      <c r="G364" s="29"/>
      <c r="H364" s="29">
        <v>0</v>
      </c>
      <c r="I364" s="29" t="s">
        <v>486</v>
      </c>
      <c r="J364" s="29"/>
    </row>
    <row r="365" spans="2:10" x14ac:dyDescent="0.3">
      <c r="B365" s="25">
        <v>358</v>
      </c>
      <c r="C365" s="29" t="s">
        <v>46</v>
      </c>
      <c r="D365" s="29" t="s">
        <v>410</v>
      </c>
      <c r="E365" s="29">
        <v>2</v>
      </c>
      <c r="F365" s="29">
        <v>7</v>
      </c>
      <c r="G365" s="29"/>
      <c r="H365" s="29">
        <v>0</v>
      </c>
      <c r="I365" s="29" t="s">
        <v>486</v>
      </c>
      <c r="J365" s="29"/>
    </row>
    <row r="366" spans="2:10" x14ac:dyDescent="0.3">
      <c r="B366" s="25">
        <v>359</v>
      </c>
      <c r="C366" s="29" t="s">
        <v>48</v>
      </c>
      <c r="D366" s="29" t="s">
        <v>411</v>
      </c>
      <c r="E366" s="29">
        <v>2</v>
      </c>
      <c r="F366" s="29">
        <v>7</v>
      </c>
      <c r="G366" s="29"/>
      <c r="H366" s="29">
        <v>0</v>
      </c>
      <c r="I366" s="29" t="s">
        <v>486</v>
      </c>
      <c r="J366" s="29"/>
    </row>
    <row r="367" spans="2:10" x14ac:dyDescent="0.3">
      <c r="B367" s="25">
        <v>360</v>
      </c>
      <c r="C367" s="29" t="s">
        <v>51</v>
      </c>
      <c r="D367" s="29" t="s">
        <v>412</v>
      </c>
      <c r="E367" s="29">
        <v>2</v>
      </c>
      <c r="F367" s="29">
        <v>7</v>
      </c>
      <c r="G367" s="29"/>
      <c r="H367" s="29">
        <v>0</v>
      </c>
      <c r="I367" s="29" t="s">
        <v>486</v>
      </c>
      <c r="J367" s="29"/>
    </row>
    <row r="368" spans="2:10" x14ac:dyDescent="0.3">
      <c r="B368" s="25">
        <v>361</v>
      </c>
      <c r="C368" s="29" t="s">
        <v>70</v>
      </c>
      <c r="D368" s="29" t="s">
        <v>413</v>
      </c>
      <c r="E368" s="29">
        <v>2</v>
      </c>
      <c r="F368" s="29">
        <v>7</v>
      </c>
      <c r="G368" s="29"/>
      <c r="H368" s="29">
        <v>0</v>
      </c>
      <c r="I368" s="29" t="s">
        <v>486</v>
      </c>
      <c r="J368" s="29"/>
    </row>
    <row r="369" spans="2:10" x14ac:dyDescent="0.3">
      <c r="B369" s="25">
        <v>362</v>
      </c>
      <c r="C369" s="29" t="s">
        <v>72</v>
      </c>
      <c r="D369" s="29" t="s">
        <v>414</v>
      </c>
      <c r="E369" s="29">
        <v>2</v>
      </c>
      <c r="F369" s="29">
        <v>7</v>
      </c>
      <c r="G369" s="29"/>
      <c r="H369" s="29">
        <v>0</v>
      </c>
      <c r="I369" s="29" t="s">
        <v>486</v>
      </c>
      <c r="J369" s="29"/>
    </row>
    <row r="370" spans="2:10" x14ac:dyDescent="0.3">
      <c r="B370" s="25">
        <v>363</v>
      </c>
      <c r="C370" s="29" t="s">
        <v>383</v>
      </c>
      <c r="D370" s="29" t="s">
        <v>415</v>
      </c>
      <c r="E370" s="29">
        <v>2</v>
      </c>
      <c r="F370" s="29">
        <v>7</v>
      </c>
      <c r="G370" s="29"/>
      <c r="H370" s="29">
        <v>0</v>
      </c>
      <c r="I370" s="29" t="s">
        <v>486</v>
      </c>
      <c r="J370" s="29"/>
    </row>
    <row r="371" spans="2:10" x14ac:dyDescent="0.3">
      <c r="B371" s="25">
        <v>364</v>
      </c>
      <c r="C371" s="29" t="s">
        <v>384</v>
      </c>
      <c r="D371" s="29" t="s">
        <v>479</v>
      </c>
      <c r="E371" s="29">
        <v>2</v>
      </c>
      <c r="F371" s="29">
        <v>7</v>
      </c>
      <c r="G371" s="29"/>
      <c r="H371" s="29">
        <v>0</v>
      </c>
      <c r="I371" s="29" t="s">
        <v>486</v>
      </c>
      <c r="J371" s="29"/>
    </row>
    <row r="372" spans="2:10" x14ac:dyDescent="0.3">
      <c r="B372" s="25">
        <v>365</v>
      </c>
      <c r="C372" s="29" t="s">
        <v>385</v>
      </c>
      <c r="D372" s="29" t="s">
        <v>417</v>
      </c>
      <c r="E372" s="29">
        <v>2</v>
      </c>
      <c r="F372" s="29">
        <v>7</v>
      </c>
      <c r="G372" s="29"/>
      <c r="H372" s="29">
        <v>0</v>
      </c>
      <c r="I372" s="29" t="s">
        <v>486</v>
      </c>
      <c r="J372" s="29"/>
    </row>
    <row r="373" spans="2:10" x14ac:dyDescent="0.3">
      <c r="B373" s="25">
        <v>366</v>
      </c>
      <c r="C373" s="29" t="s">
        <v>386</v>
      </c>
      <c r="D373" s="29" t="s">
        <v>418</v>
      </c>
      <c r="E373" s="29">
        <v>2</v>
      </c>
      <c r="F373" s="29">
        <v>7</v>
      </c>
      <c r="G373" s="29"/>
      <c r="H373" s="29">
        <v>0</v>
      </c>
      <c r="I373" s="29" t="s">
        <v>486</v>
      </c>
      <c r="J373" s="29"/>
    </row>
    <row r="374" spans="2:10" x14ac:dyDescent="0.3">
      <c r="B374" s="25">
        <v>367</v>
      </c>
      <c r="C374" s="29" t="s">
        <v>387</v>
      </c>
      <c r="D374" s="29" t="s">
        <v>419</v>
      </c>
      <c r="E374" s="29">
        <v>2</v>
      </c>
      <c r="F374" s="29">
        <v>7</v>
      </c>
      <c r="G374" s="29"/>
      <c r="H374" s="29">
        <v>0</v>
      </c>
      <c r="I374" s="29" t="s">
        <v>486</v>
      </c>
      <c r="J374" s="29"/>
    </row>
    <row r="375" spans="2:10" x14ac:dyDescent="0.3">
      <c r="B375" s="25">
        <v>368</v>
      </c>
      <c r="C375" s="29" t="s">
        <v>23</v>
      </c>
      <c r="D375" s="29" t="s">
        <v>420</v>
      </c>
      <c r="E375" s="29">
        <v>2</v>
      </c>
      <c r="F375" s="29">
        <v>20</v>
      </c>
      <c r="G375" s="29"/>
      <c r="H375" s="29">
        <v>0</v>
      </c>
      <c r="I375" s="29" t="s">
        <v>486</v>
      </c>
      <c r="J375" s="29"/>
    </row>
    <row r="376" spans="2:10" x14ac:dyDescent="0.3">
      <c r="B376" s="25">
        <v>369</v>
      </c>
      <c r="C376" s="29" t="s">
        <v>24</v>
      </c>
      <c r="D376" s="29" t="s">
        <v>421</v>
      </c>
      <c r="E376" s="29">
        <v>2</v>
      </c>
      <c r="F376" s="29">
        <v>20</v>
      </c>
      <c r="G376" s="29"/>
      <c r="H376" s="29">
        <v>0</v>
      </c>
      <c r="I376" s="29" t="s">
        <v>486</v>
      </c>
      <c r="J376" s="29"/>
    </row>
    <row r="377" spans="2:10" x14ac:dyDescent="0.3">
      <c r="B377" s="25">
        <v>370</v>
      </c>
      <c r="C377" s="29" t="s">
        <v>25</v>
      </c>
      <c r="D377" s="29" t="s">
        <v>58</v>
      </c>
      <c r="E377" s="29">
        <v>2</v>
      </c>
      <c r="F377" s="29">
        <v>20</v>
      </c>
      <c r="G377" s="29"/>
      <c r="H377" s="29">
        <v>0</v>
      </c>
      <c r="I377" s="29" t="s">
        <v>486</v>
      </c>
      <c r="J377" s="29"/>
    </row>
    <row r="378" spans="2:10" x14ac:dyDescent="0.3">
      <c r="B378" s="25">
        <v>371</v>
      </c>
      <c r="C378" s="29" t="s">
        <v>26</v>
      </c>
      <c r="D378" s="29" t="s">
        <v>41</v>
      </c>
      <c r="E378" s="29">
        <v>2</v>
      </c>
      <c r="F378" s="29">
        <v>20</v>
      </c>
      <c r="G378" s="29"/>
      <c r="H378" s="29">
        <v>0</v>
      </c>
      <c r="I378" s="29" t="s">
        <v>486</v>
      </c>
      <c r="J378" s="29"/>
    </row>
    <row r="379" spans="2:10" x14ac:dyDescent="0.3">
      <c r="B379" s="25">
        <v>372</v>
      </c>
      <c r="C379" s="29" t="s">
        <v>29</v>
      </c>
      <c r="D379" s="29" t="s">
        <v>422</v>
      </c>
      <c r="E379" s="29">
        <v>2</v>
      </c>
      <c r="F379" s="29">
        <v>20</v>
      </c>
      <c r="G379" s="29"/>
      <c r="H379" s="29">
        <v>0</v>
      </c>
      <c r="I379" s="29" t="s">
        <v>486</v>
      </c>
      <c r="J379" s="29"/>
    </row>
    <row r="380" spans="2:10" x14ac:dyDescent="0.3">
      <c r="B380" s="25">
        <v>373</v>
      </c>
      <c r="C380" s="29" t="s">
        <v>33</v>
      </c>
      <c r="D380" s="29" t="s">
        <v>52</v>
      </c>
      <c r="E380" s="29">
        <v>2</v>
      </c>
      <c r="F380" s="29">
        <v>20</v>
      </c>
      <c r="G380" s="29"/>
      <c r="H380" s="29">
        <v>0</v>
      </c>
      <c r="I380" s="29" t="s">
        <v>486</v>
      </c>
      <c r="J380" s="29"/>
    </row>
    <row r="381" spans="2:10" x14ac:dyDescent="0.3">
      <c r="B381" s="25">
        <v>374</v>
      </c>
      <c r="C381" s="29" t="s">
        <v>35</v>
      </c>
      <c r="D381" s="29" t="s">
        <v>28</v>
      </c>
      <c r="E381" s="29">
        <v>2</v>
      </c>
      <c r="F381" s="29">
        <v>20</v>
      </c>
      <c r="G381" s="29"/>
      <c r="H381" s="29">
        <v>0</v>
      </c>
      <c r="I381" s="29" t="s">
        <v>486</v>
      </c>
      <c r="J381" s="29"/>
    </row>
    <row r="382" spans="2:10" x14ac:dyDescent="0.3">
      <c r="B382" s="25">
        <v>375</v>
      </c>
      <c r="C382" s="29" t="s">
        <v>36</v>
      </c>
      <c r="D382" s="29" t="s">
        <v>423</v>
      </c>
      <c r="E382" s="29">
        <v>2</v>
      </c>
      <c r="F382" s="29">
        <v>20</v>
      </c>
      <c r="G382" s="29"/>
      <c r="H382" s="29">
        <v>0</v>
      </c>
      <c r="I382" s="29" t="s">
        <v>486</v>
      </c>
      <c r="J382" s="29"/>
    </row>
    <row r="383" spans="2:10" x14ac:dyDescent="0.3">
      <c r="B383" s="25">
        <v>376</v>
      </c>
      <c r="C383" s="29" t="s">
        <v>38</v>
      </c>
      <c r="D383" s="29" t="s">
        <v>424</v>
      </c>
      <c r="E383" s="29">
        <v>2</v>
      </c>
      <c r="F383" s="29">
        <v>20</v>
      </c>
      <c r="G383" s="29"/>
      <c r="H383" s="29">
        <v>0</v>
      </c>
      <c r="I383" s="29" t="s">
        <v>486</v>
      </c>
      <c r="J383" s="29"/>
    </row>
    <row r="384" spans="2:10" x14ac:dyDescent="0.3">
      <c r="B384" s="25">
        <v>377</v>
      </c>
      <c r="C384" s="29" t="s">
        <v>39</v>
      </c>
      <c r="D384" s="29" t="s">
        <v>425</v>
      </c>
      <c r="E384" s="29">
        <v>2</v>
      </c>
      <c r="F384" s="29">
        <v>20</v>
      </c>
      <c r="G384" s="29"/>
      <c r="H384" s="29">
        <v>0</v>
      </c>
      <c r="I384" s="29" t="s">
        <v>486</v>
      </c>
      <c r="J384" s="29"/>
    </row>
    <row r="385" spans="2:10" x14ac:dyDescent="0.3">
      <c r="B385" s="25">
        <v>378</v>
      </c>
      <c r="C385" s="29" t="s">
        <v>40</v>
      </c>
      <c r="D385" s="29" t="s">
        <v>31</v>
      </c>
      <c r="E385" s="29">
        <v>2</v>
      </c>
      <c r="F385" s="29">
        <v>20</v>
      </c>
      <c r="G385" s="29"/>
      <c r="H385" s="29">
        <v>0</v>
      </c>
      <c r="I385" s="29" t="s">
        <v>486</v>
      </c>
      <c r="J385" s="29"/>
    </row>
    <row r="386" spans="2:10" x14ac:dyDescent="0.3">
      <c r="B386" s="25">
        <v>379</v>
      </c>
      <c r="C386" s="29" t="s">
        <v>42</v>
      </c>
      <c r="D386" s="29" t="s">
        <v>426</v>
      </c>
      <c r="E386" s="29">
        <v>2</v>
      </c>
      <c r="F386" s="29">
        <v>20</v>
      </c>
      <c r="G386" s="29"/>
      <c r="H386" s="29">
        <v>0</v>
      </c>
      <c r="I386" s="29" t="s">
        <v>486</v>
      </c>
      <c r="J386" s="29"/>
    </row>
    <row r="387" spans="2:10" x14ac:dyDescent="0.3">
      <c r="B387" s="25">
        <v>380</v>
      </c>
      <c r="C387" s="29" t="s">
        <v>43</v>
      </c>
      <c r="D387" s="29" t="s">
        <v>427</v>
      </c>
      <c r="E387" s="29">
        <v>2</v>
      </c>
      <c r="F387" s="29">
        <v>20</v>
      </c>
      <c r="G387" s="29"/>
      <c r="H387" s="29">
        <v>0</v>
      </c>
      <c r="I387" s="29" t="s">
        <v>486</v>
      </c>
      <c r="J387" s="29"/>
    </row>
    <row r="388" spans="2:10" x14ac:dyDescent="0.3">
      <c r="B388" s="25">
        <v>381</v>
      </c>
      <c r="C388" s="29" t="s">
        <v>44</v>
      </c>
      <c r="D388" s="29" t="s">
        <v>428</v>
      </c>
      <c r="E388" s="29">
        <v>2</v>
      </c>
      <c r="F388" s="29">
        <v>20</v>
      </c>
      <c r="G388" s="29"/>
      <c r="H388" s="29">
        <v>0</v>
      </c>
      <c r="I388" s="29" t="s">
        <v>486</v>
      </c>
      <c r="J388" s="29"/>
    </row>
    <row r="389" spans="2:10" x14ac:dyDescent="0.3">
      <c r="B389" s="25">
        <v>382</v>
      </c>
      <c r="C389" s="29" t="s">
        <v>45</v>
      </c>
      <c r="D389" s="29" t="s">
        <v>71</v>
      </c>
      <c r="E389" s="29">
        <v>2</v>
      </c>
      <c r="F389" s="29">
        <v>20</v>
      </c>
      <c r="G389" s="29"/>
      <c r="H389" s="29">
        <v>0</v>
      </c>
      <c r="I389" s="29" t="s">
        <v>486</v>
      </c>
      <c r="J389" s="29"/>
    </row>
    <row r="390" spans="2:10" x14ac:dyDescent="0.3">
      <c r="B390" s="25">
        <v>383</v>
      </c>
      <c r="C390" s="29" t="s">
        <v>49</v>
      </c>
      <c r="D390" s="29" t="s">
        <v>429</v>
      </c>
      <c r="E390" s="29">
        <v>2</v>
      </c>
      <c r="F390" s="29">
        <v>20</v>
      </c>
      <c r="G390" s="29"/>
      <c r="H390" s="29">
        <v>0</v>
      </c>
      <c r="I390" s="29" t="s">
        <v>486</v>
      </c>
      <c r="J390" s="29"/>
    </row>
    <row r="391" spans="2:10" x14ac:dyDescent="0.3">
      <c r="B391" s="25">
        <v>384</v>
      </c>
      <c r="C391" s="29" t="s">
        <v>61</v>
      </c>
      <c r="D391" s="29" t="s">
        <v>69</v>
      </c>
      <c r="E391" s="29">
        <v>2</v>
      </c>
      <c r="F391" s="29">
        <v>20</v>
      </c>
      <c r="G391" s="29"/>
      <c r="H391" s="29">
        <v>0</v>
      </c>
      <c r="I391" s="29" t="s">
        <v>486</v>
      </c>
      <c r="J391" s="29"/>
    </row>
    <row r="392" spans="2:10" x14ac:dyDescent="0.3">
      <c r="B392" s="25">
        <v>385</v>
      </c>
      <c r="C392" s="29" t="s">
        <v>74</v>
      </c>
      <c r="D392" s="29" t="s">
        <v>430</v>
      </c>
      <c r="E392" s="29">
        <v>2</v>
      </c>
      <c r="F392" s="29">
        <v>20</v>
      </c>
      <c r="G392" s="29"/>
      <c r="H392" s="29">
        <v>0</v>
      </c>
      <c r="I392" s="29" t="s">
        <v>486</v>
      </c>
      <c r="J392" s="29"/>
    </row>
    <row r="393" spans="2:10" x14ac:dyDescent="0.3">
      <c r="B393" s="25">
        <v>386</v>
      </c>
      <c r="C393" s="29" t="s">
        <v>75</v>
      </c>
      <c r="D393" s="29" t="s">
        <v>431</v>
      </c>
      <c r="E393" s="29">
        <v>2</v>
      </c>
      <c r="F393" s="29">
        <v>20</v>
      </c>
      <c r="G393" s="29"/>
      <c r="H393" s="29">
        <v>0</v>
      </c>
      <c r="I393" s="29" t="s">
        <v>486</v>
      </c>
      <c r="J393" s="29"/>
    </row>
    <row r="394" spans="2:10" x14ac:dyDescent="0.3">
      <c r="B394" s="25">
        <v>387</v>
      </c>
      <c r="C394" s="29" t="s">
        <v>388</v>
      </c>
      <c r="D394" s="29" t="s">
        <v>432</v>
      </c>
      <c r="E394" s="29">
        <v>2</v>
      </c>
      <c r="F394" s="29">
        <v>20</v>
      </c>
      <c r="G394" s="29"/>
      <c r="H394" s="29">
        <v>0</v>
      </c>
      <c r="I394" s="29" t="s">
        <v>486</v>
      </c>
      <c r="J394" s="29"/>
    </row>
    <row r="395" spans="2:10" x14ac:dyDescent="0.3">
      <c r="B395" s="25">
        <v>388</v>
      </c>
      <c r="C395" s="29" t="s">
        <v>50</v>
      </c>
      <c r="D395" s="29" t="s">
        <v>433</v>
      </c>
      <c r="E395" s="29">
        <v>2</v>
      </c>
      <c r="F395" s="29">
        <v>32</v>
      </c>
      <c r="G395" s="29"/>
      <c r="H395" s="29">
        <v>0</v>
      </c>
      <c r="I395" s="29" t="s">
        <v>486</v>
      </c>
      <c r="J395" s="29"/>
    </row>
    <row r="396" spans="2:10" x14ac:dyDescent="0.3">
      <c r="B396" s="25">
        <v>389</v>
      </c>
      <c r="C396" s="29" t="s">
        <v>53</v>
      </c>
      <c r="D396" s="29" t="s">
        <v>434</v>
      </c>
      <c r="E396" s="29">
        <v>2</v>
      </c>
      <c r="F396" s="29">
        <v>32</v>
      </c>
      <c r="G396" s="29"/>
      <c r="H396" s="29">
        <v>0</v>
      </c>
      <c r="I396" s="29" t="s">
        <v>486</v>
      </c>
      <c r="J396" s="29"/>
    </row>
    <row r="397" spans="2:10" x14ac:dyDescent="0.3">
      <c r="B397" s="25">
        <v>390</v>
      </c>
      <c r="C397" s="29" t="s">
        <v>54</v>
      </c>
      <c r="D397" s="29" t="s">
        <v>435</v>
      </c>
      <c r="E397" s="29">
        <v>2</v>
      </c>
      <c r="F397" s="29">
        <v>32</v>
      </c>
      <c r="G397" s="29"/>
      <c r="H397" s="29">
        <v>0</v>
      </c>
      <c r="I397" s="29" t="s">
        <v>486</v>
      </c>
      <c r="J397" s="29"/>
    </row>
    <row r="398" spans="2:10" x14ac:dyDescent="0.3">
      <c r="B398" s="25">
        <v>391</v>
      </c>
      <c r="C398" s="29" t="s">
        <v>56</v>
      </c>
      <c r="D398" s="29" t="s">
        <v>436</v>
      </c>
      <c r="E398" s="29">
        <v>2</v>
      </c>
      <c r="F398" s="29">
        <v>32</v>
      </c>
      <c r="G398" s="29"/>
      <c r="H398" s="29">
        <v>0</v>
      </c>
      <c r="I398" s="29" t="s">
        <v>486</v>
      </c>
      <c r="J398" s="29"/>
    </row>
    <row r="399" spans="2:10" x14ac:dyDescent="0.3">
      <c r="B399" s="25">
        <v>392</v>
      </c>
      <c r="C399" s="29" t="s">
        <v>57</v>
      </c>
      <c r="D399" s="29" t="s">
        <v>437</v>
      </c>
      <c r="E399" s="29">
        <v>2</v>
      </c>
      <c r="F399" s="29">
        <v>32</v>
      </c>
      <c r="G399" s="29"/>
      <c r="H399" s="29">
        <v>0</v>
      </c>
      <c r="I399" s="29" t="s">
        <v>486</v>
      </c>
      <c r="J399" s="29"/>
    </row>
    <row r="400" spans="2:10" x14ac:dyDescent="0.3">
      <c r="B400" s="25">
        <v>393</v>
      </c>
      <c r="C400" s="29" t="s">
        <v>59</v>
      </c>
      <c r="D400" s="29" t="s">
        <v>438</v>
      </c>
      <c r="E400" s="29">
        <v>2</v>
      </c>
      <c r="F400" s="29">
        <v>32</v>
      </c>
      <c r="G400" s="29"/>
      <c r="H400" s="29">
        <v>0</v>
      </c>
      <c r="I400" s="29" t="s">
        <v>486</v>
      </c>
      <c r="J400" s="29"/>
    </row>
    <row r="401" spans="2:10" x14ac:dyDescent="0.3">
      <c r="B401" s="25">
        <v>394</v>
      </c>
      <c r="C401" s="29" t="s">
        <v>60</v>
      </c>
      <c r="D401" s="29" t="s">
        <v>439</v>
      </c>
      <c r="E401" s="29">
        <v>2</v>
      </c>
      <c r="F401" s="29">
        <v>32</v>
      </c>
      <c r="G401" s="29"/>
      <c r="H401" s="29">
        <v>0</v>
      </c>
      <c r="I401" s="29" t="s">
        <v>486</v>
      </c>
      <c r="J401" s="29"/>
    </row>
    <row r="402" spans="2:10" x14ac:dyDescent="0.3">
      <c r="B402" s="25">
        <v>395</v>
      </c>
      <c r="C402" s="29" t="s">
        <v>62</v>
      </c>
      <c r="D402" s="29" t="s">
        <v>440</v>
      </c>
      <c r="E402" s="29">
        <v>2</v>
      </c>
      <c r="F402" s="29">
        <v>32</v>
      </c>
      <c r="G402" s="29"/>
      <c r="H402" s="29">
        <v>0</v>
      </c>
      <c r="I402" s="29" t="s">
        <v>486</v>
      </c>
      <c r="J402" s="29"/>
    </row>
    <row r="403" spans="2:10" x14ac:dyDescent="0.3">
      <c r="B403" s="25">
        <v>396</v>
      </c>
      <c r="C403" s="29" t="s">
        <v>63</v>
      </c>
      <c r="D403" s="29" t="s">
        <v>55</v>
      </c>
      <c r="E403" s="29">
        <v>2</v>
      </c>
      <c r="F403" s="29">
        <v>32</v>
      </c>
      <c r="G403" s="29"/>
      <c r="H403" s="29">
        <v>0</v>
      </c>
      <c r="I403" s="29" t="s">
        <v>486</v>
      </c>
      <c r="J403" s="29"/>
    </row>
    <row r="404" spans="2:10" x14ac:dyDescent="0.3">
      <c r="B404" s="25">
        <v>397</v>
      </c>
      <c r="C404" s="29" t="s">
        <v>64</v>
      </c>
      <c r="D404" s="29" t="s">
        <v>441</v>
      </c>
      <c r="E404" s="29">
        <v>2</v>
      </c>
      <c r="F404" s="29">
        <v>32</v>
      </c>
      <c r="G404" s="29"/>
      <c r="H404" s="29">
        <v>0</v>
      </c>
      <c r="I404" s="29" t="s">
        <v>486</v>
      </c>
      <c r="J404" s="29"/>
    </row>
    <row r="405" spans="2:10" x14ac:dyDescent="0.3">
      <c r="B405" s="25">
        <v>398</v>
      </c>
      <c r="C405" s="29" t="s">
        <v>66</v>
      </c>
      <c r="D405" s="29" t="s">
        <v>442</v>
      </c>
      <c r="E405" s="29">
        <v>2</v>
      </c>
      <c r="F405" s="29">
        <v>32</v>
      </c>
      <c r="G405" s="29"/>
      <c r="H405" s="29">
        <v>0</v>
      </c>
      <c r="I405" s="29" t="s">
        <v>486</v>
      </c>
      <c r="J405" s="29"/>
    </row>
    <row r="406" spans="2:10" x14ac:dyDescent="0.3">
      <c r="B406" s="25">
        <v>399</v>
      </c>
      <c r="C406" s="29" t="s">
        <v>67</v>
      </c>
      <c r="D406" s="29" t="s">
        <v>443</v>
      </c>
      <c r="E406" s="29">
        <v>2</v>
      </c>
      <c r="F406" s="29">
        <v>32</v>
      </c>
      <c r="G406" s="29"/>
      <c r="H406" s="29">
        <v>0</v>
      </c>
      <c r="I406" s="29" t="s">
        <v>486</v>
      </c>
      <c r="J406" s="29"/>
    </row>
    <row r="407" spans="2:10" x14ac:dyDescent="0.3">
      <c r="B407" s="25">
        <v>400</v>
      </c>
      <c r="C407" s="29" t="s">
        <v>68</v>
      </c>
      <c r="D407" s="29" t="s">
        <v>444</v>
      </c>
      <c r="E407" s="29">
        <v>2</v>
      </c>
      <c r="F407" s="29">
        <v>32</v>
      </c>
      <c r="G407" s="29"/>
      <c r="H407" s="29">
        <v>0</v>
      </c>
      <c r="I407" s="29" t="s">
        <v>486</v>
      </c>
      <c r="J407" s="29"/>
    </row>
    <row r="408" spans="2:10" x14ac:dyDescent="0.3">
      <c r="B408" s="25">
        <v>401</v>
      </c>
      <c r="C408" s="29" t="s">
        <v>76</v>
      </c>
      <c r="D408" s="29" t="s">
        <v>445</v>
      </c>
      <c r="E408" s="29">
        <v>2</v>
      </c>
      <c r="F408" s="29">
        <v>32</v>
      </c>
      <c r="G408" s="29"/>
      <c r="H408" s="29">
        <v>0</v>
      </c>
      <c r="I408" s="29" t="s">
        <v>486</v>
      </c>
      <c r="J408" s="29"/>
    </row>
    <row r="409" spans="2:10" x14ac:dyDescent="0.3">
      <c r="B409" s="25">
        <v>402</v>
      </c>
      <c r="C409" s="29" t="s">
        <v>77</v>
      </c>
      <c r="D409" s="29" t="s">
        <v>446</v>
      </c>
      <c r="E409" s="29">
        <v>2</v>
      </c>
      <c r="F409" s="29">
        <v>32</v>
      </c>
      <c r="G409" s="29"/>
      <c r="H409" s="29">
        <v>0</v>
      </c>
      <c r="I409" s="29" t="s">
        <v>486</v>
      </c>
      <c r="J409" s="29"/>
    </row>
    <row r="410" spans="2:10" x14ac:dyDescent="0.3">
      <c r="B410" s="25">
        <v>403</v>
      </c>
      <c r="C410" s="29" t="s">
        <v>78</v>
      </c>
      <c r="D410" s="29" t="s">
        <v>447</v>
      </c>
      <c r="E410" s="29">
        <v>2</v>
      </c>
      <c r="F410" s="29">
        <v>32</v>
      </c>
      <c r="G410" s="29"/>
      <c r="H410" s="29">
        <v>0</v>
      </c>
      <c r="I410" s="29" t="s">
        <v>486</v>
      </c>
      <c r="J410" s="29"/>
    </row>
    <row r="411" spans="2:10" x14ac:dyDescent="0.3">
      <c r="B411" s="25">
        <v>404</v>
      </c>
      <c r="C411" s="29" t="s">
        <v>391</v>
      </c>
      <c r="D411" s="29" t="s">
        <v>448</v>
      </c>
      <c r="E411" s="29">
        <v>2</v>
      </c>
      <c r="F411" s="29">
        <v>844</v>
      </c>
      <c r="G411" s="29"/>
      <c r="H411" s="29">
        <v>0</v>
      </c>
      <c r="I411" s="29" t="s">
        <v>486</v>
      </c>
      <c r="J411" s="29"/>
    </row>
    <row r="412" spans="2:10" x14ac:dyDescent="0.3">
      <c r="B412" s="25">
        <v>405</v>
      </c>
      <c r="C412" s="29" t="s">
        <v>392</v>
      </c>
      <c r="D412" s="29" t="s">
        <v>449</v>
      </c>
      <c r="E412" s="29">
        <v>2</v>
      </c>
      <c r="F412" s="29">
        <v>844</v>
      </c>
      <c r="G412" s="29"/>
      <c r="H412" s="29">
        <v>0</v>
      </c>
      <c r="I412" s="29" t="s">
        <v>486</v>
      </c>
      <c r="J412" s="29"/>
    </row>
    <row r="413" spans="2:10" x14ac:dyDescent="0.3">
      <c r="B413" s="25">
        <v>406</v>
      </c>
      <c r="C413" s="29" t="s">
        <v>393</v>
      </c>
      <c r="D413" s="29" t="s">
        <v>450</v>
      </c>
      <c r="E413" s="29">
        <v>2</v>
      </c>
      <c r="F413" s="29">
        <v>844</v>
      </c>
      <c r="G413" s="29"/>
      <c r="H413" s="29">
        <v>0</v>
      </c>
      <c r="I413" s="29" t="s">
        <v>486</v>
      </c>
      <c r="J413" s="29"/>
    </row>
    <row r="414" spans="2:10" x14ac:dyDescent="0.3">
      <c r="B414" s="25">
        <v>407</v>
      </c>
      <c r="C414" s="29" t="s">
        <v>394</v>
      </c>
      <c r="D414" s="29" t="s">
        <v>480</v>
      </c>
      <c r="E414" s="29">
        <v>2</v>
      </c>
      <c r="F414" s="29">
        <v>844</v>
      </c>
      <c r="G414" s="29"/>
      <c r="H414" s="29">
        <v>0</v>
      </c>
      <c r="I414" s="29" t="s">
        <v>486</v>
      </c>
      <c r="J414" s="29"/>
    </row>
    <row r="415" spans="2:10" x14ac:dyDescent="0.3">
      <c r="B415" s="25">
        <v>408</v>
      </c>
      <c r="C415" s="29" t="s">
        <v>395</v>
      </c>
      <c r="D415" s="29" t="s">
        <v>452</v>
      </c>
      <c r="E415" s="29">
        <v>2</v>
      </c>
      <c r="F415" s="29">
        <v>844</v>
      </c>
      <c r="G415" s="29"/>
      <c r="H415" s="29">
        <v>0</v>
      </c>
      <c r="I415" s="29" t="s">
        <v>486</v>
      </c>
      <c r="J415" s="29"/>
    </row>
    <row r="416" spans="2:10" x14ac:dyDescent="0.3">
      <c r="B416" s="25">
        <v>409</v>
      </c>
      <c r="C416" s="29" t="s">
        <v>396</v>
      </c>
      <c r="D416" s="29" t="s">
        <v>73</v>
      </c>
      <c r="E416" s="29">
        <v>2</v>
      </c>
      <c r="F416" s="29">
        <v>844</v>
      </c>
      <c r="G416" s="29"/>
      <c r="H416" s="29">
        <v>0</v>
      </c>
      <c r="I416" s="29" t="s">
        <v>486</v>
      </c>
      <c r="J416" s="29"/>
    </row>
    <row r="417" spans="2:10" x14ac:dyDescent="0.3">
      <c r="B417" s="25">
        <v>410</v>
      </c>
      <c r="C417" s="29" t="s">
        <v>397</v>
      </c>
      <c r="D417" s="29" t="s">
        <v>453</v>
      </c>
      <c r="E417" s="29">
        <v>2</v>
      </c>
      <c r="F417" s="29">
        <v>844</v>
      </c>
      <c r="G417" s="29"/>
      <c r="H417" s="29">
        <v>0</v>
      </c>
      <c r="I417" s="29" t="s">
        <v>486</v>
      </c>
      <c r="J417" s="29"/>
    </row>
    <row r="418" spans="2:10" x14ac:dyDescent="0.3">
      <c r="B418" s="25">
        <v>411</v>
      </c>
      <c r="C418" s="29" t="s">
        <v>398</v>
      </c>
      <c r="D418" s="29" t="s">
        <v>454</v>
      </c>
      <c r="E418" s="29">
        <v>2</v>
      </c>
      <c r="F418" s="29">
        <v>844</v>
      </c>
      <c r="G418" s="29"/>
      <c r="H418" s="29">
        <v>0</v>
      </c>
      <c r="I418" s="29" t="s">
        <v>486</v>
      </c>
      <c r="J418" s="29"/>
    </row>
    <row r="419" spans="2:10" x14ac:dyDescent="0.3">
      <c r="B419" s="25">
        <v>412</v>
      </c>
      <c r="C419" s="29" t="s">
        <v>399</v>
      </c>
      <c r="D419" s="29" t="s">
        <v>455</v>
      </c>
      <c r="E419" s="29">
        <v>2</v>
      </c>
      <c r="F419" s="29">
        <v>844</v>
      </c>
      <c r="G419" s="29"/>
      <c r="H419" s="29">
        <v>0</v>
      </c>
      <c r="I419" s="29" t="s">
        <v>486</v>
      </c>
      <c r="J419" s="29"/>
    </row>
    <row r="420" spans="2:10" x14ac:dyDescent="0.3">
      <c r="B420" s="25">
        <v>413</v>
      </c>
      <c r="C420" s="29" t="s">
        <v>400</v>
      </c>
      <c r="D420" s="29" t="s">
        <v>65</v>
      </c>
      <c r="E420" s="29">
        <v>2</v>
      </c>
      <c r="F420" s="29">
        <v>844</v>
      </c>
      <c r="G420" s="29"/>
      <c r="H420" s="29">
        <v>0</v>
      </c>
      <c r="I420" s="29" t="s">
        <v>486</v>
      </c>
      <c r="J420" s="29"/>
    </row>
    <row r="421" spans="2:10" x14ac:dyDescent="0.3">
      <c r="B421" s="25">
        <v>414</v>
      </c>
      <c r="C421" s="29" t="s">
        <v>401</v>
      </c>
      <c r="D421" s="29" t="s">
        <v>456</v>
      </c>
      <c r="E421" s="29">
        <v>2</v>
      </c>
      <c r="F421" s="29">
        <v>844</v>
      </c>
      <c r="G421" s="29"/>
      <c r="H421" s="29">
        <v>0</v>
      </c>
      <c r="I421" s="29" t="s">
        <v>486</v>
      </c>
      <c r="J421" s="29"/>
    </row>
    <row r="422" spans="2:10" x14ac:dyDescent="0.3">
      <c r="B422" s="25">
        <v>415</v>
      </c>
      <c r="C422" s="29" t="s">
        <v>402</v>
      </c>
      <c r="D422" s="29" t="s">
        <v>457</v>
      </c>
      <c r="E422" s="29">
        <v>2</v>
      </c>
      <c r="F422" s="29">
        <v>844</v>
      </c>
      <c r="G422" s="29"/>
      <c r="H422" s="29">
        <v>0</v>
      </c>
      <c r="I422" s="29" t="s">
        <v>486</v>
      </c>
      <c r="J422" s="29"/>
    </row>
    <row r="423" spans="2:10" x14ac:dyDescent="0.3">
      <c r="B423" s="25">
        <v>416</v>
      </c>
      <c r="C423" s="29" t="s">
        <v>403</v>
      </c>
      <c r="D423" s="29" t="s">
        <v>458</v>
      </c>
      <c r="E423" s="29">
        <v>2</v>
      </c>
      <c r="F423" s="29">
        <v>844</v>
      </c>
      <c r="G423" s="29"/>
      <c r="H423" s="29">
        <v>0</v>
      </c>
      <c r="I423" s="29" t="s">
        <v>486</v>
      </c>
      <c r="J423" s="29"/>
    </row>
    <row r="424" spans="2:10" x14ac:dyDescent="0.3">
      <c r="B424" s="25">
        <v>417</v>
      </c>
      <c r="C424" s="29" t="s">
        <v>404</v>
      </c>
      <c r="D424" s="29" t="s">
        <v>459</v>
      </c>
      <c r="E424" s="29">
        <v>2</v>
      </c>
      <c r="F424" s="29">
        <v>844</v>
      </c>
      <c r="G424" s="29"/>
      <c r="H424" s="29">
        <v>0</v>
      </c>
      <c r="I424" s="29" t="s">
        <v>486</v>
      </c>
      <c r="J424" s="29"/>
    </row>
    <row r="425" spans="2:10" x14ac:dyDescent="0.3">
      <c r="B425" s="25">
        <v>418</v>
      </c>
      <c r="C425" s="29" t="s">
        <v>470</v>
      </c>
      <c r="D425" s="29" t="s">
        <v>460</v>
      </c>
      <c r="E425" s="29">
        <v>2</v>
      </c>
      <c r="F425" s="29">
        <v>844</v>
      </c>
      <c r="G425" s="29"/>
      <c r="H425" s="29">
        <v>0</v>
      </c>
      <c r="I425" s="29" t="s">
        <v>486</v>
      </c>
      <c r="J425" s="29"/>
    </row>
    <row r="426" spans="2:10" x14ac:dyDescent="0.3">
      <c r="B426" s="25">
        <v>419</v>
      </c>
      <c r="C426" s="29" t="s">
        <v>471</v>
      </c>
      <c r="D426" s="29" t="s">
        <v>461</v>
      </c>
      <c r="E426" s="29">
        <v>2</v>
      </c>
      <c r="F426" s="29">
        <v>844</v>
      </c>
      <c r="G426" s="29"/>
      <c r="H426" s="29">
        <v>0</v>
      </c>
      <c r="I426" s="29" t="s">
        <v>486</v>
      </c>
      <c r="J426" s="29"/>
    </row>
    <row r="427" spans="2:10" x14ac:dyDescent="0.3">
      <c r="B427" s="25">
        <v>420</v>
      </c>
      <c r="C427" s="29" t="s">
        <v>79</v>
      </c>
      <c r="D427" s="29" t="s">
        <v>462</v>
      </c>
      <c r="E427" s="29">
        <v>2</v>
      </c>
      <c r="F427" s="29">
        <v>6250</v>
      </c>
      <c r="G427" s="29"/>
      <c r="H427" s="29">
        <v>0</v>
      </c>
      <c r="I427" s="29" t="s">
        <v>486</v>
      </c>
      <c r="J427" s="29"/>
    </row>
    <row r="428" spans="2:10" x14ac:dyDescent="0.3">
      <c r="B428" s="25">
        <v>421</v>
      </c>
      <c r="C428" s="29" t="s">
        <v>80</v>
      </c>
      <c r="D428" s="29" t="s">
        <v>481</v>
      </c>
      <c r="E428" s="29">
        <v>2</v>
      </c>
      <c r="F428" s="29">
        <v>6250</v>
      </c>
      <c r="G428" s="29"/>
      <c r="H428" s="29">
        <v>0</v>
      </c>
      <c r="I428" s="29" t="s">
        <v>486</v>
      </c>
      <c r="J428" s="29"/>
    </row>
    <row r="429" spans="2:10" x14ac:dyDescent="0.3">
      <c r="B429" s="25">
        <v>422</v>
      </c>
      <c r="C429" s="29" t="s">
        <v>81</v>
      </c>
      <c r="D429" s="29" t="s">
        <v>464</v>
      </c>
      <c r="E429" s="29">
        <v>2</v>
      </c>
      <c r="F429" s="29">
        <v>6250</v>
      </c>
      <c r="G429" s="29"/>
      <c r="H429" s="29">
        <v>0</v>
      </c>
      <c r="I429" s="29" t="s">
        <v>486</v>
      </c>
      <c r="J429" s="29"/>
    </row>
    <row r="430" spans="2:10" x14ac:dyDescent="0.3">
      <c r="B430" s="25">
        <v>423</v>
      </c>
      <c r="C430" s="29" t="s">
        <v>82</v>
      </c>
      <c r="D430" s="29" t="s">
        <v>465</v>
      </c>
      <c r="E430" s="29">
        <v>2</v>
      </c>
      <c r="F430" s="29">
        <v>6250</v>
      </c>
      <c r="G430" s="29"/>
      <c r="H430" s="29">
        <v>0</v>
      </c>
      <c r="I430" s="29" t="s">
        <v>486</v>
      </c>
      <c r="J430" s="29"/>
    </row>
    <row r="431" spans="2:10" x14ac:dyDescent="0.3">
      <c r="B431" s="25">
        <v>424</v>
      </c>
      <c r="C431" s="29" t="s">
        <v>83</v>
      </c>
      <c r="D431" s="29" t="s">
        <v>466</v>
      </c>
      <c r="E431" s="29">
        <v>2</v>
      </c>
      <c r="F431" s="29">
        <v>6250</v>
      </c>
      <c r="G431" s="29"/>
      <c r="H431" s="29">
        <v>0</v>
      </c>
      <c r="I431" s="29" t="s">
        <v>486</v>
      </c>
      <c r="J431" s="29"/>
    </row>
    <row r="432" spans="2:10" x14ac:dyDescent="0.3">
      <c r="B432" s="25">
        <v>425</v>
      </c>
      <c r="C432" s="29" t="s">
        <v>84</v>
      </c>
      <c r="D432" s="29" t="s">
        <v>467</v>
      </c>
      <c r="E432" s="29">
        <v>2</v>
      </c>
      <c r="F432" s="29">
        <v>6250</v>
      </c>
      <c r="G432" s="29"/>
      <c r="H432" s="29">
        <v>0</v>
      </c>
      <c r="I432" s="29" t="s">
        <v>486</v>
      </c>
      <c r="J432" s="29"/>
    </row>
    <row r="433" spans="2:10" x14ac:dyDescent="0.3">
      <c r="B433" s="25">
        <v>426</v>
      </c>
      <c r="C433" s="29" t="s">
        <v>389</v>
      </c>
      <c r="D433" s="29" t="s">
        <v>468</v>
      </c>
      <c r="E433" s="29">
        <v>2</v>
      </c>
      <c r="F433" s="29">
        <v>6250</v>
      </c>
      <c r="G433" s="29"/>
      <c r="H433" s="29">
        <v>0</v>
      </c>
      <c r="I433" s="29" t="s">
        <v>486</v>
      </c>
      <c r="J433" s="29"/>
    </row>
    <row r="434" spans="2:10" x14ac:dyDescent="0.3">
      <c r="B434" s="25">
        <v>427</v>
      </c>
      <c r="C434" s="29" t="s">
        <v>390</v>
      </c>
      <c r="D434" s="29" t="s">
        <v>469</v>
      </c>
      <c r="E434" s="29">
        <v>2</v>
      </c>
      <c r="F434" s="29">
        <v>6250</v>
      </c>
      <c r="G434" s="29"/>
      <c r="H434" s="29">
        <v>0</v>
      </c>
      <c r="I434" s="29" t="s">
        <v>486</v>
      </c>
      <c r="J434" s="29"/>
    </row>
    <row r="435" spans="2:10" x14ac:dyDescent="0.3">
      <c r="B435" s="25">
        <v>428</v>
      </c>
      <c r="C435" s="29" t="s">
        <v>475</v>
      </c>
      <c r="D435" s="29" t="s">
        <v>482</v>
      </c>
      <c r="E435" s="29">
        <v>2</v>
      </c>
      <c r="F435" s="29">
        <v>5917</v>
      </c>
      <c r="G435" s="29"/>
      <c r="H435" s="29">
        <v>0</v>
      </c>
      <c r="I435" s="29" t="s">
        <v>486</v>
      </c>
      <c r="J435" s="29"/>
    </row>
    <row r="436" spans="2:10" x14ac:dyDescent="0.3">
      <c r="B436" s="25">
        <v>429</v>
      </c>
      <c r="C436" s="29" t="s">
        <v>476</v>
      </c>
      <c r="D436" s="29" t="s">
        <v>483</v>
      </c>
      <c r="E436" s="29">
        <v>2</v>
      </c>
      <c r="F436" s="29">
        <v>5917</v>
      </c>
      <c r="G436" s="29"/>
      <c r="H436" s="29">
        <v>0</v>
      </c>
      <c r="I436" s="29" t="s">
        <v>486</v>
      </c>
      <c r="J436" s="29"/>
    </row>
    <row r="437" spans="2:10" x14ac:dyDescent="0.3">
      <c r="B437" s="25">
        <v>430</v>
      </c>
      <c r="C437" s="29" t="s">
        <v>477</v>
      </c>
      <c r="D437" s="29" t="s">
        <v>484</v>
      </c>
      <c r="E437" s="29">
        <v>2</v>
      </c>
      <c r="F437" s="29">
        <v>5917</v>
      </c>
      <c r="G437" s="29"/>
      <c r="H437" s="29">
        <v>0</v>
      </c>
      <c r="I437" s="29" t="s">
        <v>486</v>
      </c>
      <c r="J437" s="29"/>
    </row>
    <row r="438" spans="2:10" x14ac:dyDescent="0.3">
      <c r="B438" s="25">
        <v>431</v>
      </c>
      <c r="C438" s="29" t="s">
        <v>478</v>
      </c>
      <c r="D438" s="29" t="s">
        <v>485</v>
      </c>
      <c r="E438" s="29">
        <v>2</v>
      </c>
      <c r="F438" s="29">
        <v>5917</v>
      </c>
      <c r="G438" s="29"/>
      <c r="H438" s="29">
        <v>0</v>
      </c>
      <c r="I438" s="29" t="s">
        <v>486</v>
      </c>
      <c r="J438" s="29"/>
    </row>
    <row r="439" spans="2:10" x14ac:dyDescent="0.3">
      <c r="B439" s="25">
        <v>432</v>
      </c>
      <c r="C439" s="30" t="s">
        <v>23</v>
      </c>
      <c r="D439" s="30" t="s">
        <v>420</v>
      </c>
      <c r="E439" s="30">
        <v>3</v>
      </c>
      <c r="F439" s="30">
        <v>9</v>
      </c>
      <c r="G439" s="30"/>
      <c r="H439" s="30">
        <v>0</v>
      </c>
      <c r="I439" s="30" t="s">
        <v>495</v>
      </c>
      <c r="J439" s="30"/>
    </row>
    <row r="440" spans="2:10" x14ac:dyDescent="0.3">
      <c r="B440" s="25">
        <v>433</v>
      </c>
      <c r="C440" s="30" t="s">
        <v>24</v>
      </c>
      <c r="D440" s="30" t="s">
        <v>421</v>
      </c>
      <c r="E440" s="30">
        <v>3</v>
      </c>
      <c r="F440" s="30">
        <v>9</v>
      </c>
      <c r="G440" s="30"/>
      <c r="H440" s="30">
        <v>0</v>
      </c>
      <c r="I440" s="30" t="s">
        <v>495</v>
      </c>
      <c r="J440" s="30"/>
    </row>
    <row r="441" spans="2:10" x14ac:dyDescent="0.3">
      <c r="B441" s="25">
        <v>434</v>
      </c>
      <c r="C441" s="30" t="s">
        <v>25</v>
      </c>
      <c r="D441" s="30" t="s">
        <v>58</v>
      </c>
      <c r="E441" s="30">
        <v>3</v>
      </c>
      <c r="F441" s="30">
        <v>9</v>
      </c>
      <c r="G441" s="30"/>
      <c r="H441" s="30">
        <v>0</v>
      </c>
      <c r="I441" s="30" t="s">
        <v>495</v>
      </c>
      <c r="J441" s="30"/>
    </row>
    <row r="442" spans="2:10" x14ac:dyDescent="0.3">
      <c r="B442" s="25">
        <v>435</v>
      </c>
      <c r="C442" s="30" t="s">
        <v>26</v>
      </c>
      <c r="D442" s="30" t="s">
        <v>41</v>
      </c>
      <c r="E442" s="30">
        <v>3</v>
      </c>
      <c r="F442" s="30">
        <v>9</v>
      </c>
      <c r="G442" s="30"/>
      <c r="H442" s="30">
        <v>0</v>
      </c>
      <c r="I442" s="30" t="s">
        <v>495</v>
      </c>
      <c r="J442" s="30"/>
    </row>
    <row r="443" spans="2:10" x14ac:dyDescent="0.3">
      <c r="B443" s="25">
        <v>436</v>
      </c>
      <c r="C443" s="30" t="s">
        <v>29</v>
      </c>
      <c r="D443" s="30" t="s">
        <v>422</v>
      </c>
      <c r="E443" s="30">
        <v>3</v>
      </c>
      <c r="F443" s="30">
        <v>9</v>
      </c>
      <c r="G443" s="30"/>
      <c r="H443" s="30">
        <v>0</v>
      </c>
      <c r="I443" s="30" t="s">
        <v>495</v>
      </c>
      <c r="J443" s="30"/>
    </row>
    <row r="444" spans="2:10" x14ac:dyDescent="0.3">
      <c r="B444" s="25">
        <v>437</v>
      </c>
      <c r="C444" s="30" t="s">
        <v>33</v>
      </c>
      <c r="D444" s="30" t="s">
        <v>52</v>
      </c>
      <c r="E444" s="30">
        <v>3</v>
      </c>
      <c r="F444" s="30">
        <v>9</v>
      </c>
      <c r="G444" s="30"/>
      <c r="H444" s="30">
        <v>0</v>
      </c>
      <c r="I444" s="30" t="s">
        <v>495</v>
      </c>
      <c r="J444" s="30"/>
    </row>
    <row r="445" spans="2:10" x14ac:dyDescent="0.3">
      <c r="B445" s="25">
        <v>438</v>
      </c>
      <c r="C445" s="30" t="s">
        <v>35</v>
      </c>
      <c r="D445" s="30" t="s">
        <v>28</v>
      </c>
      <c r="E445" s="30">
        <v>3</v>
      </c>
      <c r="F445" s="30">
        <v>9</v>
      </c>
      <c r="G445" s="30"/>
      <c r="H445" s="30">
        <v>0</v>
      </c>
      <c r="I445" s="30" t="s">
        <v>495</v>
      </c>
      <c r="J445" s="30"/>
    </row>
    <row r="446" spans="2:10" x14ac:dyDescent="0.3">
      <c r="B446" s="25">
        <v>439</v>
      </c>
      <c r="C446" s="30" t="s">
        <v>36</v>
      </c>
      <c r="D446" s="30" t="s">
        <v>423</v>
      </c>
      <c r="E446" s="30">
        <v>3</v>
      </c>
      <c r="F446" s="30">
        <v>9</v>
      </c>
      <c r="G446" s="30"/>
      <c r="H446" s="30">
        <v>0</v>
      </c>
      <c r="I446" s="30" t="s">
        <v>495</v>
      </c>
      <c r="J446" s="30"/>
    </row>
    <row r="447" spans="2:10" x14ac:dyDescent="0.3">
      <c r="B447" s="25">
        <v>440</v>
      </c>
      <c r="C447" s="30" t="s">
        <v>38</v>
      </c>
      <c r="D447" s="30" t="s">
        <v>424</v>
      </c>
      <c r="E447" s="30">
        <v>3</v>
      </c>
      <c r="F447" s="30">
        <v>9</v>
      </c>
      <c r="G447" s="30"/>
      <c r="H447" s="30">
        <v>0</v>
      </c>
      <c r="I447" s="30" t="s">
        <v>495</v>
      </c>
      <c r="J447" s="30"/>
    </row>
    <row r="448" spans="2:10" x14ac:dyDescent="0.3">
      <c r="B448" s="25">
        <v>441</v>
      </c>
      <c r="C448" s="30" t="s">
        <v>39</v>
      </c>
      <c r="D448" s="30" t="s">
        <v>425</v>
      </c>
      <c r="E448" s="30">
        <v>3</v>
      </c>
      <c r="F448" s="30">
        <v>9</v>
      </c>
      <c r="G448" s="30"/>
      <c r="H448" s="30">
        <v>0</v>
      </c>
      <c r="I448" s="30" t="s">
        <v>495</v>
      </c>
      <c r="J448" s="30"/>
    </row>
    <row r="449" spans="2:10" x14ac:dyDescent="0.3">
      <c r="B449" s="25">
        <v>442</v>
      </c>
      <c r="C449" s="30" t="s">
        <v>40</v>
      </c>
      <c r="D449" s="30" t="s">
        <v>31</v>
      </c>
      <c r="E449" s="30">
        <v>3</v>
      </c>
      <c r="F449" s="30">
        <v>9</v>
      </c>
      <c r="G449" s="30"/>
      <c r="H449" s="30">
        <v>0</v>
      </c>
      <c r="I449" s="30" t="s">
        <v>495</v>
      </c>
      <c r="J449" s="30"/>
    </row>
    <row r="450" spans="2:10" x14ac:dyDescent="0.3">
      <c r="B450" s="25">
        <v>443</v>
      </c>
      <c r="C450" s="30" t="s">
        <v>42</v>
      </c>
      <c r="D450" s="30" t="s">
        <v>426</v>
      </c>
      <c r="E450" s="30">
        <v>3</v>
      </c>
      <c r="F450" s="30">
        <v>9</v>
      </c>
      <c r="G450" s="30"/>
      <c r="H450" s="30">
        <v>0</v>
      </c>
      <c r="I450" s="30" t="s">
        <v>495</v>
      </c>
      <c r="J450" s="30"/>
    </row>
    <row r="451" spans="2:10" x14ac:dyDescent="0.3">
      <c r="B451" s="25">
        <v>444</v>
      </c>
      <c r="C451" s="30" t="s">
        <v>43</v>
      </c>
      <c r="D451" s="30" t="s">
        <v>427</v>
      </c>
      <c r="E451" s="30">
        <v>3</v>
      </c>
      <c r="F451" s="30">
        <v>9</v>
      </c>
      <c r="G451" s="30"/>
      <c r="H451" s="30">
        <v>0</v>
      </c>
      <c r="I451" s="30" t="s">
        <v>495</v>
      </c>
      <c r="J451" s="30"/>
    </row>
    <row r="452" spans="2:10" x14ac:dyDescent="0.3">
      <c r="B452" s="25">
        <v>445</v>
      </c>
      <c r="C452" s="30" t="s">
        <v>44</v>
      </c>
      <c r="D452" s="30" t="s">
        <v>428</v>
      </c>
      <c r="E452" s="30">
        <v>3</v>
      </c>
      <c r="F452" s="30">
        <v>9</v>
      </c>
      <c r="G452" s="30"/>
      <c r="H452" s="30">
        <v>0</v>
      </c>
      <c r="I452" s="30" t="s">
        <v>495</v>
      </c>
      <c r="J452" s="30"/>
    </row>
    <row r="453" spans="2:10" x14ac:dyDescent="0.3">
      <c r="B453" s="25">
        <v>446</v>
      </c>
      <c r="C453" s="30" t="s">
        <v>45</v>
      </c>
      <c r="D453" s="30" t="s">
        <v>71</v>
      </c>
      <c r="E453" s="30">
        <v>3</v>
      </c>
      <c r="F453" s="30">
        <v>9</v>
      </c>
      <c r="G453" s="30"/>
      <c r="H453" s="30">
        <v>0</v>
      </c>
      <c r="I453" s="30" t="s">
        <v>495</v>
      </c>
      <c r="J453" s="30"/>
    </row>
    <row r="454" spans="2:10" x14ac:dyDescent="0.3">
      <c r="B454" s="25">
        <v>447</v>
      </c>
      <c r="C454" s="30" t="s">
        <v>49</v>
      </c>
      <c r="D454" s="30" t="s">
        <v>429</v>
      </c>
      <c r="E454" s="30">
        <v>3</v>
      </c>
      <c r="F454" s="30">
        <v>9</v>
      </c>
      <c r="G454" s="30"/>
      <c r="H454" s="30">
        <v>0</v>
      </c>
      <c r="I454" s="30" t="s">
        <v>495</v>
      </c>
      <c r="J454" s="30"/>
    </row>
    <row r="455" spans="2:10" x14ac:dyDescent="0.3">
      <c r="B455" s="25">
        <v>448</v>
      </c>
      <c r="C455" s="30" t="s">
        <v>61</v>
      </c>
      <c r="D455" s="30" t="s">
        <v>69</v>
      </c>
      <c r="E455" s="30">
        <v>3</v>
      </c>
      <c r="F455" s="30">
        <v>9</v>
      </c>
      <c r="G455" s="30"/>
      <c r="H455" s="30">
        <v>0</v>
      </c>
      <c r="I455" s="30" t="s">
        <v>495</v>
      </c>
      <c r="J455" s="30"/>
    </row>
    <row r="456" spans="2:10" x14ac:dyDescent="0.3">
      <c r="B456" s="25">
        <v>449</v>
      </c>
      <c r="C456" s="30" t="s">
        <v>74</v>
      </c>
      <c r="D456" s="30" t="s">
        <v>430</v>
      </c>
      <c r="E456" s="30">
        <v>3</v>
      </c>
      <c r="F456" s="30">
        <v>9</v>
      </c>
      <c r="G456" s="30"/>
      <c r="H456" s="30">
        <v>0</v>
      </c>
      <c r="I456" s="30" t="s">
        <v>495</v>
      </c>
      <c r="J456" s="30"/>
    </row>
    <row r="457" spans="2:10" x14ac:dyDescent="0.3">
      <c r="B457" s="25">
        <v>450</v>
      </c>
      <c r="C457" s="30" t="s">
        <v>75</v>
      </c>
      <c r="D457" s="30" t="s">
        <v>431</v>
      </c>
      <c r="E457" s="30">
        <v>3</v>
      </c>
      <c r="F457" s="30">
        <v>9</v>
      </c>
      <c r="G457" s="30"/>
      <c r="H457" s="30">
        <v>0</v>
      </c>
      <c r="I457" s="30" t="s">
        <v>495</v>
      </c>
      <c r="J457" s="30"/>
    </row>
    <row r="458" spans="2:10" x14ac:dyDescent="0.3">
      <c r="B458" s="25">
        <v>451</v>
      </c>
      <c r="C458" s="30" t="s">
        <v>388</v>
      </c>
      <c r="D458" s="30" t="s">
        <v>432</v>
      </c>
      <c r="E458" s="30">
        <v>3</v>
      </c>
      <c r="F458" s="30">
        <v>9</v>
      </c>
      <c r="G458" s="30"/>
      <c r="H458" s="30">
        <v>0</v>
      </c>
      <c r="I458" s="30" t="s">
        <v>495</v>
      </c>
      <c r="J458" s="30"/>
    </row>
    <row r="459" spans="2:10" x14ac:dyDescent="0.3">
      <c r="B459" s="25">
        <v>452</v>
      </c>
      <c r="C459" s="30" t="s">
        <v>50</v>
      </c>
      <c r="D459" s="30" t="s">
        <v>433</v>
      </c>
      <c r="E459" s="30">
        <v>3</v>
      </c>
      <c r="F459" s="30">
        <v>14</v>
      </c>
      <c r="G459" s="30"/>
      <c r="H459" s="30">
        <v>0</v>
      </c>
      <c r="I459" s="30" t="s">
        <v>495</v>
      </c>
      <c r="J459" s="30"/>
    </row>
    <row r="460" spans="2:10" x14ac:dyDescent="0.3">
      <c r="B460" s="25">
        <v>453</v>
      </c>
      <c r="C460" s="30" t="s">
        <v>53</v>
      </c>
      <c r="D460" s="30" t="s">
        <v>434</v>
      </c>
      <c r="E460" s="30">
        <v>3</v>
      </c>
      <c r="F460" s="30">
        <v>14</v>
      </c>
      <c r="G460" s="30"/>
      <c r="H460" s="30">
        <v>0</v>
      </c>
      <c r="I460" s="30" t="s">
        <v>495</v>
      </c>
      <c r="J460" s="30"/>
    </row>
    <row r="461" spans="2:10" x14ac:dyDescent="0.3">
      <c r="B461" s="25">
        <v>454</v>
      </c>
      <c r="C461" s="30" t="s">
        <v>54</v>
      </c>
      <c r="D461" s="30" t="s">
        <v>435</v>
      </c>
      <c r="E461" s="30">
        <v>3</v>
      </c>
      <c r="F461" s="30">
        <v>14</v>
      </c>
      <c r="G461" s="30"/>
      <c r="H461" s="30">
        <v>0</v>
      </c>
      <c r="I461" s="30" t="s">
        <v>495</v>
      </c>
      <c r="J461" s="30"/>
    </row>
    <row r="462" spans="2:10" x14ac:dyDescent="0.3">
      <c r="B462" s="25">
        <v>455</v>
      </c>
      <c r="C462" s="30" t="s">
        <v>56</v>
      </c>
      <c r="D462" s="30" t="s">
        <v>436</v>
      </c>
      <c r="E462" s="30">
        <v>3</v>
      </c>
      <c r="F462" s="30">
        <v>14</v>
      </c>
      <c r="G462" s="30"/>
      <c r="H462" s="30">
        <v>0</v>
      </c>
      <c r="I462" s="30" t="s">
        <v>495</v>
      </c>
      <c r="J462" s="30"/>
    </row>
    <row r="463" spans="2:10" x14ac:dyDescent="0.3">
      <c r="B463" s="25">
        <v>456</v>
      </c>
      <c r="C463" s="30" t="s">
        <v>57</v>
      </c>
      <c r="D463" s="30" t="s">
        <v>437</v>
      </c>
      <c r="E463" s="30">
        <v>3</v>
      </c>
      <c r="F463" s="30">
        <v>14</v>
      </c>
      <c r="G463" s="30"/>
      <c r="H463" s="30">
        <v>0</v>
      </c>
      <c r="I463" s="30" t="s">
        <v>495</v>
      </c>
      <c r="J463" s="30"/>
    </row>
    <row r="464" spans="2:10" x14ac:dyDescent="0.3">
      <c r="B464" s="25">
        <v>457</v>
      </c>
      <c r="C464" s="30" t="s">
        <v>59</v>
      </c>
      <c r="D464" s="30" t="s">
        <v>438</v>
      </c>
      <c r="E464" s="30">
        <v>3</v>
      </c>
      <c r="F464" s="30">
        <v>14</v>
      </c>
      <c r="G464" s="30"/>
      <c r="H464" s="30">
        <v>0</v>
      </c>
      <c r="I464" s="30" t="s">
        <v>495</v>
      </c>
      <c r="J464" s="30"/>
    </row>
    <row r="465" spans="2:10" x14ac:dyDescent="0.3">
      <c r="B465" s="25">
        <v>458</v>
      </c>
      <c r="C465" s="30" t="s">
        <v>60</v>
      </c>
      <c r="D465" s="30" t="s">
        <v>439</v>
      </c>
      <c r="E465" s="30">
        <v>3</v>
      </c>
      <c r="F465" s="30">
        <v>14</v>
      </c>
      <c r="G465" s="30"/>
      <c r="H465" s="30">
        <v>0</v>
      </c>
      <c r="I465" s="30" t="s">
        <v>495</v>
      </c>
      <c r="J465" s="30"/>
    </row>
    <row r="466" spans="2:10" x14ac:dyDescent="0.3">
      <c r="B466" s="25">
        <v>459</v>
      </c>
      <c r="C466" s="30" t="s">
        <v>62</v>
      </c>
      <c r="D466" s="30" t="s">
        <v>440</v>
      </c>
      <c r="E466" s="30">
        <v>3</v>
      </c>
      <c r="F466" s="30">
        <v>14</v>
      </c>
      <c r="G466" s="30"/>
      <c r="H466" s="30">
        <v>0</v>
      </c>
      <c r="I466" s="30" t="s">
        <v>495</v>
      </c>
      <c r="J466" s="30"/>
    </row>
    <row r="467" spans="2:10" x14ac:dyDescent="0.3">
      <c r="B467" s="25">
        <v>460</v>
      </c>
      <c r="C467" s="30" t="s">
        <v>63</v>
      </c>
      <c r="D467" s="30" t="s">
        <v>55</v>
      </c>
      <c r="E467" s="30">
        <v>3</v>
      </c>
      <c r="F467" s="30">
        <v>14</v>
      </c>
      <c r="G467" s="30"/>
      <c r="H467" s="30">
        <v>0</v>
      </c>
      <c r="I467" s="30" t="s">
        <v>495</v>
      </c>
      <c r="J467" s="30"/>
    </row>
    <row r="468" spans="2:10" x14ac:dyDescent="0.3">
      <c r="B468" s="25">
        <v>461</v>
      </c>
      <c r="C468" s="30" t="s">
        <v>64</v>
      </c>
      <c r="D468" s="30" t="s">
        <v>441</v>
      </c>
      <c r="E468" s="30">
        <v>3</v>
      </c>
      <c r="F468" s="30">
        <v>14</v>
      </c>
      <c r="G468" s="30"/>
      <c r="H468" s="30">
        <v>0</v>
      </c>
      <c r="I468" s="30" t="s">
        <v>495</v>
      </c>
      <c r="J468" s="30"/>
    </row>
    <row r="469" spans="2:10" x14ac:dyDescent="0.3">
      <c r="B469" s="25">
        <v>462</v>
      </c>
      <c r="C469" s="30" t="s">
        <v>66</v>
      </c>
      <c r="D469" s="30" t="s">
        <v>442</v>
      </c>
      <c r="E469" s="30">
        <v>3</v>
      </c>
      <c r="F469" s="30">
        <v>14</v>
      </c>
      <c r="G469" s="30"/>
      <c r="H469" s="30">
        <v>0</v>
      </c>
      <c r="I469" s="30" t="s">
        <v>495</v>
      </c>
      <c r="J469" s="30"/>
    </row>
    <row r="470" spans="2:10" x14ac:dyDescent="0.3">
      <c r="B470" s="25">
        <v>463</v>
      </c>
      <c r="C470" s="30" t="s">
        <v>67</v>
      </c>
      <c r="D470" s="30" t="s">
        <v>443</v>
      </c>
      <c r="E470" s="30">
        <v>3</v>
      </c>
      <c r="F470" s="30">
        <v>14</v>
      </c>
      <c r="G470" s="30"/>
      <c r="H470" s="30">
        <v>0</v>
      </c>
      <c r="I470" s="30" t="s">
        <v>495</v>
      </c>
      <c r="J470" s="30"/>
    </row>
    <row r="471" spans="2:10" x14ac:dyDescent="0.3">
      <c r="B471" s="25">
        <v>464</v>
      </c>
      <c r="C471" s="30" t="s">
        <v>68</v>
      </c>
      <c r="D471" s="30" t="s">
        <v>444</v>
      </c>
      <c r="E471" s="30">
        <v>3</v>
      </c>
      <c r="F471" s="30">
        <v>14</v>
      </c>
      <c r="G471" s="30"/>
      <c r="H471" s="30">
        <v>0</v>
      </c>
      <c r="I471" s="30" t="s">
        <v>495</v>
      </c>
      <c r="J471" s="30"/>
    </row>
    <row r="472" spans="2:10" x14ac:dyDescent="0.3">
      <c r="B472" s="25">
        <v>465</v>
      </c>
      <c r="C472" s="30" t="s">
        <v>76</v>
      </c>
      <c r="D472" s="30" t="s">
        <v>445</v>
      </c>
      <c r="E472" s="30">
        <v>3</v>
      </c>
      <c r="F472" s="30">
        <v>14</v>
      </c>
      <c r="G472" s="30"/>
      <c r="H472" s="30">
        <v>0</v>
      </c>
      <c r="I472" s="30" t="s">
        <v>495</v>
      </c>
      <c r="J472" s="30"/>
    </row>
    <row r="473" spans="2:10" x14ac:dyDescent="0.3">
      <c r="B473" s="25">
        <v>466</v>
      </c>
      <c r="C473" s="30" t="s">
        <v>77</v>
      </c>
      <c r="D473" s="30" t="s">
        <v>446</v>
      </c>
      <c r="E473" s="30">
        <v>3</v>
      </c>
      <c r="F473" s="30">
        <v>14</v>
      </c>
      <c r="G473" s="30"/>
      <c r="H473" s="30">
        <v>0</v>
      </c>
      <c r="I473" s="30" t="s">
        <v>495</v>
      </c>
      <c r="J473" s="30"/>
    </row>
    <row r="474" spans="2:10" x14ac:dyDescent="0.3">
      <c r="B474" s="25">
        <v>467</v>
      </c>
      <c r="C474" s="30" t="s">
        <v>78</v>
      </c>
      <c r="D474" s="30" t="s">
        <v>447</v>
      </c>
      <c r="E474" s="30">
        <v>3</v>
      </c>
      <c r="F474" s="30">
        <v>14</v>
      </c>
      <c r="G474" s="30"/>
      <c r="H474" s="30">
        <v>0</v>
      </c>
      <c r="I474" s="30" t="s">
        <v>495</v>
      </c>
      <c r="J474" s="30"/>
    </row>
    <row r="475" spans="2:10" x14ac:dyDescent="0.3">
      <c r="B475" s="25">
        <v>468</v>
      </c>
      <c r="C475" s="30" t="s">
        <v>391</v>
      </c>
      <c r="D475" s="30" t="s">
        <v>448</v>
      </c>
      <c r="E475" s="30">
        <v>3</v>
      </c>
      <c r="F475" s="30">
        <v>94</v>
      </c>
      <c r="G475" s="30"/>
      <c r="H475" s="30">
        <v>0</v>
      </c>
      <c r="I475" s="30" t="s">
        <v>495</v>
      </c>
      <c r="J475" s="30"/>
    </row>
    <row r="476" spans="2:10" x14ac:dyDescent="0.3">
      <c r="B476" s="25">
        <v>469</v>
      </c>
      <c r="C476" s="30" t="s">
        <v>392</v>
      </c>
      <c r="D476" s="30" t="s">
        <v>449</v>
      </c>
      <c r="E476" s="30">
        <v>3</v>
      </c>
      <c r="F476" s="30">
        <v>94</v>
      </c>
      <c r="G476" s="30"/>
      <c r="H476" s="30">
        <v>0</v>
      </c>
      <c r="I476" s="30" t="s">
        <v>495</v>
      </c>
      <c r="J476" s="30"/>
    </row>
    <row r="477" spans="2:10" x14ac:dyDescent="0.3">
      <c r="B477" s="25">
        <v>470</v>
      </c>
      <c r="C477" s="30" t="s">
        <v>393</v>
      </c>
      <c r="D477" s="30" t="s">
        <v>450</v>
      </c>
      <c r="E477" s="30">
        <v>3</v>
      </c>
      <c r="F477" s="30">
        <v>94</v>
      </c>
      <c r="G477" s="30"/>
      <c r="H477" s="30">
        <v>0</v>
      </c>
      <c r="I477" s="30" t="s">
        <v>495</v>
      </c>
      <c r="J477" s="30"/>
    </row>
    <row r="478" spans="2:10" x14ac:dyDescent="0.3">
      <c r="B478" s="25">
        <v>471</v>
      </c>
      <c r="C478" s="30" t="s">
        <v>394</v>
      </c>
      <c r="D478" s="30" t="s">
        <v>480</v>
      </c>
      <c r="E478" s="30">
        <v>3</v>
      </c>
      <c r="F478" s="30">
        <v>94</v>
      </c>
      <c r="G478" s="30"/>
      <c r="H478" s="30">
        <v>0</v>
      </c>
      <c r="I478" s="30" t="s">
        <v>495</v>
      </c>
      <c r="J478" s="30"/>
    </row>
    <row r="479" spans="2:10" x14ac:dyDescent="0.3">
      <c r="B479" s="25">
        <v>472</v>
      </c>
      <c r="C479" s="30" t="s">
        <v>395</v>
      </c>
      <c r="D479" s="30" t="s">
        <v>452</v>
      </c>
      <c r="E479" s="30">
        <v>3</v>
      </c>
      <c r="F479" s="30">
        <v>94</v>
      </c>
      <c r="G479" s="30"/>
      <c r="H479" s="30">
        <v>0</v>
      </c>
      <c r="I479" s="30" t="s">
        <v>495</v>
      </c>
      <c r="J479" s="30"/>
    </row>
    <row r="480" spans="2:10" x14ac:dyDescent="0.3">
      <c r="B480" s="25">
        <v>473</v>
      </c>
      <c r="C480" s="30" t="s">
        <v>396</v>
      </c>
      <c r="D480" s="30" t="s">
        <v>73</v>
      </c>
      <c r="E480" s="30">
        <v>3</v>
      </c>
      <c r="F480" s="30">
        <v>94</v>
      </c>
      <c r="G480" s="30"/>
      <c r="H480" s="30">
        <v>0</v>
      </c>
      <c r="I480" s="30" t="s">
        <v>495</v>
      </c>
      <c r="J480" s="30"/>
    </row>
    <row r="481" spans="2:10" x14ac:dyDescent="0.3">
      <c r="B481" s="25">
        <v>474</v>
      </c>
      <c r="C481" s="30" t="s">
        <v>397</v>
      </c>
      <c r="D481" s="30" t="s">
        <v>453</v>
      </c>
      <c r="E481" s="30">
        <v>3</v>
      </c>
      <c r="F481" s="30">
        <v>94</v>
      </c>
      <c r="G481" s="30"/>
      <c r="H481" s="30">
        <v>0</v>
      </c>
      <c r="I481" s="30" t="s">
        <v>495</v>
      </c>
      <c r="J481" s="30"/>
    </row>
    <row r="482" spans="2:10" x14ac:dyDescent="0.3">
      <c r="B482" s="25">
        <v>475</v>
      </c>
      <c r="C482" s="30" t="s">
        <v>398</v>
      </c>
      <c r="D482" s="30" t="s">
        <v>454</v>
      </c>
      <c r="E482" s="30">
        <v>3</v>
      </c>
      <c r="F482" s="30">
        <v>94</v>
      </c>
      <c r="G482" s="30"/>
      <c r="H482" s="30">
        <v>0</v>
      </c>
      <c r="I482" s="30" t="s">
        <v>495</v>
      </c>
      <c r="J482" s="30"/>
    </row>
    <row r="483" spans="2:10" x14ac:dyDescent="0.3">
      <c r="B483" s="25">
        <v>476</v>
      </c>
      <c r="C483" s="30" t="s">
        <v>399</v>
      </c>
      <c r="D483" s="30" t="s">
        <v>455</v>
      </c>
      <c r="E483" s="30">
        <v>3</v>
      </c>
      <c r="F483" s="30">
        <v>94</v>
      </c>
      <c r="G483" s="30"/>
      <c r="H483" s="30">
        <v>0</v>
      </c>
      <c r="I483" s="30" t="s">
        <v>495</v>
      </c>
      <c r="J483" s="30"/>
    </row>
    <row r="484" spans="2:10" x14ac:dyDescent="0.3">
      <c r="B484" s="25">
        <v>477</v>
      </c>
      <c r="C484" s="30" t="s">
        <v>400</v>
      </c>
      <c r="D484" s="30" t="s">
        <v>65</v>
      </c>
      <c r="E484" s="30">
        <v>3</v>
      </c>
      <c r="F484" s="30">
        <v>94</v>
      </c>
      <c r="G484" s="30"/>
      <c r="H484" s="30">
        <v>0</v>
      </c>
      <c r="I484" s="30" t="s">
        <v>495</v>
      </c>
      <c r="J484" s="30"/>
    </row>
    <row r="485" spans="2:10" x14ac:dyDescent="0.3">
      <c r="B485" s="25">
        <v>478</v>
      </c>
      <c r="C485" s="30" t="s">
        <v>401</v>
      </c>
      <c r="D485" s="30" t="s">
        <v>456</v>
      </c>
      <c r="E485" s="30">
        <v>3</v>
      </c>
      <c r="F485" s="30">
        <v>94</v>
      </c>
      <c r="G485" s="30"/>
      <c r="H485" s="30">
        <v>0</v>
      </c>
      <c r="I485" s="30" t="s">
        <v>495</v>
      </c>
      <c r="J485" s="30"/>
    </row>
    <row r="486" spans="2:10" x14ac:dyDescent="0.3">
      <c r="B486" s="25">
        <v>479</v>
      </c>
      <c r="C486" s="30" t="s">
        <v>402</v>
      </c>
      <c r="D486" s="30" t="s">
        <v>457</v>
      </c>
      <c r="E486" s="30">
        <v>3</v>
      </c>
      <c r="F486" s="30">
        <v>94</v>
      </c>
      <c r="G486" s="30"/>
      <c r="H486" s="30">
        <v>0</v>
      </c>
      <c r="I486" s="30" t="s">
        <v>495</v>
      </c>
      <c r="J486" s="30"/>
    </row>
    <row r="487" spans="2:10" x14ac:dyDescent="0.3">
      <c r="B487" s="25">
        <v>480</v>
      </c>
      <c r="C487" s="30" t="s">
        <v>403</v>
      </c>
      <c r="D487" s="30" t="s">
        <v>458</v>
      </c>
      <c r="E487" s="30">
        <v>3</v>
      </c>
      <c r="F487" s="30">
        <v>94</v>
      </c>
      <c r="G487" s="30"/>
      <c r="H487" s="30">
        <v>0</v>
      </c>
      <c r="I487" s="30" t="s">
        <v>495</v>
      </c>
      <c r="J487" s="30"/>
    </row>
    <row r="488" spans="2:10" x14ac:dyDescent="0.3">
      <c r="B488" s="25">
        <v>481</v>
      </c>
      <c r="C488" s="30" t="s">
        <v>404</v>
      </c>
      <c r="D488" s="30" t="s">
        <v>459</v>
      </c>
      <c r="E488" s="30">
        <v>3</v>
      </c>
      <c r="F488" s="30">
        <v>94</v>
      </c>
      <c r="G488" s="30"/>
      <c r="H488" s="30">
        <v>0</v>
      </c>
      <c r="I488" s="30" t="s">
        <v>495</v>
      </c>
      <c r="J488" s="30"/>
    </row>
    <row r="489" spans="2:10" x14ac:dyDescent="0.3">
      <c r="B489" s="25">
        <v>482</v>
      </c>
      <c r="C489" s="30" t="s">
        <v>470</v>
      </c>
      <c r="D489" s="30" t="s">
        <v>460</v>
      </c>
      <c r="E489" s="30">
        <v>3</v>
      </c>
      <c r="F489" s="30">
        <v>94</v>
      </c>
      <c r="G489" s="30"/>
      <c r="H489" s="30">
        <v>0</v>
      </c>
      <c r="I489" s="30" t="s">
        <v>495</v>
      </c>
      <c r="J489" s="30"/>
    </row>
    <row r="490" spans="2:10" x14ac:dyDescent="0.3">
      <c r="B490" s="25">
        <v>483</v>
      </c>
      <c r="C490" s="30" t="s">
        <v>471</v>
      </c>
      <c r="D490" s="30" t="s">
        <v>461</v>
      </c>
      <c r="E490" s="30">
        <v>3</v>
      </c>
      <c r="F490" s="30">
        <v>94</v>
      </c>
      <c r="G490" s="30"/>
      <c r="H490" s="30">
        <v>0</v>
      </c>
      <c r="I490" s="30" t="s">
        <v>495</v>
      </c>
      <c r="J490" s="30"/>
    </row>
    <row r="491" spans="2:10" x14ac:dyDescent="0.3">
      <c r="B491" s="25">
        <v>484</v>
      </c>
      <c r="C491" s="30" t="s">
        <v>79</v>
      </c>
      <c r="D491" s="30" t="s">
        <v>462</v>
      </c>
      <c r="E491" s="30">
        <v>3</v>
      </c>
      <c r="F491" s="30">
        <v>1138</v>
      </c>
      <c r="G491" s="30"/>
      <c r="H491" s="30">
        <v>0</v>
      </c>
      <c r="I491" s="30" t="s">
        <v>495</v>
      </c>
      <c r="J491" s="30"/>
    </row>
    <row r="492" spans="2:10" x14ac:dyDescent="0.3">
      <c r="B492" s="25">
        <v>485</v>
      </c>
      <c r="C492" s="30" t="s">
        <v>80</v>
      </c>
      <c r="D492" s="30" t="s">
        <v>481</v>
      </c>
      <c r="E492" s="30">
        <v>3</v>
      </c>
      <c r="F492" s="30">
        <v>1138</v>
      </c>
      <c r="G492" s="30"/>
      <c r="H492" s="30">
        <v>0</v>
      </c>
      <c r="I492" s="30" t="s">
        <v>495</v>
      </c>
      <c r="J492" s="30"/>
    </row>
    <row r="493" spans="2:10" x14ac:dyDescent="0.3">
      <c r="B493" s="25">
        <v>486</v>
      </c>
      <c r="C493" s="30" t="s">
        <v>81</v>
      </c>
      <c r="D493" s="30" t="s">
        <v>464</v>
      </c>
      <c r="E493" s="30">
        <v>3</v>
      </c>
      <c r="F493" s="30">
        <v>1138</v>
      </c>
      <c r="G493" s="30"/>
      <c r="H493" s="30">
        <v>0</v>
      </c>
      <c r="I493" s="30" t="s">
        <v>495</v>
      </c>
      <c r="J493" s="30"/>
    </row>
    <row r="494" spans="2:10" x14ac:dyDescent="0.3">
      <c r="B494" s="25">
        <v>487</v>
      </c>
      <c r="C494" s="30" t="s">
        <v>82</v>
      </c>
      <c r="D494" s="30" t="s">
        <v>465</v>
      </c>
      <c r="E494" s="30">
        <v>3</v>
      </c>
      <c r="F494" s="30">
        <v>1138</v>
      </c>
      <c r="G494" s="30"/>
      <c r="H494" s="30">
        <v>0</v>
      </c>
      <c r="I494" s="30" t="s">
        <v>495</v>
      </c>
      <c r="J494" s="30"/>
    </row>
    <row r="495" spans="2:10" x14ac:dyDescent="0.3">
      <c r="B495" s="25">
        <v>488</v>
      </c>
      <c r="C495" s="30" t="s">
        <v>83</v>
      </c>
      <c r="D495" s="30" t="s">
        <v>466</v>
      </c>
      <c r="E495" s="30">
        <v>3</v>
      </c>
      <c r="F495" s="30">
        <v>1138</v>
      </c>
      <c r="G495" s="30"/>
      <c r="H495" s="30">
        <v>0</v>
      </c>
      <c r="I495" s="30" t="s">
        <v>495</v>
      </c>
      <c r="J495" s="30"/>
    </row>
    <row r="496" spans="2:10" x14ac:dyDescent="0.3">
      <c r="B496" s="25">
        <v>489</v>
      </c>
      <c r="C496" s="30" t="s">
        <v>84</v>
      </c>
      <c r="D496" s="30" t="s">
        <v>467</v>
      </c>
      <c r="E496" s="30">
        <v>3</v>
      </c>
      <c r="F496" s="30">
        <v>1138</v>
      </c>
      <c r="G496" s="30"/>
      <c r="H496" s="30">
        <v>0</v>
      </c>
      <c r="I496" s="30" t="s">
        <v>495</v>
      </c>
      <c r="J496" s="30"/>
    </row>
    <row r="497" spans="2:10" x14ac:dyDescent="0.3">
      <c r="B497" s="25">
        <v>490</v>
      </c>
      <c r="C497" s="30" t="s">
        <v>389</v>
      </c>
      <c r="D497" s="30" t="s">
        <v>468</v>
      </c>
      <c r="E497" s="30">
        <v>3</v>
      </c>
      <c r="F497" s="30">
        <v>1138</v>
      </c>
      <c r="G497" s="30"/>
      <c r="H497" s="30">
        <v>0</v>
      </c>
      <c r="I497" s="30" t="s">
        <v>495</v>
      </c>
      <c r="J497" s="30"/>
    </row>
    <row r="498" spans="2:10" x14ac:dyDescent="0.3">
      <c r="B498" s="25">
        <v>491</v>
      </c>
      <c r="C498" s="30" t="s">
        <v>390</v>
      </c>
      <c r="D498" s="30" t="s">
        <v>469</v>
      </c>
      <c r="E498" s="30">
        <v>3</v>
      </c>
      <c r="F498" s="30">
        <v>1138</v>
      </c>
      <c r="G498" s="30"/>
      <c r="H498" s="30">
        <v>0</v>
      </c>
      <c r="I498" s="30" t="s">
        <v>495</v>
      </c>
      <c r="J498" s="30"/>
    </row>
    <row r="499" spans="2:10" x14ac:dyDescent="0.3">
      <c r="B499" s="25">
        <v>492</v>
      </c>
      <c r="C499" s="30" t="s">
        <v>475</v>
      </c>
      <c r="D499" s="30" t="s">
        <v>482</v>
      </c>
      <c r="E499" s="30">
        <v>3</v>
      </c>
      <c r="F499" s="30">
        <v>9000</v>
      </c>
      <c r="G499" s="30"/>
      <c r="H499" s="30">
        <v>0</v>
      </c>
      <c r="I499" s="30" t="s">
        <v>495</v>
      </c>
      <c r="J499" s="30"/>
    </row>
    <row r="500" spans="2:10" x14ac:dyDescent="0.3">
      <c r="B500" s="25">
        <v>493</v>
      </c>
      <c r="C500" s="30" t="s">
        <v>476</v>
      </c>
      <c r="D500" s="30" t="s">
        <v>483</v>
      </c>
      <c r="E500" s="30">
        <v>3</v>
      </c>
      <c r="F500" s="30">
        <v>9000</v>
      </c>
      <c r="G500" s="30"/>
      <c r="H500" s="30">
        <v>0</v>
      </c>
      <c r="I500" s="30" t="s">
        <v>495</v>
      </c>
      <c r="J500" s="30"/>
    </row>
    <row r="501" spans="2:10" x14ac:dyDescent="0.3">
      <c r="B501" s="25">
        <v>494</v>
      </c>
      <c r="C501" s="30" t="s">
        <v>477</v>
      </c>
      <c r="D501" s="30" t="s">
        <v>484</v>
      </c>
      <c r="E501" s="30">
        <v>3</v>
      </c>
      <c r="F501" s="30">
        <v>9000</v>
      </c>
      <c r="G501" s="30"/>
      <c r="H501" s="30">
        <v>0</v>
      </c>
      <c r="I501" s="30" t="s">
        <v>495</v>
      </c>
      <c r="J501" s="30"/>
    </row>
    <row r="502" spans="2:10" x14ac:dyDescent="0.3">
      <c r="B502" s="25">
        <v>495</v>
      </c>
      <c r="C502" s="30" t="s">
        <v>478</v>
      </c>
      <c r="D502" s="30" t="s">
        <v>485</v>
      </c>
      <c r="E502" s="30">
        <v>3</v>
      </c>
      <c r="F502" s="30">
        <v>9000</v>
      </c>
      <c r="G502" s="30"/>
      <c r="H502" s="30">
        <v>0</v>
      </c>
      <c r="I502" s="30" t="s">
        <v>495</v>
      </c>
      <c r="J502" s="30"/>
    </row>
    <row r="503" spans="2:10" x14ac:dyDescent="0.3">
      <c r="B503" s="25">
        <v>496</v>
      </c>
      <c r="C503" s="30" t="s">
        <v>487</v>
      </c>
      <c r="D503" s="30" t="s">
        <v>491</v>
      </c>
      <c r="E503" s="30">
        <v>3</v>
      </c>
      <c r="F503" s="30">
        <v>13250</v>
      </c>
      <c r="G503" s="30"/>
      <c r="H503" s="30">
        <v>0</v>
      </c>
      <c r="I503" s="30" t="s">
        <v>495</v>
      </c>
      <c r="J503" s="30"/>
    </row>
    <row r="504" spans="2:10" x14ac:dyDescent="0.3">
      <c r="B504" s="25">
        <v>497</v>
      </c>
      <c r="C504" s="30" t="s">
        <v>488</v>
      </c>
      <c r="D504" s="30" t="s">
        <v>492</v>
      </c>
      <c r="E504" s="30">
        <v>3</v>
      </c>
      <c r="F504" s="30">
        <v>13250</v>
      </c>
      <c r="G504" s="30"/>
      <c r="H504" s="30">
        <v>0</v>
      </c>
      <c r="I504" s="30" t="s">
        <v>495</v>
      </c>
      <c r="J504" s="30"/>
    </row>
    <row r="505" spans="2:10" x14ac:dyDescent="0.3">
      <c r="B505" s="25">
        <v>498</v>
      </c>
      <c r="C505" s="30" t="s">
        <v>489</v>
      </c>
      <c r="D505" s="30" t="s">
        <v>493</v>
      </c>
      <c r="E505" s="30">
        <v>3</v>
      </c>
      <c r="F505" s="30">
        <v>13250</v>
      </c>
      <c r="G505" s="30"/>
      <c r="H505" s="30">
        <v>0</v>
      </c>
      <c r="I505" s="30" t="s">
        <v>495</v>
      </c>
      <c r="J505" s="30"/>
    </row>
    <row r="506" spans="2:10" x14ac:dyDescent="0.3">
      <c r="B506" s="25">
        <v>499</v>
      </c>
      <c r="C506" s="30" t="s">
        <v>490</v>
      </c>
      <c r="D506" s="30" t="s">
        <v>494</v>
      </c>
      <c r="E506" s="30">
        <v>3</v>
      </c>
      <c r="F506" s="30">
        <v>13250</v>
      </c>
      <c r="G506" s="30"/>
      <c r="H506" s="30">
        <v>0</v>
      </c>
      <c r="I506" s="30" t="s">
        <v>495</v>
      </c>
      <c r="J506" s="30"/>
    </row>
    <row r="507" spans="2:10" x14ac:dyDescent="0.3">
      <c r="B507" s="25">
        <v>500</v>
      </c>
      <c r="C507" s="31" t="s">
        <v>140</v>
      </c>
      <c r="D507" s="31" t="s">
        <v>407</v>
      </c>
      <c r="E507" s="31">
        <v>1001</v>
      </c>
      <c r="F507" s="31">
        <v>300</v>
      </c>
      <c r="G507" s="31"/>
      <c r="H507" s="31">
        <v>0</v>
      </c>
      <c r="I507" s="31" t="s">
        <v>557</v>
      </c>
      <c r="J507" s="31"/>
    </row>
    <row r="508" spans="2:10" x14ac:dyDescent="0.3">
      <c r="B508" s="25">
        <v>501</v>
      </c>
      <c r="C508" s="31" t="s">
        <v>165</v>
      </c>
      <c r="D508" s="31" t="s">
        <v>408</v>
      </c>
      <c r="E508" s="31">
        <v>1001</v>
      </c>
      <c r="F508" s="31">
        <v>300</v>
      </c>
      <c r="G508" s="31"/>
      <c r="H508" s="31">
        <v>0</v>
      </c>
      <c r="I508" s="31" t="s">
        <v>557</v>
      </c>
      <c r="J508" s="31"/>
    </row>
    <row r="509" spans="2:10" x14ac:dyDescent="0.3">
      <c r="B509" s="25">
        <v>502</v>
      </c>
      <c r="C509" s="31" t="s">
        <v>112</v>
      </c>
      <c r="D509" s="31" t="s">
        <v>406</v>
      </c>
      <c r="E509" s="31">
        <v>1001</v>
      </c>
      <c r="F509" s="31">
        <v>300</v>
      </c>
      <c r="G509" s="31"/>
      <c r="H509" s="31">
        <v>0</v>
      </c>
      <c r="I509" s="31" t="s">
        <v>557</v>
      </c>
      <c r="J509" s="31"/>
    </row>
    <row r="510" spans="2:10" x14ac:dyDescent="0.3">
      <c r="B510" s="25">
        <v>503</v>
      </c>
      <c r="C510" s="31" t="s">
        <v>502</v>
      </c>
      <c r="D510" s="31" t="s">
        <v>415</v>
      </c>
      <c r="E510" s="31">
        <v>1001</v>
      </c>
      <c r="F510" s="31">
        <v>300</v>
      </c>
      <c r="G510" s="31"/>
      <c r="H510" s="31">
        <v>0</v>
      </c>
      <c r="I510" s="31" t="s">
        <v>557</v>
      </c>
      <c r="J510" s="31"/>
    </row>
    <row r="511" spans="2:10" x14ac:dyDescent="0.3">
      <c r="B511" s="25">
        <v>504</v>
      </c>
      <c r="C511" s="31" t="s">
        <v>169</v>
      </c>
      <c r="D511" s="31" t="s">
        <v>426</v>
      </c>
      <c r="E511" s="31">
        <v>1002</v>
      </c>
      <c r="F511" s="31">
        <v>1000</v>
      </c>
      <c r="G511" s="31"/>
      <c r="H511" s="31">
        <v>0</v>
      </c>
      <c r="I511" s="31" t="s">
        <v>557</v>
      </c>
      <c r="J511" s="31"/>
    </row>
    <row r="512" spans="2:10" x14ac:dyDescent="0.3">
      <c r="B512" s="25">
        <v>505</v>
      </c>
      <c r="C512" s="31" t="s">
        <v>162</v>
      </c>
      <c r="D512" s="31" t="s">
        <v>421</v>
      </c>
      <c r="E512" s="31">
        <v>1002</v>
      </c>
      <c r="F512" s="31">
        <v>1000</v>
      </c>
      <c r="G512" s="31"/>
      <c r="H512" s="31">
        <v>0</v>
      </c>
      <c r="I512" s="31" t="s">
        <v>557</v>
      </c>
      <c r="J512" s="31"/>
    </row>
    <row r="513" spans="2:10" x14ac:dyDescent="0.3">
      <c r="B513" s="25">
        <v>506</v>
      </c>
      <c r="C513" s="31" t="s">
        <v>118</v>
      </c>
      <c r="D513" s="31" t="s">
        <v>428</v>
      </c>
      <c r="E513" s="31">
        <v>1002</v>
      </c>
      <c r="F513" s="31">
        <v>1000</v>
      </c>
      <c r="G513" s="31"/>
      <c r="H513" s="31">
        <v>0</v>
      </c>
      <c r="I513" s="31" t="s">
        <v>557</v>
      </c>
      <c r="J513" s="31"/>
    </row>
    <row r="514" spans="2:10" x14ac:dyDescent="0.3">
      <c r="B514" s="25">
        <v>507</v>
      </c>
      <c r="C514" s="31" t="s">
        <v>136</v>
      </c>
      <c r="D514" s="31" t="s">
        <v>420</v>
      </c>
      <c r="E514" s="31">
        <v>1002</v>
      </c>
      <c r="F514" s="31">
        <v>1000</v>
      </c>
      <c r="G514" s="31"/>
      <c r="H514" s="31">
        <v>0</v>
      </c>
      <c r="I514" s="31" t="s">
        <v>557</v>
      </c>
      <c r="J514" s="31"/>
    </row>
    <row r="515" spans="2:10" x14ac:dyDescent="0.3">
      <c r="B515" s="25">
        <v>508</v>
      </c>
      <c r="C515" s="31" t="s">
        <v>163</v>
      </c>
      <c r="D515" s="31" t="s">
        <v>41</v>
      </c>
      <c r="E515" s="31">
        <v>1002</v>
      </c>
      <c r="F515" s="31">
        <v>1000</v>
      </c>
      <c r="G515" s="31"/>
      <c r="H515" s="31">
        <v>0</v>
      </c>
      <c r="I515" s="31" t="s">
        <v>557</v>
      </c>
      <c r="J515" s="31"/>
    </row>
    <row r="516" spans="2:10" x14ac:dyDescent="0.3">
      <c r="B516" s="25">
        <v>509</v>
      </c>
      <c r="C516" s="31" t="s">
        <v>503</v>
      </c>
      <c r="D516" s="31" t="s">
        <v>435</v>
      </c>
      <c r="E516" s="31">
        <v>1002</v>
      </c>
      <c r="F516" s="31">
        <v>1000</v>
      </c>
      <c r="G516" s="31"/>
      <c r="H516" s="31">
        <v>0</v>
      </c>
      <c r="I516" s="31" t="s">
        <v>557</v>
      </c>
      <c r="J516" s="31"/>
    </row>
    <row r="517" spans="2:10" x14ac:dyDescent="0.3">
      <c r="B517" s="25">
        <v>510</v>
      </c>
      <c r="C517" s="31" t="s">
        <v>504</v>
      </c>
      <c r="D517" s="31" t="s">
        <v>438</v>
      </c>
      <c r="E517" s="31">
        <v>1002</v>
      </c>
      <c r="F517" s="31">
        <v>1000</v>
      </c>
      <c r="G517" s="31"/>
      <c r="H517" s="31">
        <v>0</v>
      </c>
      <c r="I517" s="31" t="s">
        <v>557</v>
      </c>
      <c r="J517" s="31"/>
    </row>
    <row r="518" spans="2:10" x14ac:dyDescent="0.3">
      <c r="B518" s="25">
        <v>511</v>
      </c>
      <c r="C518" s="31" t="s">
        <v>505</v>
      </c>
      <c r="D518" s="31" t="s">
        <v>445</v>
      </c>
      <c r="E518" s="31">
        <v>1002</v>
      </c>
      <c r="F518" s="31">
        <v>1000</v>
      </c>
      <c r="G518" s="31"/>
      <c r="H518" s="31">
        <v>0</v>
      </c>
      <c r="I518" s="31" t="s">
        <v>557</v>
      </c>
      <c r="J518" s="31"/>
    </row>
    <row r="519" spans="2:10" x14ac:dyDescent="0.3">
      <c r="B519" s="25">
        <v>512</v>
      </c>
      <c r="C519" s="31" t="s">
        <v>506</v>
      </c>
      <c r="D519" s="31" t="s">
        <v>446</v>
      </c>
      <c r="E519" s="31">
        <v>1002</v>
      </c>
      <c r="F519" s="31">
        <v>1000</v>
      </c>
      <c r="G519" s="31"/>
      <c r="H519" s="31">
        <v>0</v>
      </c>
      <c r="I519" s="31" t="s">
        <v>557</v>
      </c>
      <c r="J519" s="31"/>
    </row>
    <row r="520" spans="2:10" x14ac:dyDescent="0.3">
      <c r="B520" s="25">
        <v>513</v>
      </c>
      <c r="C520" s="24" t="s">
        <v>85</v>
      </c>
      <c r="D520" s="24" t="s">
        <v>405</v>
      </c>
      <c r="E520" s="24">
        <v>1003</v>
      </c>
      <c r="F520" s="24">
        <v>300</v>
      </c>
      <c r="G520" s="24"/>
      <c r="H520" s="24">
        <v>0</v>
      </c>
      <c r="I520" s="24" t="s">
        <v>558</v>
      </c>
      <c r="J520" s="24"/>
    </row>
    <row r="521" spans="2:10" x14ac:dyDescent="0.3">
      <c r="B521" s="25">
        <v>514</v>
      </c>
      <c r="C521" s="24" t="s">
        <v>91</v>
      </c>
      <c r="D521" s="24" t="s">
        <v>47</v>
      </c>
      <c r="E521" s="24">
        <v>1003</v>
      </c>
      <c r="F521" s="24">
        <v>300</v>
      </c>
      <c r="G521" s="24"/>
      <c r="H521" s="24">
        <v>0</v>
      </c>
      <c r="I521" s="24" t="s">
        <v>558</v>
      </c>
      <c r="J521" s="24"/>
    </row>
    <row r="522" spans="2:10" x14ac:dyDescent="0.3">
      <c r="B522" s="25">
        <v>515</v>
      </c>
      <c r="C522" s="24" t="s">
        <v>205</v>
      </c>
      <c r="D522" s="24" t="s">
        <v>409</v>
      </c>
      <c r="E522" s="24">
        <v>1003</v>
      </c>
      <c r="F522" s="24">
        <v>300</v>
      </c>
      <c r="G522" s="24"/>
      <c r="H522" s="24">
        <v>0</v>
      </c>
      <c r="I522" s="24" t="s">
        <v>558</v>
      </c>
      <c r="J522" s="24"/>
    </row>
    <row r="523" spans="2:10" x14ac:dyDescent="0.3">
      <c r="B523" s="25">
        <v>516</v>
      </c>
      <c r="C523" s="24" t="s">
        <v>512</v>
      </c>
      <c r="D523" s="24" t="s">
        <v>413</v>
      </c>
      <c r="E523" s="24">
        <v>1003</v>
      </c>
      <c r="F523" s="24">
        <v>300</v>
      </c>
      <c r="G523" s="24"/>
      <c r="H523" s="24">
        <v>0</v>
      </c>
      <c r="I523" s="24" t="s">
        <v>558</v>
      </c>
      <c r="J523" s="24"/>
    </row>
    <row r="524" spans="2:10" x14ac:dyDescent="0.3">
      <c r="B524" s="25">
        <v>517</v>
      </c>
      <c r="C524" s="24" t="s">
        <v>138</v>
      </c>
      <c r="D524" s="24" t="s">
        <v>58</v>
      </c>
      <c r="E524" s="24">
        <v>1004</v>
      </c>
      <c r="F524" s="24">
        <v>1000</v>
      </c>
      <c r="G524" s="24"/>
      <c r="H524" s="24">
        <v>0</v>
      </c>
      <c r="I524" s="24" t="s">
        <v>558</v>
      </c>
      <c r="J524" s="24"/>
    </row>
    <row r="525" spans="2:10" x14ac:dyDescent="0.3">
      <c r="B525" s="25">
        <v>518</v>
      </c>
      <c r="C525" s="24" t="s">
        <v>116</v>
      </c>
      <c r="D525" s="24" t="s">
        <v>425</v>
      </c>
      <c r="E525" s="24">
        <v>1004</v>
      </c>
      <c r="F525" s="24">
        <v>1000</v>
      </c>
      <c r="G525" s="24"/>
      <c r="H525" s="24">
        <v>0</v>
      </c>
      <c r="I525" s="24" t="s">
        <v>558</v>
      </c>
      <c r="J525" s="24"/>
    </row>
    <row r="526" spans="2:10" x14ac:dyDescent="0.3">
      <c r="B526" s="25">
        <v>519</v>
      </c>
      <c r="C526" s="24" t="s">
        <v>94</v>
      </c>
      <c r="D526" s="24" t="s">
        <v>31</v>
      </c>
      <c r="E526" s="24">
        <v>1004</v>
      </c>
      <c r="F526" s="24">
        <v>1000</v>
      </c>
      <c r="G526" s="24"/>
      <c r="H526" s="24">
        <v>0</v>
      </c>
      <c r="I526" s="24" t="s">
        <v>558</v>
      </c>
      <c r="J526" s="24"/>
    </row>
    <row r="527" spans="2:10" x14ac:dyDescent="0.3">
      <c r="B527" s="25">
        <v>520</v>
      </c>
      <c r="C527" s="24" t="s">
        <v>171</v>
      </c>
      <c r="D527" s="24" t="s">
        <v>71</v>
      </c>
      <c r="E527" s="24">
        <v>1004</v>
      </c>
      <c r="F527" s="24">
        <v>1000</v>
      </c>
      <c r="G527" s="24"/>
      <c r="H527" s="24">
        <v>0</v>
      </c>
      <c r="I527" s="24" t="s">
        <v>558</v>
      </c>
      <c r="J527" s="24"/>
    </row>
    <row r="528" spans="2:10" x14ac:dyDescent="0.3">
      <c r="B528" s="25">
        <v>521</v>
      </c>
      <c r="C528" s="24" t="s">
        <v>513</v>
      </c>
      <c r="D528" s="24" t="s">
        <v>432</v>
      </c>
      <c r="E528" s="24">
        <v>1004</v>
      </c>
      <c r="F528" s="24">
        <v>1000</v>
      </c>
      <c r="G528" s="24"/>
      <c r="H528" s="24">
        <v>0</v>
      </c>
      <c r="I528" s="24" t="s">
        <v>558</v>
      </c>
      <c r="J528" s="24"/>
    </row>
    <row r="529" spans="2:10" x14ac:dyDescent="0.3">
      <c r="B529" s="25">
        <v>522</v>
      </c>
      <c r="C529" s="24" t="s">
        <v>514</v>
      </c>
      <c r="D529" s="24" t="s">
        <v>439</v>
      </c>
      <c r="E529" s="24">
        <v>1004</v>
      </c>
      <c r="F529" s="24">
        <v>1000</v>
      </c>
      <c r="G529" s="24"/>
      <c r="H529" s="24">
        <v>0</v>
      </c>
      <c r="I529" s="24" t="s">
        <v>558</v>
      </c>
      <c r="J529" s="24"/>
    </row>
    <row r="530" spans="2:10" x14ac:dyDescent="0.3">
      <c r="B530" s="25">
        <v>523</v>
      </c>
      <c r="C530" s="24" t="s">
        <v>515</v>
      </c>
      <c r="D530" s="24" t="s">
        <v>55</v>
      </c>
      <c r="E530" s="24">
        <v>1004</v>
      </c>
      <c r="F530" s="24">
        <v>1000</v>
      </c>
      <c r="G530" s="24"/>
      <c r="H530" s="24">
        <v>0</v>
      </c>
      <c r="I530" s="24" t="s">
        <v>558</v>
      </c>
      <c r="J530" s="24"/>
    </row>
    <row r="531" spans="2:10" x14ac:dyDescent="0.3">
      <c r="B531" s="25">
        <v>524</v>
      </c>
      <c r="C531" s="24" t="s">
        <v>516</v>
      </c>
      <c r="D531" s="24" t="s">
        <v>441</v>
      </c>
      <c r="E531" s="24">
        <v>1004</v>
      </c>
      <c r="F531" s="24">
        <v>1000</v>
      </c>
      <c r="G531" s="24"/>
      <c r="H531" s="24">
        <v>0</v>
      </c>
      <c r="I531" s="24" t="s">
        <v>558</v>
      </c>
      <c r="J531" s="24"/>
    </row>
    <row r="532" spans="2:10" x14ac:dyDescent="0.3">
      <c r="B532" s="25">
        <v>525</v>
      </c>
      <c r="C532" s="24" t="s">
        <v>517</v>
      </c>
      <c r="D532" s="24" t="s">
        <v>447</v>
      </c>
      <c r="E532" s="24">
        <v>1004</v>
      </c>
      <c r="F532" s="24">
        <v>1000</v>
      </c>
      <c r="G532" s="24"/>
      <c r="H532" s="24">
        <v>0</v>
      </c>
      <c r="I532" s="24" t="s">
        <v>558</v>
      </c>
      <c r="J532" s="24"/>
    </row>
    <row r="533" spans="2:10" x14ac:dyDescent="0.3">
      <c r="B533" s="25">
        <v>526</v>
      </c>
      <c r="C533" s="31" t="s">
        <v>144</v>
      </c>
      <c r="D533" s="31" t="s">
        <v>410</v>
      </c>
      <c r="E533" s="31">
        <v>1005</v>
      </c>
      <c r="F533" s="31">
        <v>300</v>
      </c>
      <c r="G533" s="31"/>
      <c r="H533" s="31">
        <v>0</v>
      </c>
      <c r="I533" s="31" t="s">
        <v>559</v>
      </c>
      <c r="J533" s="31"/>
    </row>
    <row r="534" spans="2:10" x14ac:dyDescent="0.3">
      <c r="B534" s="25">
        <v>527</v>
      </c>
      <c r="C534" s="31" t="s">
        <v>90</v>
      </c>
      <c r="D534" s="31" t="s">
        <v>411</v>
      </c>
      <c r="E534" s="31">
        <v>1005</v>
      </c>
      <c r="F534" s="31">
        <v>300</v>
      </c>
      <c r="G534" s="31"/>
      <c r="H534" s="31">
        <v>0</v>
      </c>
      <c r="I534" s="31" t="s">
        <v>559</v>
      </c>
      <c r="J534" s="31"/>
    </row>
    <row r="535" spans="2:10" x14ac:dyDescent="0.3">
      <c r="B535" s="25">
        <v>528</v>
      </c>
      <c r="C535" s="31" t="s">
        <v>526</v>
      </c>
      <c r="D535" s="31" t="s">
        <v>479</v>
      </c>
      <c r="E535" s="31">
        <v>1005</v>
      </c>
      <c r="F535" s="31">
        <v>300</v>
      </c>
      <c r="G535" s="31"/>
      <c r="H535" s="31">
        <v>0</v>
      </c>
      <c r="I535" s="31" t="s">
        <v>559</v>
      </c>
      <c r="J535" s="31"/>
    </row>
    <row r="536" spans="2:10" x14ac:dyDescent="0.3">
      <c r="B536" s="25">
        <v>529</v>
      </c>
      <c r="C536" s="31" t="s">
        <v>527</v>
      </c>
      <c r="D536" s="31" t="s">
        <v>418</v>
      </c>
      <c r="E536" s="31">
        <v>1005</v>
      </c>
      <c r="F536" s="31">
        <v>300</v>
      </c>
      <c r="G536" s="31"/>
      <c r="H536" s="31">
        <v>0</v>
      </c>
      <c r="I536" s="31" t="s">
        <v>559</v>
      </c>
      <c r="J536" s="31"/>
    </row>
    <row r="537" spans="2:10" x14ac:dyDescent="0.3">
      <c r="B537" s="25">
        <v>530</v>
      </c>
      <c r="C537" s="31" t="s">
        <v>87</v>
      </c>
      <c r="D537" s="31" t="s">
        <v>422</v>
      </c>
      <c r="E537" s="31">
        <v>1006</v>
      </c>
      <c r="F537" s="31">
        <v>1000</v>
      </c>
      <c r="G537" s="31"/>
      <c r="H537" s="31">
        <v>0</v>
      </c>
      <c r="I537" s="31" t="s">
        <v>559</v>
      </c>
      <c r="J537" s="31"/>
    </row>
    <row r="538" spans="2:10" x14ac:dyDescent="0.3">
      <c r="B538" s="25">
        <v>531</v>
      </c>
      <c r="C538" s="31" t="s">
        <v>89</v>
      </c>
      <c r="D538" s="31" t="s">
        <v>52</v>
      </c>
      <c r="E538" s="31">
        <v>1006</v>
      </c>
      <c r="F538" s="31">
        <v>1000</v>
      </c>
      <c r="G538" s="31"/>
      <c r="H538" s="31">
        <v>0</v>
      </c>
      <c r="I538" s="31" t="s">
        <v>559</v>
      </c>
      <c r="J538" s="31"/>
    </row>
    <row r="539" spans="2:10" x14ac:dyDescent="0.3">
      <c r="B539" s="25">
        <v>532</v>
      </c>
      <c r="C539" s="31" t="s">
        <v>114</v>
      </c>
      <c r="D539" s="31" t="s">
        <v>28</v>
      </c>
      <c r="E539" s="31">
        <v>1006</v>
      </c>
      <c r="F539" s="31">
        <v>1000</v>
      </c>
      <c r="G539" s="31"/>
      <c r="H539" s="31">
        <v>0</v>
      </c>
      <c r="I539" s="31" t="s">
        <v>559</v>
      </c>
      <c r="J539" s="31"/>
    </row>
    <row r="540" spans="2:10" x14ac:dyDescent="0.3">
      <c r="B540" s="25">
        <v>533</v>
      </c>
      <c r="C540" s="31" t="s">
        <v>190</v>
      </c>
      <c r="D540" s="31" t="s">
        <v>424</v>
      </c>
      <c r="E540" s="31">
        <v>1006</v>
      </c>
      <c r="F540" s="31">
        <v>1000</v>
      </c>
      <c r="G540" s="31"/>
      <c r="H540" s="31">
        <v>0</v>
      </c>
      <c r="I540" s="31" t="s">
        <v>559</v>
      </c>
      <c r="J540" s="31"/>
    </row>
    <row r="541" spans="2:10" x14ac:dyDescent="0.3">
      <c r="B541" s="25">
        <v>534</v>
      </c>
      <c r="C541" s="31" t="s">
        <v>528</v>
      </c>
      <c r="D541" s="31" t="s">
        <v>69</v>
      </c>
      <c r="E541" s="31">
        <v>1006</v>
      </c>
      <c r="F541" s="31">
        <v>1000</v>
      </c>
      <c r="G541" s="31"/>
      <c r="H541" s="31">
        <v>0</v>
      </c>
      <c r="I541" s="31" t="s">
        <v>559</v>
      </c>
      <c r="J541" s="31"/>
    </row>
    <row r="542" spans="2:10" x14ac:dyDescent="0.3">
      <c r="B542" s="25">
        <v>535</v>
      </c>
      <c r="C542" s="31" t="s">
        <v>529</v>
      </c>
      <c r="D542" s="31" t="s">
        <v>436</v>
      </c>
      <c r="E542" s="31">
        <v>1006</v>
      </c>
      <c r="F542" s="31">
        <v>1000</v>
      </c>
      <c r="G542" s="31"/>
      <c r="H542" s="31">
        <v>0</v>
      </c>
      <c r="I542" s="31" t="s">
        <v>559</v>
      </c>
      <c r="J542" s="31"/>
    </row>
    <row r="543" spans="2:10" x14ac:dyDescent="0.3">
      <c r="B543" s="25">
        <v>536</v>
      </c>
      <c r="C543" s="31" t="s">
        <v>530</v>
      </c>
      <c r="D543" s="31" t="s">
        <v>437</v>
      </c>
      <c r="E543" s="31">
        <v>1006</v>
      </c>
      <c r="F543" s="31">
        <v>1000</v>
      </c>
      <c r="G543" s="31"/>
      <c r="H543" s="31">
        <v>0</v>
      </c>
      <c r="I543" s="31" t="s">
        <v>559</v>
      </c>
      <c r="J543" s="31"/>
    </row>
    <row r="544" spans="2:10" x14ac:dyDescent="0.3">
      <c r="B544" s="25">
        <v>537</v>
      </c>
      <c r="C544" s="31" t="s">
        <v>531</v>
      </c>
      <c r="D544" s="31" t="s">
        <v>440</v>
      </c>
      <c r="E544" s="31">
        <v>1006</v>
      </c>
      <c r="F544" s="31">
        <v>1000</v>
      </c>
      <c r="G544" s="31"/>
      <c r="H544" s="31">
        <v>0</v>
      </c>
      <c r="I544" s="31" t="s">
        <v>559</v>
      </c>
      <c r="J544" s="31"/>
    </row>
    <row r="545" spans="2:10" x14ac:dyDescent="0.3">
      <c r="B545" s="25">
        <v>538</v>
      </c>
      <c r="C545" s="31" t="s">
        <v>532</v>
      </c>
      <c r="D545" s="31" t="s">
        <v>444</v>
      </c>
      <c r="E545" s="31">
        <v>1006</v>
      </c>
      <c r="F545" s="31">
        <v>1000</v>
      </c>
      <c r="G545" s="31"/>
      <c r="H545" s="31">
        <v>0</v>
      </c>
      <c r="I545" s="31" t="s">
        <v>559</v>
      </c>
      <c r="J545" s="31"/>
    </row>
    <row r="546" spans="2:10" x14ac:dyDescent="0.3">
      <c r="B546" s="25">
        <v>539</v>
      </c>
      <c r="C546" s="28" t="s">
        <v>538</v>
      </c>
      <c r="D546" s="28" t="s">
        <v>412</v>
      </c>
      <c r="E546" s="28">
        <v>1007</v>
      </c>
      <c r="F546" s="28">
        <v>300</v>
      </c>
      <c r="G546" s="28"/>
      <c r="H546" s="28">
        <v>0</v>
      </c>
      <c r="I546" s="28" t="s">
        <v>560</v>
      </c>
      <c r="J546" s="28"/>
    </row>
    <row r="547" spans="2:10" x14ac:dyDescent="0.3">
      <c r="B547" s="25">
        <v>540</v>
      </c>
      <c r="C547" s="28" t="s">
        <v>539</v>
      </c>
      <c r="D547" s="28" t="s">
        <v>414</v>
      </c>
      <c r="E547" s="28">
        <v>1007</v>
      </c>
      <c r="F547" s="28">
        <v>300</v>
      </c>
      <c r="G547" s="28"/>
      <c r="H547" s="28">
        <v>0</v>
      </c>
      <c r="I547" s="28" t="s">
        <v>560</v>
      </c>
      <c r="J547" s="28"/>
    </row>
    <row r="548" spans="2:10" x14ac:dyDescent="0.3">
      <c r="B548" s="25">
        <v>541</v>
      </c>
      <c r="C548" s="28" t="s">
        <v>540</v>
      </c>
      <c r="D548" s="28" t="s">
        <v>417</v>
      </c>
      <c r="E548" s="28">
        <v>1007</v>
      </c>
      <c r="F548" s="28">
        <v>300</v>
      </c>
      <c r="G548" s="28"/>
      <c r="H548" s="28">
        <v>0</v>
      </c>
      <c r="I548" s="28" t="s">
        <v>560</v>
      </c>
      <c r="J548" s="28"/>
    </row>
    <row r="549" spans="2:10" x14ac:dyDescent="0.3">
      <c r="B549" s="25">
        <v>542</v>
      </c>
      <c r="C549" s="28" t="s">
        <v>541</v>
      </c>
      <c r="D549" s="28" t="s">
        <v>419</v>
      </c>
      <c r="E549" s="28">
        <v>1007</v>
      </c>
      <c r="F549" s="28">
        <v>300</v>
      </c>
      <c r="G549" s="28"/>
      <c r="H549" s="28">
        <v>0</v>
      </c>
      <c r="I549" s="28" t="s">
        <v>560</v>
      </c>
      <c r="J549" s="28"/>
    </row>
    <row r="550" spans="2:10" x14ac:dyDescent="0.3">
      <c r="B550" s="25">
        <v>543</v>
      </c>
      <c r="C550" s="28" t="s">
        <v>167</v>
      </c>
      <c r="D550" s="28" t="s">
        <v>423</v>
      </c>
      <c r="E550" s="28">
        <v>1008</v>
      </c>
      <c r="F550" s="28">
        <v>1000</v>
      </c>
      <c r="G550" s="28"/>
      <c r="H550" s="28">
        <v>0</v>
      </c>
      <c r="I550" s="28" t="s">
        <v>560</v>
      </c>
      <c r="J550" s="28"/>
    </row>
    <row r="551" spans="2:10" x14ac:dyDescent="0.3">
      <c r="B551" s="25">
        <v>544</v>
      </c>
      <c r="C551" s="28" t="s">
        <v>142</v>
      </c>
      <c r="D551" s="28" t="s">
        <v>427</v>
      </c>
      <c r="E551" s="28">
        <v>1008</v>
      </c>
      <c r="F551" s="28">
        <v>1000</v>
      </c>
      <c r="G551" s="28"/>
      <c r="H551" s="28">
        <v>0</v>
      </c>
      <c r="I551" s="28" t="s">
        <v>560</v>
      </c>
      <c r="J551" s="28"/>
    </row>
    <row r="552" spans="2:10" x14ac:dyDescent="0.3">
      <c r="B552" s="25">
        <v>545</v>
      </c>
      <c r="C552" s="28" t="s">
        <v>542</v>
      </c>
      <c r="D552" s="28" t="s">
        <v>429</v>
      </c>
      <c r="E552" s="28">
        <v>1008</v>
      </c>
      <c r="F552" s="28">
        <v>1000</v>
      </c>
      <c r="G552" s="28"/>
      <c r="H552" s="28">
        <v>0</v>
      </c>
      <c r="I552" s="28" t="s">
        <v>560</v>
      </c>
      <c r="J552" s="28"/>
    </row>
    <row r="553" spans="2:10" x14ac:dyDescent="0.3">
      <c r="B553" s="25">
        <v>546</v>
      </c>
      <c r="C553" s="28" t="s">
        <v>543</v>
      </c>
      <c r="D553" s="28" t="s">
        <v>430</v>
      </c>
      <c r="E553" s="28">
        <v>1008</v>
      </c>
      <c r="F553" s="28">
        <v>1000</v>
      </c>
      <c r="G553" s="28"/>
      <c r="H553" s="28">
        <v>0</v>
      </c>
      <c r="I553" s="28" t="s">
        <v>560</v>
      </c>
      <c r="J553" s="28"/>
    </row>
    <row r="554" spans="2:10" x14ac:dyDescent="0.3">
      <c r="B554" s="25">
        <v>547</v>
      </c>
      <c r="C554" s="28" t="s">
        <v>544</v>
      </c>
      <c r="D554" s="28" t="s">
        <v>431</v>
      </c>
      <c r="E554" s="28">
        <v>1008</v>
      </c>
      <c r="F554" s="28">
        <v>1000</v>
      </c>
      <c r="G554" s="28"/>
      <c r="H554" s="28">
        <v>0</v>
      </c>
      <c r="I554" s="28" t="s">
        <v>560</v>
      </c>
      <c r="J554" s="28"/>
    </row>
    <row r="555" spans="2:10" x14ac:dyDescent="0.3">
      <c r="B555" s="25">
        <v>548</v>
      </c>
      <c r="C555" s="28" t="s">
        <v>545</v>
      </c>
      <c r="D555" s="28" t="s">
        <v>433</v>
      </c>
      <c r="E555" s="28">
        <v>1008</v>
      </c>
      <c r="F555" s="28">
        <v>1000</v>
      </c>
      <c r="G555" s="28"/>
      <c r="H555" s="28">
        <v>0</v>
      </c>
      <c r="I555" s="28" t="s">
        <v>560</v>
      </c>
      <c r="J555" s="28"/>
    </row>
    <row r="556" spans="2:10" x14ac:dyDescent="0.3">
      <c r="B556" s="25">
        <v>549</v>
      </c>
      <c r="C556" s="28" t="s">
        <v>546</v>
      </c>
      <c r="D556" s="28" t="s">
        <v>434</v>
      </c>
      <c r="E556" s="28">
        <v>1008</v>
      </c>
      <c r="F556" s="28">
        <v>1000</v>
      </c>
      <c r="G556" s="28"/>
      <c r="H556" s="28">
        <v>0</v>
      </c>
      <c r="I556" s="28" t="s">
        <v>560</v>
      </c>
      <c r="J556" s="28"/>
    </row>
    <row r="557" spans="2:10" x14ac:dyDescent="0.3">
      <c r="B557" s="25">
        <v>550</v>
      </c>
      <c r="C557" s="28" t="s">
        <v>547</v>
      </c>
      <c r="D557" s="28" t="s">
        <v>442</v>
      </c>
      <c r="E557" s="28">
        <v>1008</v>
      </c>
      <c r="F557" s="28">
        <v>1000</v>
      </c>
      <c r="G557" s="28"/>
      <c r="H557" s="28">
        <v>0</v>
      </c>
      <c r="I557" s="28" t="s">
        <v>560</v>
      </c>
      <c r="J557" s="28"/>
    </row>
    <row r="558" spans="2:10" x14ac:dyDescent="0.3">
      <c r="B558" s="25">
        <v>551</v>
      </c>
      <c r="C558" s="28" t="s">
        <v>548</v>
      </c>
      <c r="D558" s="28" t="s">
        <v>443</v>
      </c>
      <c r="E558" s="28">
        <v>1008</v>
      </c>
      <c r="F558" s="28">
        <v>1000</v>
      </c>
      <c r="G558" s="28"/>
      <c r="H558" s="28">
        <v>0</v>
      </c>
      <c r="I558" s="28" t="s">
        <v>560</v>
      </c>
      <c r="J558" s="28"/>
    </row>
    <row r="559" spans="2:10" ht="16.5" x14ac:dyDescent="0.3">
      <c r="B559" s="25">
        <v>552</v>
      </c>
      <c r="C559" s="33" t="s">
        <v>72</v>
      </c>
      <c r="D559" s="34" t="s">
        <v>414</v>
      </c>
      <c r="E559" s="34">
        <v>1011</v>
      </c>
      <c r="F559" s="34">
        <v>40000</v>
      </c>
      <c r="G559" s="34"/>
      <c r="H559" s="34">
        <v>0</v>
      </c>
      <c r="I559" s="34" t="s">
        <v>561</v>
      </c>
      <c r="J559" s="34" t="s">
        <v>696</v>
      </c>
    </row>
    <row r="560" spans="2:10" ht="16.5" x14ac:dyDescent="0.3">
      <c r="B560" s="25">
        <v>553</v>
      </c>
      <c r="C560" s="33" t="s">
        <v>22</v>
      </c>
      <c r="D560" s="34" t="s">
        <v>418</v>
      </c>
      <c r="E560" s="34">
        <v>1011</v>
      </c>
      <c r="F560" s="34">
        <v>30000</v>
      </c>
      <c r="G560" s="34"/>
      <c r="H560" s="34">
        <v>0</v>
      </c>
      <c r="I560" s="34" t="s">
        <v>561</v>
      </c>
      <c r="J560" s="34" t="s">
        <v>696</v>
      </c>
    </row>
    <row r="561" spans="2:10" ht="16.5" x14ac:dyDescent="0.3">
      <c r="B561" s="25">
        <v>554</v>
      </c>
      <c r="C561" s="33" t="s">
        <v>386</v>
      </c>
      <c r="D561" s="34" t="s">
        <v>405</v>
      </c>
      <c r="E561" s="34">
        <v>1011</v>
      </c>
      <c r="F561" s="34">
        <v>30000</v>
      </c>
      <c r="G561" s="34"/>
      <c r="H561" s="34">
        <v>0</v>
      </c>
      <c r="I561" s="34" t="s">
        <v>561</v>
      </c>
      <c r="J561" s="34" t="s">
        <v>696</v>
      </c>
    </row>
    <row r="562" spans="2:10" x14ac:dyDescent="0.3">
      <c r="B562" s="25">
        <v>555</v>
      </c>
      <c r="C562" s="35" t="s">
        <v>72</v>
      </c>
      <c r="D562" s="35" t="s">
        <v>414</v>
      </c>
      <c r="E562" s="28">
        <v>101</v>
      </c>
      <c r="F562" s="28">
        <v>959.99999999999989</v>
      </c>
      <c r="G562" s="28"/>
      <c r="H562" s="28">
        <v>18</v>
      </c>
      <c r="I562" s="28" t="s">
        <v>235</v>
      </c>
      <c r="J562" s="28" t="s">
        <v>695</v>
      </c>
    </row>
    <row r="563" spans="2:10" x14ac:dyDescent="0.3">
      <c r="B563" s="25">
        <v>556</v>
      </c>
      <c r="C563" s="28" t="s">
        <v>22</v>
      </c>
      <c r="D563" s="28" t="s">
        <v>405</v>
      </c>
      <c r="E563" s="28">
        <v>101</v>
      </c>
      <c r="F563" s="28">
        <v>770</v>
      </c>
      <c r="G563" s="28"/>
      <c r="H563" s="28">
        <v>18</v>
      </c>
      <c r="I563" s="28" t="s">
        <v>235</v>
      </c>
      <c r="J563" s="28" t="s">
        <v>695</v>
      </c>
    </row>
    <row r="564" spans="2:10" x14ac:dyDescent="0.3">
      <c r="B564" s="25">
        <v>557</v>
      </c>
      <c r="C564" s="28" t="s">
        <v>386</v>
      </c>
      <c r="D564" s="28" t="s">
        <v>418</v>
      </c>
      <c r="E564" s="28">
        <v>101</v>
      </c>
      <c r="F564" s="28">
        <v>770</v>
      </c>
      <c r="G564" s="28"/>
      <c r="H564" s="28">
        <v>18</v>
      </c>
      <c r="I564" s="28" t="s">
        <v>235</v>
      </c>
      <c r="J564" s="28">
        <v>4</v>
      </c>
    </row>
    <row r="565" spans="2:10" x14ac:dyDescent="0.3">
      <c r="B565" s="25">
        <v>558</v>
      </c>
      <c r="C565" s="28" t="s">
        <v>32</v>
      </c>
      <c r="D565" s="28" t="s">
        <v>47</v>
      </c>
      <c r="E565" s="28">
        <v>101</v>
      </c>
      <c r="F565" s="28">
        <v>51</v>
      </c>
      <c r="G565" s="28"/>
      <c r="H565" s="28">
        <v>17</v>
      </c>
      <c r="I565" s="28" t="s">
        <v>235</v>
      </c>
      <c r="J565" s="28">
        <v>4</v>
      </c>
    </row>
    <row r="566" spans="2:10" x14ac:dyDescent="0.3">
      <c r="B566" s="25">
        <v>559</v>
      </c>
      <c r="C566" s="28" t="s">
        <v>34</v>
      </c>
      <c r="D566" s="28" t="s">
        <v>408</v>
      </c>
      <c r="E566" s="28">
        <v>101</v>
      </c>
      <c r="F566" s="28">
        <v>51</v>
      </c>
      <c r="G566" s="28"/>
      <c r="H566" s="28">
        <v>17</v>
      </c>
      <c r="I566" s="28" t="s">
        <v>235</v>
      </c>
      <c r="J566" s="28">
        <v>4</v>
      </c>
    </row>
    <row r="567" spans="2:10" x14ac:dyDescent="0.3">
      <c r="B567" s="25">
        <v>560</v>
      </c>
      <c r="C567" s="28" t="s">
        <v>37</v>
      </c>
      <c r="D567" s="28" t="s">
        <v>409</v>
      </c>
      <c r="E567" s="28">
        <v>101</v>
      </c>
      <c r="F567" s="28">
        <v>51</v>
      </c>
      <c r="G567" s="28"/>
      <c r="H567" s="28">
        <v>17</v>
      </c>
      <c r="I567" s="28" t="s">
        <v>235</v>
      </c>
      <c r="J567" s="28">
        <v>4</v>
      </c>
    </row>
    <row r="568" spans="2:10" x14ac:dyDescent="0.3">
      <c r="B568" s="25">
        <v>561</v>
      </c>
      <c r="C568" s="28" t="s">
        <v>46</v>
      </c>
      <c r="D568" s="28" t="s">
        <v>410</v>
      </c>
      <c r="E568" s="28">
        <v>101</v>
      </c>
      <c r="F568" s="28">
        <v>51</v>
      </c>
      <c r="G568" s="28"/>
      <c r="H568" s="28">
        <v>17</v>
      </c>
      <c r="I568" s="28" t="s">
        <v>235</v>
      </c>
      <c r="J568" s="28">
        <v>4</v>
      </c>
    </row>
    <row r="569" spans="2:10" x14ac:dyDescent="0.3">
      <c r="B569" s="25">
        <v>562</v>
      </c>
      <c r="C569" s="28" t="s">
        <v>48</v>
      </c>
      <c r="D569" s="28" t="s">
        <v>411</v>
      </c>
      <c r="E569" s="28">
        <v>101</v>
      </c>
      <c r="F569" s="28">
        <v>51</v>
      </c>
      <c r="G569" s="28"/>
      <c r="H569" s="28">
        <v>17</v>
      </c>
      <c r="I569" s="28" t="s">
        <v>235</v>
      </c>
      <c r="J569" s="28">
        <v>4</v>
      </c>
    </row>
    <row r="570" spans="2:10" x14ac:dyDescent="0.3">
      <c r="B570" s="25">
        <v>563</v>
      </c>
      <c r="C570" s="28" t="s">
        <v>51</v>
      </c>
      <c r="D570" s="28" t="s">
        <v>412</v>
      </c>
      <c r="E570" s="28">
        <v>101</v>
      </c>
      <c r="F570" s="28">
        <v>51</v>
      </c>
      <c r="G570" s="28"/>
      <c r="H570" s="28">
        <v>17</v>
      </c>
      <c r="I570" s="28" t="s">
        <v>235</v>
      </c>
      <c r="J570" s="28">
        <v>4</v>
      </c>
    </row>
    <row r="571" spans="2:10" x14ac:dyDescent="0.3">
      <c r="B571" s="25">
        <v>564</v>
      </c>
      <c r="C571" s="28" t="s">
        <v>70</v>
      </c>
      <c r="D571" s="28" t="s">
        <v>413</v>
      </c>
      <c r="E571" s="28">
        <v>101</v>
      </c>
      <c r="F571" s="28">
        <v>51</v>
      </c>
      <c r="G571" s="28"/>
      <c r="H571" s="28">
        <v>17</v>
      </c>
      <c r="I571" s="28" t="s">
        <v>235</v>
      </c>
      <c r="J571" s="28">
        <v>4</v>
      </c>
    </row>
    <row r="572" spans="2:10" x14ac:dyDescent="0.3">
      <c r="B572" s="25">
        <v>565</v>
      </c>
      <c r="C572" s="28" t="s">
        <v>27</v>
      </c>
      <c r="D572" s="28" t="s">
        <v>406</v>
      </c>
      <c r="E572" s="28">
        <v>101</v>
      </c>
      <c r="F572" s="28">
        <v>51</v>
      </c>
      <c r="G572" s="28"/>
      <c r="H572" s="28">
        <v>17</v>
      </c>
      <c r="I572" s="28" t="s">
        <v>235</v>
      </c>
      <c r="J572" s="28">
        <v>4</v>
      </c>
    </row>
    <row r="573" spans="2:10" x14ac:dyDescent="0.3">
      <c r="B573" s="25">
        <v>566</v>
      </c>
      <c r="C573" s="28" t="s">
        <v>383</v>
      </c>
      <c r="D573" s="28" t="s">
        <v>415</v>
      </c>
      <c r="E573" s="28">
        <v>101</v>
      </c>
      <c r="F573" s="28">
        <v>51</v>
      </c>
      <c r="G573" s="28"/>
      <c r="H573" s="28">
        <v>17</v>
      </c>
      <c r="I573" s="28" t="s">
        <v>235</v>
      </c>
      <c r="J573" s="28">
        <v>4</v>
      </c>
    </row>
    <row r="574" spans="2:10" x14ac:dyDescent="0.3">
      <c r="B574" s="25">
        <v>567</v>
      </c>
      <c r="C574" s="28" t="s">
        <v>384</v>
      </c>
      <c r="D574" s="28" t="s">
        <v>479</v>
      </c>
      <c r="E574" s="28">
        <v>101</v>
      </c>
      <c r="F574" s="28">
        <v>51</v>
      </c>
      <c r="G574" s="28"/>
      <c r="H574" s="28">
        <v>17</v>
      </c>
      <c r="I574" s="28" t="s">
        <v>235</v>
      </c>
      <c r="J574" s="28">
        <v>4</v>
      </c>
    </row>
    <row r="575" spans="2:10" x14ac:dyDescent="0.3">
      <c r="B575" s="25">
        <v>568</v>
      </c>
      <c r="C575" s="28" t="s">
        <v>385</v>
      </c>
      <c r="D575" s="28" t="s">
        <v>417</v>
      </c>
      <c r="E575" s="28">
        <v>101</v>
      </c>
      <c r="F575" s="28">
        <v>51</v>
      </c>
      <c r="G575" s="28"/>
      <c r="H575" s="28">
        <v>17</v>
      </c>
      <c r="I575" s="28" t="s">
        <v>235</v>
      </c>
      <c r="J575" s="28">
        <v>4</v>
      </c>
    </row>
    <row r="576" spans="2:10" x14ac:dyDescent="0.3">
      <c r="B576" s="25">
        <v>569</v>
      </c>
      <c r="C576" s="28" t="s">
        <v>30</v>
      </c>
      <c r="D576" s="28" t="s">
        <v>407</v>
      </c>
      <c r="E576" s="28">
        <v>101</v>
      </c>
      <c r="F576" s="28">
        <v>51</v>
      </c>
      <c r="G576" s="28"/>
      <c r="H576" s="28">
        <v>17</v>
      </c>
      <c r="I576" s="28" t="s">
        <v>235</v>
      </c>
      <c r="J576" s="28">
        <v>4</v>
      </c>
    </row>
    <row r="577" spans="2:10" x14ac:dyDescent="0.3">
      <c r="B577" s="25">
        <v>570</v>
      </c>
      <c r="C577" s="28" t="s">
        <v>387</v>
      </c>
      <c r="D577" s="28" t="s">
        <v>419</v>
      </c>
      <c r="E577" s="28">
        <v>101</v>
      </c>
      <c r="F577" s="28">
        <v>51</v>
      </c>
      <c r="G577" s="28"/>
      <c r="H577" s="28">
        <v>17</v>
      </c>
      <c r="I577" s="28" t="s">
        <v>235</v>
      </c>
      <c r="J577" s="28">
        <v>4</v>
      </c>
    </row>
    <row r="578" spans="2:10" x14ac:dyDescent="0.3">
      <c r="B578" s="25">
        <v>571</v>
      </c>
      <c r="C578" s="28" t="s">
        <v>23</v>
      </c>
      <c r="D578" s="28" t="s">
        <v>420</v>
      </c>
      <c r="E578" s="28">
        <v>101</v>
      </c>
      <c r="F578" s="28">
        <v>51</v>
      </c>
      <c r="G578" s="28"/>
      <c r="H578" s="28">
        <v>17</v>
      </c>
      <c r="I578" s="28" t="s">
        <v>235</v>
      </c>
      <c r="J578" s="28">
        <v>4</v>
      </c>
    </row>
    <row r="579" spans="2:10" x14ac:dyDescent="0.3">
      <c r="B579" s="25">
        <v>572</v>
      </c>
      <c r="C579" s="28" t="s">
        <v>24</v>
      </c>
      <c r="D579" s="28" t="s">
        <v>421</v>
      </c>
      <c r="E579" s="28">
        <v>101</v>
      </c>
      <c r="F579" s="28">
        <v>51</v>
      </c>
      <c r="G579" s="28"/>
      <c r="H579" s="28">
        <v>17</v>
      </c>
      <c r="I579" s="28" t="s">
        <v>235</v>
      </c>
      <c r="J579" s="28">
        <v>4</v>
      </c>
    </row>
    <row r="580" spans="2:10" x14ac:dyDescent="0.3">
      <c r="B580" s="25">
        <v>573</v>
      </c>
      <c r="C580" s="28" t="s">
        <v>25</v>
      </c>
      <c r="D580" s="28" t="s">
        <v>58</v>
      </c>
      <c r="E580" s="28">
        <v>101</v>
      </c>
      <c r="F580" s="28">
        <v>51</v>
      </c>
      <c r="G580" s="28"/>
      <c r="H580" s="28">
        <v>17</v>
      </c>
      <c r="I580" s="28" t="s">
        <v>235</v>
      </c>
      <c r="J580" s="28">
        <v>4</v>
      </c>
    </row>
    <row r="581" spans="2:10" x14ac:dyDescent="0.3">
      <c r="B581" s="25">
        <v>574</v>
      </c>
      <c r="C581" s="28" t="s">
        <v>26</v>
      </c>
      <c r="D581" s="28" t="s">
        <v>41</v>
      </c>
      <c r="E581" s="28">
        <v>101</v>
      </c>
      <c r="F581" s="28">
        <v>51</v>
      </c>
      <c r="G581" s="28"/>
      <c r="H581" s="28">
        <v>17</v>
      </c>
      <c r="I581" s="28" t="s">
        <v>235</v>
      </c>
      <c r="J581" s="28">
        <v>4</v>
      </c>
    </row>
    <row r="582" spans="2:10" x14ac:dyDescent="0.3">
      <c r="B582" s="25">
        <v>575</v>
      </c>
      <c r="C582" s="28" t="s">
        <v>29</v>
      </c>
      <c r="D582" s="28" t="s">
        <v>422</v>
      </c>
      <c r="E582" s="28">
        <v>101</v>
      </c>
      <c r="F582" s="28">
        <v>51</v>
      </c>
      <c r="G582" s="28"/>
      <c r="H582" s="28">
        <v>17</v>
      </c>
      <c r="I582" s="28" t="s">
        <v>235</v>
      </c>
      <c r="J582" s="28">
        <v>4</v>
      </c>
    </row>
    <row r="583" spans="2:10" x14ac:dyDescent="0.3">
      <c r="B583" s="25">
        <v>576</v>
      </c>
      <c r="C583" s="28" t="s">
        <v>33</v>
      </c>
      <c r="D583" s="28" t="s">
        <v>52</v>
      </c>
      <c r="E583" s="28">
        <v>101</v>
      </c>
      <c r="F583" s="28">
        <v>51</v>
      </c>
      <c r="G583" s="28"/>
      <c r="H583" s="28">
        <v>17</v>
      </c>
      <c r="I583" s="28" t="s">
        <v>235</v>
      </c>
      <c r="J583" s="28">
        <v>4</v>
      </c>
    </row>
    <row r="584" spans="2:10" x14ac:dyDescent="0.3">
      <c r="B584" s="25">
        <v>577</v>
      </c>
      <c r="C584" s="28" t="s">
        <v>35</v>
      </c>
      <c r="D584" s="28" t="s">
        <v>28</v>
      </c>
      <c r="E584" s="28">
        <v>101</v>
      </c>
      <c r="F584" s="28">
        <v>51</v>
      </c>
      <c r="G584" s="28"/>
      <c r="H584" s="28">
        <v>17</v>
      </c>
      <c r="I584" s="28" t="s">
        <v>235</v>
      </c>
      <c r="J584" s="28">
        <v>4</v>
      </c>
    </row>
    <row r="585" spans="2:10" x14ac:dyDescent="0.3">
      <c r="B585" s="25">
        <v>578</v>
      </c>
      <c r="C585" s="28" t="s">
        <v>36</v>
      </c>
      <c r="D585" s="28" t="s">
        <v>423</v>
      </c>
      <c r="E585" s="28">
        <v>101</v>
      </c>
      <c r="F585" s="28">
        <v>51</v>
      </c>
      <c r="G585" s="28"/>
      <c r="H585" s="28">
        <v>17</v>
      </c>
      <c r="I585" s="28" t="s">
        <v>235</v>
      </c>
      <c r="J585" s="28">
        <v>3</v>
      </c>
    </row>
    <row r="586" spans="2:10" x14ac:dyDescent="0.3">
      <c r="B586" s="25">
        <v>579</v>
      </c>
      <c r="C586" s="28" t="s">
        <v>38</v>
      </c>
      <c r="D586" s="28" t="s">
        <v>424</v>
      </c>
      <c r="E586" s="28">
        <v>101</v>
      </c>
      <c r="F586" s="28">
        <v>51</v>
      </c>
      <c r="G586" s="28"/>
      <c r="H586" s="28">
        <v>17</v>
      </c>
      <c r="I586" s="28" t="s">
        <v>235</v>
      </c>
      <c r="J586" s="28">
        <v>3</v>
      </c>
    </row>
    <row r="587" spans="2:10" x14ac:dyDescent="0.3">
      <c r="B587" s="25">
        <v>580</v>
      </c>
      <c r="C587" s="28" t="s">
        <v>39</v>
      </c>
      <c r="D587" s="28" t="s">
        <v>425</v>
      </c>
      <c r="E587" s="28">
        <v>101</v>
      </c>
      <c r="F587" s="28">
        <v>51</v>
      </c>
      <c r="G587" s="28"/>
      <c r="H587" s="28">
        <v>17</v>
      </c>
      <c r="I587" s="28" t="s">
        <v>235</v>
      </c>
      <c r="J587" s="28">
        <v>3</v>
      </c>
    </row>
    <row r="588" spans="2:10" x14ac:dyDescent="0.3">
      <c r="B588" s="25">
        <v>581</v>
      </c>
      <c r="C588" s="28" t="s">
        <v>40</v>
      </c>
      <c r="D588" s="28" t="s">
        <v>31</v>
      </c>
      <c r="E588" s="28">
        <v>101</v>
      </c>
      <c r="F588" s="28">
        <v>51</v>
      </c>
      <c r="G588" s="28"/>
      <c r="H588" s="28">
        <v>17</v>
      </c>
      <c r="I588" s="28" t="s">
        <v>235</v>
      </c>
      <c r="J588" s="28">
        <v>3</v>
      </c>
    </row>
    <row r="589" spans="2:10" x14ac:dyDescent="0.3">
      <c r="B589" s="25">
        <v>582</v>
      </c>
      <c r="C589" s="28" t="s">
        <v>42</v>
      </c>
      <c r="D589" s="28" t="s">
        <v>426</v>
      </c>
      <c r="E589" s="28">
        <v>101</v>
      </c>
      <c r="F589" s="28">
        <v>51</v>
      </c>
      <c r="G589" s="28"/>
      <c r="H589" s="28">
        <v>17</v>
      </c>
      <c r="I589" s="28" t="s">
        <v>235</v>
      </c>
      <c r="J589" s="28">
        <v>3</v>
      </c>
    </row>
    <row r="590" spans="2:10" x14ac:dyDescent="0.3">
      <c r="B590" s="25">
        <v>583</v>
      </c>
      <c r="C590" s="28" t="s">
        <v>43</v>
      </c>
      <c r="D590" s="28" t="s">
        <v>427</v>
      </c>
      <c r="E590" s="28">
        <v>101</v>
      </c>
      <c r="F590" s="28">
        <v>51</v>
      </c>
      <c r="G590" s="28"/>
      <c r="H590" s="28">
        <v>17</v>
      </c>
      <c r="I590" s="28" t="s">
        <v>235</v>
      </c>
      <c r="J590" s="28">
        <v>3</v>
      </c>
    </row>
    <row r="591" spans="2:10" x14ac:dyDescent="0.3">
      <c r="B591" s="25">
        <v>584</v>
      </c>
      <c r="C591" s="28" t="s">
        <v>44</v>
      </c>
      <c r="D591" s="28" t="s">
        <v>428</v>
      </c>
      <c r="E591" s="28">
        <v>101</v>
      </c>
      <c r="F591" s="28">
        <v>51</v>
      </c>
      <c r="G591" s="28"/>
      <c r="H591" s="28">
        <v>17</v>
      </c>
      <c r="I591" s="28" t="s">
        <v>235</v>
      </c>
      <c r="J591" s="28">
        <v>3</v>
      </c>
    </row>
    <row r="592" spans="2:10" x14ac:dyDescent="0.3">
      <c r="B592" s="25">
        <v>585</v>
      </c>
      <c r="C592" s="28" t="s">
        <v>45</v>
      </c>
      <c r="D592" s="28" t="s">
        <v>71</v>
      </c>
      <c r="E592" s="28">
        <v>101</v>
      </c>
      <c r="F592" s="28">
        <v>51</v>
      </c>
      <c r="G592" s="28"/>
      <c r="H592" s="28">
        <v>17</v>
      </c>
      <c r="I592" s="28" t="s">
        <v>235</v>
      </c>
      <c r="J592" s="28">
        <v>3</v>
      </c>
    </row>
    <row r="593" spans="2:10" x14ac:dyDescent="0.3">
      <c r="B593" s="25">
        <v>586</v>
      </c>
      <c r="C593" s="28" t="s">
        <v>49</v>
      </c>
      <c r="D593" s="28" t="s">
        <v>429</v>
      </c>
      <c r="E593" s="28">
        <v>101</v>
      </c>
      <c r="F593" s="28">
        <v>51</v>
      </c>
      <c r="G593" s="28"/>
      <c r="H593" s="28">
        <v>17</v>
      </c>
      <c r="I593" s="28" t="s">
        <v>235</v>
      </c>
      <c r="J593" s="28">
        <v>3</v>
      </c>
    </row>
    <row r="594" spans="2:10" x14ac:dyDescent="0.3">
      <c r="B594" s="25">
        <v>587</v>
      </c>
      <c r="C594" s="28" t="s">
        <v>61</v>
      </c>
      <c r="D594" s="28" t="s">
        <v>69</v>
      </c>
      <c r="E594" s="28">
        <v>101</v>
      </c>
      <c r="F594" s="28">
        <v>51</v>
      </c>
      <c r="G594" s="28"/>
      <c r="H594" s="28">
        <v>17</v>
      </c>
      <c r="I594" s="28" t="s">
        <v>235</v>
      </c>
      <c r="J594" s="28">
        <v>3</v>
      </c>
    </row>
    <row r="595" spans="2:10" x14ac:dyDescent="0.3">
      <c r="B595" s="25">
        <v>588</v>
      </c>
      <c r="C595" s="28" t="s">
        <v>74</v>
      </c>
      <c r="D595" s="28" t="s">
        <v>430</v>
      </c>
      <c r="E595" s="28">
        <v>101</v>
      </c>
      <c r="F595" s="28">
        <v>51</v>
      </c>
      <c r="G595" s="28"/>
      <c r="H595" s="28">
        <v>17</v>
      </c>
      <c r="I595" s="28" t="s">
        <v>235</v>
      </c>
      <c r="J595" s="28">
        <v>3</v>
      </c>
    </row>
    <row r="596" spans="2:10" x14ac:dyDescent="0.3">
      <c r="B596" s="25">
        <v>589</v>
      </c>
      <c r="C596" s="28" t="s">
        <v>75</v>
      </c>
      <c r="D596" s="28" t="s">
        <v>431</v>
      </c>
      <c r="E596" s="28">
        <v>101</v>
      </c>
      <c r="F596" s="28">
        <v>51</v>
      </c>
      <c r="G596" s="28"/>
      <c r="H596" s="28">
        <v>17</v>
      </c>
      <c r="I596" s="28" t="s">
        <v>235</v>
      </c>
      <c r="J596" s="28">
        <v>3</v>
      </c>
    </row>
    <row r="597" spans="2:10" x14ac:dyDescent="0.3">
      <c r="B597" s="25">
        <v>590</v>
      </c>
      <c r="C597" s="28" t="s">
        <v>388</v>
      </c>
      <c r="D597" s="28" t="s">
        <v>432</v>
      </c>
      <c r="E597" s="28">
        <v>101</v>
      </c>
      <c r="F597" s="28">
        <v>51</v>
      </c>
      <c r="G597" s="28"/>
      <c r="H597" s="28">
        <v>17</v>
      </c>
      <c r="I597" s="28" t="s">
        <v>235</v>
      </c>
      <c r="J597" s="28">
        <v>3</v>
      </c>
    </row>
    <row r="598" spans="2:10" x14ac:dyDescent="0.3">
      <c r="B598" s="25">
        <v>591</v>
      </c>
      <c r="C598" s="28" t="s">
        <v>50</v>
      </c>
      <c r="D598" s="28" t="s">
        <v>433</v>
      </c>
      <c r="E598" s="28">
        <v>101</v>
      </c>
      <c r="F598" s="28">
        <v>51</v>
      </c>
      <c r="G598" s="28"/>
      <c r="H598" s="28">
        <v>17</v>
      </c>
      <c r="I598" s="28" t="s">
        <v>235</v>
      </c>
      <c r="J598" s="28">
        <v>3</v>
      </c>
    </row>
    <row r="599" spans="2:10" x14ac:dyDescent="0.3">
      <c r="B599" s="25">
        <v>592</v>
      </c>
      <c r="C599" s="28" t="s">
        <v>53</v>
      </c>
      <c r="D599" s="28" t="s">
        <v>434</v>
      </c>
      <c r="E599" s="28">
        <v>101</v>
      </c>
      <c r="F599" s="28">
        <v>51</v>
      </c>
      <c r="G599" s="28"/>
      <c r="H599" s="28">
        <v>17</v>
      </c>
      <c r="I599" s="28" t="s">
        <v>235</v>
      </c>
      <c r="J599" s="28">
        <v>3</v>
      </c>
    </row>
    <row r="600" spans="2:10" x14ac:dyDescent="0.3">
      <c r="B600" s="25">
        <v>593</v>
      </c>
      <c r="C600" s="28" t="s">
        <v>54</v>
      </c>
      <c r="D600" s="28" t="s">
        <v>435</v>
      </c>
      <c r="E600" s="28">
        <v>101</v>
      </c>
      <c r="F600" s="28">
        <v>51</v>
      </c>
      <c r="G600" s="28"/>
      <c r="H600" s="28">
        <v>17</v>
      </c>
      <c r="I600" s="28" t="s">
        <v>235</v>
      </c>
      <c r="J600" s="28">
        <v>3</v>
      </c>
    </row>
    <row r="601" spans="2:10" x14ac:dyDescent="0.3">
      <c r="B601" s="25">
        <v>594</v>
      </c>
      <c r="C601" s="28" t="s">
        <v>56</v>
      </c>
      <c r="D601" s="28" t="s">
        <v>436</v>
      </c>
      <c r="E601" s="28">
        <v>101</v>
      </c>
      <c r="F601" s="28">
        <v>51</v>
      </c>
      <c r="G601" s="28"/>
      <c r="H601" s="28">
        <v>17</v>
      </c>
      <c r="I601" s="28" t="s">
        <v>235</v>
      </c>
      <c r="J601" s="28">
        <v>3</v>
      </c>
    </row>
    <row r="602" spans="2:10" x14ac:dyDescent="0.3">
      <c r="B602" s="25">
        <v>595</v>
      </c>
      <c r="C602" s="28" t="s">
        <v>57</v>
      </c>
      <c r="D602" s="28" t="s">
        <v>437</v>
      </c>
      <c r="E602" s="28">
        <v>101</v>
      </c>
      <c r="F602" s="28">
        <v>51</v>
      </c>
      <c r="G602" s="28"/>
      <c r="H602" s="28">
        <v>17</v>
      </c>
      <c r="I602" s="28" t="s">
        <v>235</v>
      </c>
      <c r="J602" s="28">
        <v>3</v>
      </c>
    </row>
    <row r="603" spans="2:10" x14ac:dyDescent="0.3">
      <c r="B603" s="25">
        <v>596</v>
      </c>
      <c r="C603" s="28" t="s">
        <v>59</v>
      </c>
      <c r="D603" s="28" t="s">
        <v>438</v>
      </c>
      <c r="E603" s="28">
        <v>101</v>
      </c>
      <c r="F603" s="28">
        <v>51</v>
      </c>
      <c r="G603" s="28"/>
      <c r="H603" s="28">
        <v>17</v>
      </c>
      <c r="I603" s="28" t="s">
        <v>235</v>
      </c>
      <c r="J603" s="28">
        <v>3</v>
      </c>
    </row>
    <row r="604" spans="2:10" x14ac:dyDescent="0.3">
      <c r="B604" s="25">
        <v>597</v>
      </c>
      <c r="C604" s="28" t="s">
        <v>60</v>
      </c>
      <c r="D604" s="28" t="s">
        <v>439</v>
      </c>
      <c r="E604" s="28">
        <v>101</v>
      </c>
      <c r="F604" s="28">
        <v>51</v>
      </c>
      <c r="G604" s="28"/>
      <c r="H604" s="28">
        <v>17</v>
      </c>
      <c r="I604" s="28" t="s">
        <v>235</v>
      </c>
      <c r="J604" s="28">
        <v>3</v>
      </c>
    </row>
    <row r="605" spans="2:10" x14ac:dyDescent="0.3">
      <c r="B605" s="25">
        <v>598</v>
      </c>
      <c r="C605" s="28" t="s">
        <v>62</v>
      </c>
      <c r="D605" s="28" t="s">
        <v>440</v>
      </c>
      <c r="E605" s="28">
        <v>101</v>
      </c>
      <c r="F605" s="28">
        <v>51</v>
      </c>
      <c r="G605" s="28"/>
      <c r="H605" s="28">
        <v>17</v>
      </c>
      <c r="I605" s="28" t="s">
        <v>235</v>
      </c>
      <c r="J605" s="28">
        <v>3</v>
      </c>
    </row>
    <row r="606" spans="2:10" x14ac:dyDescent="0.3">
      <c r="B606" s="25">
        <v>599</v>
      </c>
      <c r="C606" s="28" t="s">
        <v>63</v>
      </c>
      <c r="D606" s="28" t="s">
        <v>55</v>
      </c>
      <c r="E606" s="28">
        <v>101</v>
      </c>
      <c r="F606" s="28">
        <v>51</v>
      </c>
      <c r="G606" s="28"/>
      <c r="H606" s="28">
        <v>17</v>
      </c>
      <c r="I606" s="28" t="s">
        <v>235</v>
      </c>
      <c r="J606" s="28">
        <v>3</v>
      </c>
    </row>
    <row r="607" spans="2:10" x14ac:dyDescent="0.3">
      <c r="B607" s="25">
        <v>600</v>
      </c>
      <c r="C607" s="28" t="s">
        <v>64</v>
      </c>
      <c r="D607" s="28" t="s">
        <v>441</v>
      </c>
      <c r="E607" s="28">
        <v>101</v>
      </c>
      <c r="F607" s="28">
        <v>51</v>
      </c>
      <c r="G607" s="28"/>
      <c r="H607" s="28">
        <v>17</v>
      </c>
      <c r="I607" s="28" t="s">
        <v>235</v>
      </c>
      <c r="J607" s="28">
        <v>3</v>
      </c>
    </row>
    <row r="608" spans="2:10" x14ac:dyDescent="0.3">
      <c r="B608" s="25">
        <v>601</v>
      </c>
      <c r="C608" s="28" t="s">
        <v>66</v>
      </c>
      <c r="D608" s="28" t="s">
        <v>442</v>
      </c>
      <c r="E608" s="28">
        <v>101</v>
      </c>
      <c r="F608" s="28">
        <v>51</v>
      </c>
      <c r="G608" s="28"/>
      <c r="H608" s="28">
        <v>17</v>
      </c>
      <c r="I608" s="28" t="s">
        <v>235</v>
      </c>
      <c r="J608" s="28">
        <v>3</v>
      </c>
    </row>
    <row r="609" spans="2:10" x14ac:dyDescent="0.3">
      <c r="B609" s="25">
        <v>602</v>
      </c>
      <c r="C609" s="29" t="s">
        <v>67</v>
      </c>
      <c r="D609" s="29" t="s">
        <v>443</v>
      </c>
      <c r="E609" s="28">
        <v>101</v>
      </c>
      <c r="F609" s="29">
        <v>51</v>
      </c>
      <c r="G609" s="29"/>
      <c r="H609" s="28">
        <v>17</v>
      </c>
      <c r="I609" s="28" t="s">
        <v>235</v>
      </c>
      <c r="J609" s="28">
        <v>3</v>
      </c>
    </row>
    <row r="610" spans="2:10" x14ac:dyDescent="0.3">
      <c r="B610" s="25">
        <v>603</v>
      </c>
      <c r="C610" s="29" t="s">
        <v>68</v>
      </c>
      <c r="D610" s="29" t="s">
        <v>444</v>
      </c>
      <c r="E610" s="28">
        <v>101</v>
      </c>
      <c r="F610" s="29">
        <v>51</v>
      </c>
      <c r="G610" s="29"/>
      <c r="H610" s="28">
        <v>17</v>
      </c>
      <c r="I610" s="28" t="s">
        <v>235</v>
      </c>
      <c r="J610" s="28">
        <v>3</v>
      </c>
    </row>
    <row r="611" spans="2:10" x14ac:dyDescent="0.3">
      <c r="B611" s="25">
        <v>604</v>
      </c>
      <c r="C611" s="29" t="s">
        <v>76</v>
      </c>
      <c r="D611" s="29" t="s">
        <v>445</v>
      </c>
      <c r="E611" s="28">
        <v>101</v>
      </c>
      <c r="F611" s="29">
        <v>51</v>
      </c>
      <c r="G611" s="29"/>
      <c r="H611" s="28">
        <v>17</v>
      </c>
      <c r="I611" s="28" t="s">
        <v>235</v>
      </c>
      <c r="J611" s="28">
        <v>3</v>
      </c>
    </row>
    <row r="612" spans="2:10" x14ac:dyDescent="0.3">
      <c r="B612" s="25">
        <v>605</v>
      </c>
      <c r="C612" s="29" t="s">
        <v>77</v>
      </c>
      <c r="D612" s="29" t="s">
        <v>446</v>
      </c>
      <c r="E612" s="28">
        <v>101</v>
      </c>
      <c r="F612" s="29">
        <v>51</v>
      </c>
      <c r="G612" s="29"/>
      <c r="H612" s="28">
        <v>17</v>
      </c>
      <c r="I612" s="28" t="s">
        <v>235</v>
      </c>
      <c r="J612" s="28">
        <v>3</v>
      </c>
    </row>
    <row r="613" spans="2:10" x14ac:dyDescent="0.3">
      <c r="B613" s="25">
        <v>606</v>
      </c>
      <c r="C613" s="29" t="s">
        <v>78</v>
      </c>
      <c r="D613" s="29" t="s">
        <v>447</v>
      </c>
      <c r="E613" s="28">
        <v>101</v>
      </c>
      <c r="F613" s="29">
        <v>51</v>
      </c>
      <c r="G613" s="29"/>
      <c r="H613" s="28">
        <v>17</v>
      </c>
      <c r="I613" s="28" t="s">
        <v>235</v>
      </c>
      <c r="J613" s="28">
        <v>3</v>
      </c>
    </row>
    <row r="614" spans="2:10" x14ac:dyDescent="0.3">
      <c r="B614" s="25">
        <v>607</v>
      </c>
      <c r="C614" s="29" t="s">
        <v>391</v>
      </c>
      <c r="D614" s="29" t="s">
        <v>448</v>
      </c>
      <c r="E614" s="28">
        <v>101</v>
      </c>
      <c r="F614" s="29">
        <v>938</v>
      </c>
      <c r="G614" s="29"/>
      <c r="H614" s="28">
        <v>17</v>
      </c>
      <c r="I614" s="28" t="s">
        <v>235</v>
      </c>
      <c r="J614" s="28">
        <v>3</v>
      </c>
    </row>
    <row r="615" spans="2:10" x14ac:dyDescent="0.3">
      <c r="B615" s="25">
        <v>608</v>
      </c>
      <c r="C615" s="29" t="s">
        <v>392</v>
      </c>
      <c r="D615" s="29" t="s">
        <v>449</v>
      </c>
      <c r="E615" s="28">
        <v>101</v>
      </c>
      <c r="F615" s="29">
        <v>938</v>
      </c>
      <c r="G615" s="29"/>
      <c r="H615" s="28">
        <v>17</v>
      </c>
      <c r="I615" s="28" t="s">
        <v>235</v>
      </c>
      <c r="J615" s="28">
        <v>3</v>
      </c>
    </row>
    <row r="616" spans="2:10" x14ac:dyDescent="0.3">
      <c r="B616" s="25">
        <v>609</v>
      </c>
      <c r="C616" s="29" t="s">
        <v>393</v>
      </c>
      <c r="D616" s="29" t="s">
        <v>450</v>
      </c>
      <c r="E616" s="28">
        <v>101</v>
      </c>
      <c r="F616" s="29">
        <v>938</v>
      </c>
      <c r="G616" s="29"/>
      <c r="H616" s="28">
        <v>17</v>
      </c>
      <c r="I616" s="28" t="s">
        <v>235</v>
      </c>
      <c r="J616" s="28">
        <v>3</v>
      </c>
    </row>
    <row r="617" spans="2:10" x14ac:dyDescent="0.3">
      <c r="B617" s="25">
        <v>610</v>
      </c>
      <c r="C617" s="29" t="s">
        <v>394</v>
      </c>
      <c r="D617" s="29" t="s">
        <v>451</v>
      </c>
      <c r="E617" s="28">
        <v>101</v>
      </c>
      <c r="F617" s="29">
        <v>938</v>
      </c>
      <c r="G617" s="29"/>
      <c r="H617" s="28">
        <v>17</v>
      </c>
      <c r="I617" s="28" t="s">
        <v>235</v>
      </c>
      <c r="J617" s="28">
        <v>3</v>
      </c>
    </row>
    <row r="618" spans="2:10" x14ac:dyDescent="0.3">
      <c r="B618" s="25">
        <v>611</v>
      </c>
      <c r="C618" s="29" t="s">
        <v>395</v>
      </c>
      <c r="D618" s="29" t="s">
        <v>452</v>
      </c>
      <c r="E618" s="28">
        <v>101</v>
      </c>
      <c r="F618" s="29">
        <v>938</v>
      </c>
      <c r="G618" s="29"/>
      <c r="H618" s="28">
        <v>17</v>
      </c>
      <c r="I618" s="28" t="s">
        <v>235</v>
      </c>
      <c r="J618" s="28">
        <v>3</v>
      </c>
    </row>
    <row r="619" spans="2:10" x14ac:dyDescent="0.3">
      <c r="B619" s="25">
        <v>612</v>
      </c>
      <c r="C619" s="29" t="s">
        <v>396</v>
      </c>
      <c r="D619" s="29" t="s">
        <v>73</v>
      </c>
      <c r="E619" s="28">
        <v>101</v>
      </c>
      <c r="F619" s="29">
        <v>938</v>
      </c>
      <c r="G619" s="29"/>
      <c r="H619" s="28">
        <v>17</v>
      </c>
      <c r="I619" s="28" t="s">
        <v>235</v>
      </c>
      <c r="J619" s="28">
        <v>3</v>
      </c>
    </row>
    <row r="620" spans="2:10" x14ac:dyDescent="0.3">
      <c r="B620" s="25">
        <v>613</v>
      </c>
      <c r="C620" s="29" t="s">
        <v>397</v>
      </c>
      <c r="D620" s="29" t="s">
        <v>453</v>
      </c>
      <c r="E620" s="28">
        <v>101</v>
      </c>
      <c r="F620" s="29">
        <v>938</v>
      </c>
      <c r="G620" s="29"/>
      <c r="H620" s="28">
        <v>17</v>
      </c>
      <c r="I620" s="28" t="s">
        <v>235</v>
      </c>
      <c r="J620" s="28">
        <v>3</v>
      </c>
    </row>
    <row r="621" spans="2:10" x14ac:dyDescent="0.3">
      <c r="B621" s="25">
        <v>614</v>
      </c>
      <c r="C621" s="29" t="s">
        <v>398</v>
      </c>
      <c r="D621" s="29" t="s">
        <v>454</v>
      </c>
      <c r="E621" s="28">
        <v>101</v>
      </c>
      <c r="F621" s="29">
        <v>938</v>
      </c>
      <c r="G621" s="29"/>
      <c r="H621" s="28">
        <v>17</v>
      </c>
      <c r="I621" s="28" t="s">
        <v>235</v>
      </c>
      <c r="J621" s="28">
        <v>3</v>
      </c>
    </row>
    <row r="622" spans="2:10" x14ac:dyDescent="0.3">
      <c r="B622" s="25">
        <v>615</v>
      </c>
      <c r="C622" s="29" t="s">
        <v>399</v>
      </c>
      <c r="D622" s="29" t="s">
        <v>455</v>
      </c>
      <c r="E622" s="28">
        <v>101</v>
      </c>
      <c r="F622" s="29">
        <v>938</v>
      </c>
      <c r="G622" s="29"/>
      <c r="H622" s="28">
        <v>17</v>
      </c>
      <c r="I622" s="28" t="s">
        <v>235</v>
      </c>
      <c r="J622" s="28">
        <v>3</v>
      </c>
    </row>
    <row r="623" spans="2:10" x14ac:dyDescent="0.3">
      <c r="B623" s="25">
        <v>616</v>
      </c>
      <c r="C623" s="29" t="s">
        <v>400</v>
      </c>
      <c r="D623" s="29" t="s">
        <v>65</v>
      </c>
      <c r="E623" s="28">
        <v>101</v>
      </c>
      <c r="F623" s="29">
        <v>938</v>
      </c>
      <c r="G623" s="29"/>
      <c r="H623" s="28">
        <v>17</v>
      </c>
      <c r="I623" s="28" t="s">
        <v>235</v>
      </c>
      <c r="J623" s="28">
        <v>3</v>
      </c>
    </row>
    <row r="624" spans="2:10" x14ac:dyDescent="0.3">
      <c r="B624" s="25">
        <v>617</v>
      </c>
      <c r="C624" s="29" t="s">
        <v>401</v>
      </c>
      <c r="D624" s="29" t="s">
        <v>456</v>
      </c>
      <c r="E624" s="28">
        <v>101</v>
      </c>
      <c r="F624" s="29">
        <v>938</v>
      </c>
      <c r="G624" s="29"/>
      <c r="H624" s="28">
        <v>17</v>
      </c>
      <c r="I624" s="28" t="s">
        <v>235</v>
      </c>
      <c r="J624" s="28">
        <v>3</v>
      </c>
    </row>
    <row r="625" spans="2:10" x14ac:dyDescent="0.3">
      <c r="B625" s="25">
        <v>618</v>
      </c>
      <c r="C625" s="29" t="s">
        <v>402</v>
      </c>
      <c r="D625" s="29" t="s">
        <v>457</v>
      </c>
      <c r="E625" s="28">
        <v>101</v>
      </c>
      <c r="F625" s="29">
        <v>938</v>
      </c>
      <c r="G625" s="29"/>
      <c r="H625" s="28">
        <v>17</v>
      </c>
      <c r="I625" s="28" t="s">
        <v>235</v>
      </c>
      <c r="J625" s="28">
        <v>3</v>
      </c>
    </row>
    <row r="626" spans="2:10" x14ac:dyDescent="0.3">
      <c r="B626" s="25">
        <v>619</v>
      </c>
      <c r="C626" s="29" t="s">
        <v>403</v>
      </c>
      <c r="D626" s="29" t="s">
        <v>458</v>
      </c>
      <c r="E626" s="28">
        <v>101</v>
      </c>
      <c r="F626" s="29">
        <v>938</v>
      </c>
      <c r="G626" s="29"/>
      <c r="H626" s="28">
        <v>17</v>
      </c>
      <c r="I626" s="28" t="s">
        <v>235</v>
      </c>
      <c r="J626" s="28">
        <v>3</v>
      </c>
    </row>
    <row r="627" spans="2:10" x14ac:dyDescent="0.3">
      <c r="B627" s="25">
        <v>620</v>
      </c>
      <c r="C627" s="29" t="s">
        <v>404</v>
      </c>
      <c r="D627" s="29" t="s">
        <v>459</v>
      </c>
      <c r="E627" s="28">
        <v>101</v>
      </c>
      <c r="F627" s="29">
        <v>938</v>
      </c>
      <c r="G627" s="29"/>
      <c r="H627" s="28">
        <v>17</v>
      </c>
      <c r="I627" s="28" t="s">
        <v>235</v>
      </c>
      <c r="J627" s="28">
        <v>3</v>
      </c>
    </row>
    <row r="628" spans="2:10" x14ac:dyDescent="0.3">
      <c r="B628" s="25">
        <v>621</v>
      </c>
      <c r="C628" s="29" t="s">
        <v>470</v>
      </c>
      <c r="D628" s="29" t="s">
        <v>460</v>
      </c>
      <c r="E628" s="28">
        <v>101</v>
      </c>
      <c r="F628" s="29">
        <v>938</v>
      </c>
      <c r="G628" s="29"/>
      <c r="H628" s="28">
        <v>17</v>
      </c>
      <c r="I628" s="28" t="s">
        <v>235</v>
      </c>
      <c r="J628" s="28">
        <v>3</v>
      </c>
    </row>
    <row r="629" spans="2:10" x14ac:dyDescent="0.3">
      <c r="B629" s="25">
        <v>622</v>
      </c>
      <c r="C629" s="29" t="s">
        <v>471</v>
      </c>
      <c r="D629" s="29" t="s">
        <v>461</v>
      </c>
      <c r="E629" s="28">
        <v>101</v>
      </c>
      <c r="F629" s="29">
        <v>938</v>
      </c>
      <c r="G629" s="29"/>
      <c r="H629" s="28">
        <v>17</v>
      </c>
      <c r="I629" s="28" t="s">
        <v>235</v>
      </c>
      <c r="J629" s="28">
        <v>3</v>
      </c>
    </row>
    <row r="630" spans="2:10" x14ac:dyDescent="0.3">
      <c r="B630" s="25">
        <v>623</v>
      </c>
      <c r="C630" s="29" t="s">
        <v>79</v>
      </c>
      <c r="D630" s="29" t="s">
        <v>462</v>
      </c>
      <c r="E630" s="28">
        <v>101</v>
      </c>
      <c r="F630" s="29">
        <v>9999</v>
      </c>
      <c r="G630" s="29"/>
      <c r="H630" s="28">
        <v>0</v>
      </c>
      <c r="I630" s="28" t="s">
        <v>235</v>
      </c>
      <c r="J630" s="28">
        <v>3</v>
      </c>
    </row>
    <row r="631" spans="2:10" x14ac:dyDescent="0.3">
      <c r="B631" s="25">
        <v>624</v>
      </c>
      <c r="C631" s="29" t="s">
        <v>80</v>
      </c>
      <c r="D631" s="29" t="s">
        <v>463</v>
      </c>
      <c r="E631" s="28">
        <v>101</v>
      </c>
      <c r="F631" s="29">
        <v>9999</v>
      </c>
      <c r="G631" s="29"/>
      <c r="H631" s="28">
        <v>0</v>
      </c>
      <c r="I631" s="28" t="s">
        <v>235</v>
      </c>
      <c r="J631" s="28">
        <v>3</v>
      </c>
    </row>
    <row r="632" spans="2:10" x14ac:dyDescent="0.3">
      <c r="B632" s="25">
        <v>625</v>
      </c>
      <c r="C632" s="29" t="s">
        <v>81</v>
      </c>
      <c r="D632" s="29" t="s">
        <v>464</v>
      </c>
      <c r="E632" s="28">
        <v>101</v>
      </c>
      <c r="F632" s="29">
        <v>9999</v>
      </c>
      <c r="G632" s="29"/>
      <c r="H632" s="28">
        <v>0</v>
      </c>
      <c r="I632" s="28" t="s">
        <v>235</v>
      </c>
      <c r="J632" s="28">
        <v>3</v>
      </c>
    </row>
    <row r="633" spans="2:10" x14ac:dyDescent="0.3">
      <c r="B633" s="25">
        <v>626</v>
      </c>
      <c r="C633" s="29" t="s">
        <v>82</v>
      </c>
      <c r="D633" s="29" t="s">
        <v>465</v>
      </c>
      <c r="E633" s="28">
        <v>101</v>
      </c>
      <c r="F633" s="29">
        <v>9999</v>
      </c>
      <c r="G633" s="29"/>
      <c r="H633" s="28">
        <v>0</v>
      </c>
      <c r="I633" s="28" t="s">
        <v>235</v>
      </c>
      <c r="J633" s="28">
        <v>3</v>
      </c>
    </row>
    <row r="634" spans="2:10" x14ac:dyDescent="0.3">
      <c r="B634" s="25">
        <v>627</v>
      </c>
      <c r="C634" s="29" t="s">
        <v>83</v>
      </c>
      <c r="D634" s="29" t="s">
        <v>466</v>
      </c>
      <c r="E634" s="28">
        <v>101</v>
      </c>
      <c r="F634" s="29">
        <v>9999</v>
      </c>
      <c r="G634" s="29"/>
      <c r="H634" s="28">
        <v>0</v>
      </c>
      <c r="I634" s="28" t="s">
        <v>235</v>
      </c>
      <c r="J634" s="28">
        <v>3</v>
      </c>
    </row>
    <row r="635" spans="2:10" x14ac:dyDescent="0.3">
      <c r="B635" s="25">
        <v>628</v>
      </c>
      <c r="C635" s="29" t="s">
        <v>84</v>
      </c>
      <c r="D635" s="29" t="s">
        <v>467</v>
      </c>
      <c r="E635" s="28">
        <v>101</v>
      </c>
      <c r="F635" s="29">
        <v>9999</v>
      </c>
      <c r="G635" s="29"/>
      <c r="H635" s="28">
        <v>0</v>
      </c>
      <c r="I635" s="28" t="s">
        <v>235</v>
      </c>
      <c r="J635" s="28">
        <v>3</v>
      </c>
    </row>
    <row r="636" spans="2:10" x14ac:dyDescent="0.3">
      <c r="B636" s="25">
        <v>629</v>
      </c>
      <c r="C636" s="29" t="s">
        <v>389</v>
      </c>
      <c r="D636" s="29" t="s">
        <v>468</v>
      </c>
      <c r="E636" s="28">
        <v>101</v>
      </c>
      <c r="F636" s="29">
        <v>9999</v>
      </c>
      <c r="G636" s="29"/>
      <c r="H636" s="28">
        <v>0</v>
      </c>
      <c r="I636" s="28" t="s">
        <v>235</v>
      </c>
      <c r="J636" s="28">
        <v>3</v>
      </c>
    </row>
    <row r="637" spans="2:10" x14ac:dyDescent="0.3">
      <c r="B637" s="25">
        <v>630</v>
      </c>
      <c r="C637" s="29" t="s">
        <v>390</v>
      </c>
      <c r="D637" s="29" t="s">
        <v>469</v>
      </c>
      <c r="E637" s="28">
        <v>101</v>
      </c>
      <c r="F637" s="29">
        <v>10000</v>
      </c>
      <c r="G637" s="29"/>
      <c r="H637" s="28">
        <v>0</v>
      </c>
      <c r="I637" s="28" t="s">
        <v>235</v>
      </c>
      <c r="J637" s="28">
        <v>3</v>
      </c>
    </row>
    <row r="638" spans="2:10" x14ac:dyDescent="0.3">
      <c r="B638" s="25">
        <v>631</v>
      </c>
      <c r="C638" s="36" t="s">
        <v>569</v>
      </c>
      <c r="D638" s="36" t="s">
        <v>631</v>
      </c>
      <c r="E638" s="36">
        <v>4401</v>
      </c>
      <c r="F638" s="36">
        <v>200</v>
      </c>
      <c r="G638" s="36"/>
      <c r="H638" s="32">
        <v>44</v>
      </c>
      <c r="I638" s="36" t="s">
        <v>693</v>
      </c>
      <c r="J638" s="36" t="s">
        <v>696</v>
      </c>
    </row>
    <row r="639" spans="2:10" x14ac:dyDescent="0.3">
      <c r="B639" s="25">
        <v>632</v>
      </c>
      <c r="C639" s="36" t="s">
        <v>570</v>
      </c>
      <c r="D639" s="36" t="s">
        <v>632</v>
      </c>
      <c r="E639" s="36">
        <v>4401</v>
      </c>
      <c r="F639" s="36">
        <v>150</v>
      </c>
      <c r="G639" s="36"/>
      <c r="H639" s="32">
        <v>44</v>
      </c>
      <c r="I639" s="36" t="s">
        <v>693</v>
      </c>
      <c r="J639" s="36" t="s">
        <v>696</v>
      </c>
    </row>
    <row r="640" spans="2:10" x14ac:dyDescent="0.3">
      <c r="B640" s="25">
        <v>633</v>
      </c>
      <c r="C640" s="36" t="s">
        <v>571</v>
      </c>
      <c r="D640" s="36" t="s">
        <v>633</v>
      </c>
      <c r="E640" s="36">
        <v>4401</v>
      </c>
      <c r="F640" s="36">
        <v>150</v>
      </c>
      <c r="G640" s="36"/>
      <c r="H640" s="32">
        <v>44</v>
      </c>
      <c r="I640" s="36" t="s">
        <v>693</v>
      </c>
      <c r="J640" s="36" t="s">
        <v>696</v>
      </c>
    </row>
    <row r="641" spans="2:10" x14ac:dyDescent="0.3">
      <c r="B641" s="25">
        <v>634</v>
      </c>
      <c r="C641" s="36" t="s">
        <v>584</v>
      </c>
      <c r="D641" s="36" t="s">
        <v>646</v>
      </c>
      <c r="E641" s="36">
        <v>4401</v>
      </c>
      <c r="F641" s="36">
        <v>167</v>
      </c>
      <c r="G641" s="36"/>
      <c r="H641" s="32">
        <v>43</v>
      </c>
      <c r="I641" s="36" t="s">
        <v>693</v>
      </c>
      <c r="J641" s="36" t="s">
        <v>696</v>
      </c>
    </row>
    <row r="642" spans="2:10" x14ac:dyDescent="0.3">
      <c r="B642" s="25">
        <v>635</v>
      </c>
      <c r="C642" s="36" t="s">
        <v>585</v>
      </c>
      <c r="D642" s="36" t="s">
        <v>647</v>
      </c>
      <c r="E642" s="36">
        <v>4401</v>
      </c>
      <c r="F642" s="36">
        <v>167</v>
      </c>
      <c r="G642" s="36"/>
      <c r="H642" s="32">
        <v>43</v>
      </c>
      <c r="I642" s="36" t="s">
        <v>693</v>
      </c>
      <c r="J642" s="36" t="s">
        <v>696</v>
      </c>
    </row>
    <row r="643" spans="2:10" x14ac:dyDescent="0.3">
      <c r="B643" s="25">
        <v>636</v>
      </c>
      <c r="C643" s="36" t="s">
        <v>572</v>
      </c>
      <c r="D643" s="36" t="s">
        <v>634</v>
      </c>
      <c r="E643" s="36">
        <v>4401</v>
      </c>
      <c r="F643" s="36">
        <v>100</v>
      </c>
      <c r="G643" s="36"/>
      <c r="H643" s="32">
        <v>44</v>
      </c>
      <c r="I643" s="36" t="s">
        <v>693</v>
      </c>
      <c r="J643" s="36"/>
    </row>
    <row r="644" spans="2:10" x14ac:dyDescent="0.3">
      <c r="B644" s="25">
        <v>637</v>
      </c>
      <c r="C644" s="36" t="s">
        <v>573</v>
      </c>
      <c r="D644" s="36" t="s">
        <v>635</v>
      </c>
      <c r="E644" s="36">
        <v>4401</v>
      </c>
      <c r="F644" s="36">
        <v>100</v>
      </c>
      <c r="G644" s="36"/>
      <c r="H644" s="32">
        <v>44</v>
      </c>
      <c r="I644" s="36" t="s">
        <v>693</v>
      </c>
      <c r="J644" s="36"/>
    </row>
    <row r="645" spans="2:10" x14ac:dyDescent="0.3">
      <c r="B645" s="25">
        <v>638</v>
      </c>
      <c r="C645" s="36" t="s">
        <v>574</v>
      </c>
      <c r="D645" s="36" t="s">
        <v>636</v>
      </c>
      <c r="E645" s="36">
        <v>4401</v>
      </c>
      <c r="F645" s="36">
        <v>100</v>
      </c>
      <c r="G645" s="36"/>
      <c r="H645" s="32">
        <v>44</v>
      </c>
      <c r="I645" s="36" t="s">
        <v>693</v>
      </c>
      <c r="J645" s="36"/>
    </row>
    <row r="646" spans="2:10" x14ac:dyDescent="0.3">
      <c r="B646" s="25">
        <v>639</v>
      </c>
      <c r="C646" s="36" t="s">
        <v>575</v>
      </c>
      <c r="D646" s="36" t="s">
        <v>637</v>
      </c>
      <c r="E646" s="36">
        <v>4401</v>
      </c>
      <c r="F646" s="36">
        <v>100</v>
      </c>
      <c r="G646" s="36"/>
      <c r="H646" s="32">
        <v>44</v>
      </c>
      <c r="I646" s="36" t="s">
        <v>693</v>
      </c>
      <c r="J646" s="36"/>
    </row>
    <row r="647" spans="2:10" x14ac:dyDescent="0.3">
      <c r="B647" s="25">
        <v>640</v>
      </c>
      <c r="C647" s="36" t="s">
        <v>576</v>
      </c>
      <c r="D647" s="36" t="s">
        <v>638</v>
      </c>
      <c r="E647" s="36">
        <v>4401</v>
      </c>
      <c r="F647" s="36">
        <v>100</v>
      </c>
      <c r="G647" s="36"/>
      <c r="H647" s="32">
        <v>44</v>
      </c>
      <c r="I647" s="36" t="s">
        <v>693</v>
      </c>
      <c r="J647" s="36"/>
    </row>
    <row r="648" spans="2:10" x14ac:dyDescent="0.3">
      <c r="B648" s="25">
        <v>641</v>
      </c>
      <c r="C648" s="36" t="s">
        <v>577</v>
      </c>
      <c r="D648" s="36" t="s">
        <v>639</v>
      </c>
      <c r="E648" s="36">
        <v>4401</v>
      </c>
      <c r="F648" s="36">
        <v>167</v>
      </c>
      <c r="G648" s="36"/>
      <c r="H648" s="32">
        <v>43</v>
      </c>
      <c r="I648" s="36" t="s">
        <v>693</v>
      </c>
      <c r="J648" s="36"/>
    </row>
    <row r="649" spans="2:10" x14ac:dyDescent="0.3">
      <c r="B649" s="25">
        <v>642</v>
      </c>
      <c r="C649" s="36" t="s">
        <v>578</v>
      </c>
      <c r="D649" s="36" t="s">
        <v>640</v>
      </c>
      <c r="E649" s="36">
        <v>4401</v>
      </c>
      <c r="F649" s="36">
        <v>167</v>
      </c>
      <c r="G649" s="36"/>
      <c r="H649" s="32">
        <v>43</v>
      </c>
      <c r="I649" s="36" t="s">
        <v>693</v>
      </c>
      <c r="J649" s="36"/>
    </row>
    <row r="650" spans="2:10" x14ac:dyDescent="0.3">
      <c r="B650" s="25">
        <v>643</v>
      </c>
      <c r="C650" s="36" t="s">
        <v>579</v>
      </c>
      <c r="D650" s="36" t="s">
        <v>641</v>
      </c>
      <c r="E650" s="36">
        <v>4401</v>
      </c>
      <c r="F650" s="36">
        <v>167</v>
      </c>
      <c r="G650" s="36"/>
      <c r="H650" s="32">
        <v>43</v>
      </c>
      <c r="I650" s="36" t="s">
        <v>693</v>
      </c>
      <c r="J650" s="36"/>
    </row>
    <row r="651" spans="2:10" x14ac:dyDescent="0.3">
      <c r="B651" s="25">
        <v>644</v>
      </c>
      <c r="C651" s="36" t="s">
        <v>580</v>
      </c>
      <c r="D651" s="36" t="s">
        <v>642</v>
      </c>
      <c r="E651" s="36">
        <v>4401</v>
      </c>
      <c r="F651" s="36">
        <v>167</v>
      </c>
      <c r="G651" s="36"/>
      <c r="H651" s="32">
        <v>43</v>
      </c>
      <c r="I651" s="36" t="s">
        <v>693</v>
      </c>
      <c r="J651" s="36"/>
    </row>
    <row r="652" spans="2:10" x14ac:dyDescent="0.3">
      <c r="B652" s="25">
        <v>645</v>
      </c>
      <c r="C652" s="36" t="s">
        <v>581</v>
      </c>
      <c r="D652" s="36" t="s">
        <v>643</v>
      </c>
      <c r="E652" s="36">
        <v>4401</v>
      </c>
      <c r="F652" s="36">
        <v>167</v>
      </c>
      <c r="G652" s="36"/>
      <c r="H652" s="32">
        <v>43</v>
      </c>
      <c r="I652" s="36" t="s">
        <v>693</v>
      </c>
      <c r="J652" s="36"/>
    </row>
    <row r="653" spans="2:10" x14ac:dyDescent="0.3">
      <c r="B653" s="25">
        <v>646</v>
      </c>
      <c r="C653" s="36" t="s">
        <v>582</v>
      </c>
      <c r="D653" s="36" t="s">
        <v>644</v>
      </c>
      <c r="E653" s="36">
        <v>4401</v>
      </c>
      <c r="F653" s="36">
        <v>167</v>
      </c>
      <c r="G653" s="36"/>
      <c r="H653" s="32">
        <v>43</v>
      </c>
      <c r="I653" s="36" t="s">
        <v>693</v>
      </c>
      <c r="J653" s="36"/>
    </row>
    <row r="654" spans="2:10" x14ac:dyDescent="0.3">
      <c r="B654" s="25">
        <v>647</v>
      </c>
      <c r="C654" s="36" t="s">
        <v>583</v>
      </c>
      <c r="D654" s="36" t="s">
        <v>645</v>
      </c>
      <c r="E654" s="36">
        <v>4401</v>
      </c>
      <c r="F654" s="36">
        <v>167</v>
      </c>
      <c r="G654" s="36"/>
      <c r="H654" s="32">
        <v>43</v>
      </c>
      <c r="I654" s="36" t="s">
        <v>693</v>
      </c>
      <c r="J654" s="36"/>
    </row>
    <row r="655" spans="2:10" x14ac:dyDescent="0.3">
      <c r="B655" s="25">
        <v>648</v>
      </c>
      <c r="C655" s="36" t="s">
        <v>586</v>
      </c>
      <c r="D655" s="36" t="s">
        <v>648</v>
      </c>
      <c r="E655" s="36">
        <v>4401</v>
      </c>
      <c r="F655" s="36">
        <v>167</v>
      </c>
      <c r="G655" s="36"/>
      <c r="H655" s="32">
        <v>43</v>
      </c>
      <c r="I655" s="36" t="s">
        <v>693</v>
      </c>
      <c r="J655" s="36"/>
    </row>
    <row r="656" spans="2:10" x14ac:dyDescent="0.3">
      <c r="B656" s="25">
        <v>649</v>
      </c>
      <c r="C656" s="36" t="s">
        <v>587</v>
      </c>
      <c r="D656" s="36" t="s">
        <v>649</v>
      </c>
      <c r="E656" s="36">
        <v>4401</v>
      </c>
      <c r="F656" s="36">
        <v>167</v>
      </c>
      <c r="G656" s="36"/>
      <c r="H656" s="32">
        <v>43</v>
      </c>
      <c r="I656" s="36" t="s">
        <v>693</v>
      </c>
      <c r="J656" s="36"/>
    </row>
    <row r="657" spans="2:10" x14ac:dyDescent="0.3">
      <c r="B657" s="25">
        <v>650</v>
      </c>
      <c r="C657" s="36" t="s">
        <v>588</v>
      </c>
      <c r="D657" s="36" t="s">
        <v>650</v>
      </c>
      <c r="E657" s="36">
        <v>4401</v>
      </c>
      <c r="F657" s="36">
        <v>167</v>
      </c>
      <c r="G657" s="36"/>
      <c r="H657" s="32">
        <v>43</v>
      </c>
      <c r="I657" s="36" t="s">
        <v>693</v>
      </c>
      <c r="J657" s="36"/>
    </row>
    <row r="658" spans="2:10" x14ac:dyDescent="0.3">
      <c r="B658" s="25">
        <v>651</v>
      </c>
      <c r="C658" s="36" t="s">
        <v>589</v>
      </c>
      <c r="D658" s="36" t="s">
        <v>651</v>
      </c>
      <c r="E658" s="36">
        <v>4401</v>
      </c>
      <c r="F658" s="36">
        <v>167</v>
      </c>
      <c r="G658" s="36"/>
      <c r="H658" s="32">
        <v>43</v>
      </c>
      <c r="I658" s="36" t="s">
        <v>693</v>
      </c>
      <c r="J658" s="36"/>
    </row>
    <row r="659" spans="2:10" x14ac:dyDescent="0.3">
      <c r="B659" s="25">
        <v>652</v>
      </c>
      <c r="C659" s="36" t="s">
        <v>590</v>
      </c>
      <c r="D659" s="36" t="s">
        <v>652</v>
      </c>
      <c r="E659" s="36">
        <v>4401</v>
      </c>
      <c r="F659" s="36">
        <v>167</v>
      </c>
      <c r="G659" s="36"/>
      <c r="H659" s="32">
        <v>43</v>
      </c>
      <c r="I659" s="36" t="s">
        <v>693</v>
      </c>
      <c r="J659" s="36"/>
    </row>
    <row r="660" spans="2:10" x14ac:dyDescent="0.3">
      <c r="B660" s="25">
        <v>653</v>
      </c>
      <c r="C660" s="36" t="s">
        <v>591</v>
      </c>
      <c r="D660" s="36" t="s">
        <v>653</v>
      </c>
      <c r="E660" s="36">
        <v>4401</v>
      </c>
      <c r="F660" s="36">
        <v>167</v>
      </c>
      <c r="G660" s="36"/>
      <c r="H660" s="32">
        <v>43</v>
      </c>
      <c r="I660" s="36" t="s">
        <v>693</v>
      </c>
      <c r="J660" s="36"/>
    </row>
    <row r="661" spans="2:10" x14ac:dyDescent="0.3">
      <c r="B661" s="25">
        <v>654</v>
      </c>
      <c r="C661" s="36" t="s">
        <v>592</v>
      </c>
      <c r="D661" s="36" t="s">
        <v>654</v>
      </c>
      <c r="E661" s="36">
        <v>4401</v>
      </c>
      <c r="F661" s="36">
        <v>167</v>
      </c>
      <c r="G661" s="36"/>
      <c r="H661" s="32">
        <v>43</v>
      </c>
      <c r="I661" s="36" t="s">
        <v>693</v>
      </c>
      <c r="J661" s="36"/>
    </row>
    <row r="662" spans="2:10" x14ac:dyDescent="0.3">
      <c r="B662" s="25">
        <v>655</v>
      </c>
      <c r="C662" s="36" t="s">
        <v>593</v>
      </c>
      <c r="D662" s="36" t="s">
        <v>655</v>
      </c>
      <c r="E662" s="36">
        <v>4401</v>
      </c>
      <c r="F662" s="36">
        <v>167</v>
      </c>
      <c r="G662" s="36"/>
      <c r="H662" s="32">
        <v>43</v>
      </c>
      <c r="I662" s="36" t="s">
        <v>693</v>
      </c>
      <c r="J662" s="36"/>
    </row>
    <row r="663" spans="2:10" x14ac:dyDescent="0.3">
      <c r="B663" s="25">
        <v>656</v>
      </c>
      <c r="C663" s="36" t="s">
        <v>594</v>
      </c>
      <c r="D663" s="36" t="s">
        <v>656</v>
      </c>
      <c r="E663" s="36">
        <v>4401</v>
      </c>
      <c r="F663" s="36">
        <v>167</v>
      </c>
      <c r="G663" s="36"/>
      <c r="H663" s="32">
        <v>43</v>
      </c>
      <c r="I663" s="36" t="s">
        <v>693</v>
      </c>
      <c r="J663" s="36"/>
    </row>
    <row r="664" spans="2:10" x14ac:dyDescent="0.3">
      <c r="B664" s="25">
        <v>657</v>
      </c>
      <c r="C664" s="36" t="s">
        <v>595</v>
      </c>
      <c r="D664" s="36" t="s">
        <v>657</v>
      </c>
      <c r="E664" s="36">
        <v>4401</v>
      </c>
      <c r="F664" s="36">
        <v>167</v>
      </c>
      <c r="G664" s="36"/>
      <c r="H664" s="32">
        <v>43</v>
      </c>
      <c r="I664" s="36" t="s">
        <v>693</v>
      </c>
      <c r="J664" s="36"/>
    </row>
    <row r="665" spans="2:10" x14ac:dyDescent="0.3">
      <c r="B665" s="25">
        <v>658</v>
      </c>
      <c r="C665" s="36" t="s">
        <v>596</v>
      </c>
      <c r="D665" s="36" t="s">
        <v>658</v>
      </c>
      <c r="E665" s="36">
        <v>4401</v>
      </c>
      <c r="F665" s="36">
        <v>167</v>
      </c>
      <c r="G665" s="36"/>
      <c r="H665" s="32">
        <v>43</v>
      </c>
      <c r="I665" s="36" t="s">
        <v>693</v>
      </c>
      <c r="J665" s="36"/>
    </row>
    <row r="666" spans="2:10" x14ac:dyDescent="0.3">
      <c r="B666" s="25">
        <v>659</v>
      </c>
      <c r="C666" s="36" t="s">
        <v>597</v>
      </c>
      <c r="D666" s="36" t="s">
        <v>659</v>
      </c>
      <c r="E666" s="36">
        <v>4401</v>
      </c>
      <c r="F666" s="36">
        <v>167</v>
      </c>
      <c r="G666" s="36"/>
      <c r="H666" s="32">
        <v>43</v>
      </c>
      <c r="I666" s="36" t="s">
        <v>693</v>
      </c>
      <c r="J666" s="36"/>
    </row>
    <row r="667" spans="2:10" x14ac:dyDescent="0.3">
      <c r="B667" s="25">
        <v>660</v>
      </c>
      <c r="C667" s="36" t="s">
        <v>598</v>
      </c>
      <c r="D667" s="36" t="s">
        <v>660</v>
      </c>
      <c r="E667" s="36">
        <v>4401</v>
      </c>
      <c r="F667" s="36">
        <v>167</v>
      </c>
      <c r="G667" s="36"/>
      <c r="H667" s="32">
        <v>43</v>
      </c>
      <c r="I667" s="36" t="s">
        <v>693</v>
      </c>
      <c r="J667" s="36"/>
    </row>
    <row r="668" spans="2:10" x14ac:dyDescent="0.3">
      <c r="B668" s="25">
        <v>661</v>
      </c>
      <c r="C668" s="36" t="s">
        <v>599</v>
      </c>
      <c r="D668" s="36" t="s">
        <v>661</v>
      </c>
      <c r="E668" s="36">
        <v>4401</v>
      </c>
      <c r="F668" s="36">
        <v>167</v>
      </c>
      <c r="G668" s="36"/>
      <c r="H668" s="32">
        <v>43</v>
      </c>
      <c r="I668" s="36" t="s">
        <v>693</v>
      </c>
      <c r="J668" s="36"/>
    </row>
    <row r="669" spans="2:10" x14ac:dyDescent="0.3">
      <c r="B669" s="25">
        <v>662</v>
      </c>
      <c r="C669" s="36" t="s">
        <v>600</v>
      </c>
      <c r="D669" s="36" t="s">
        <v>662</v>
      </c>
      <c r="E669" s="36">
        <v>4401</v>
      </c>
      <c r="F669" s="36">
        <v>167</v>
      </c>
      <c r="G669" s="36"/>
      <c r="H669" s="32">
        <v>43</v>
      </c>
      <c r="I669" s="36" t="s">
        <v>693</v>
      </c>
      <c r="J669" s="36"/>
    </row>
    <row r="670" spans="2:10" x14ac:dyDescent="0.3">
      <c r="B670" s="25">
        <v>663</v>
      </c>
      <c r="C670" s="36" t="s">
        <v>601</v>
      </c>
      <c r="D670" s="36" t="s">
        <v>663</v>
      </c>
      <c r="E670" s="36">
        <v>4401</v>
      </c>
      <c r="F670" s="36">
        <v>1250</v>
      </c>
      <c r="G670" s="36"/>
      <c r="H670" s="32">
        <v>0</v>
      </c>
      <c r="I670" s="36" t="s">
        <v>693</v>
      </c>
      <c r="J670" s="36"/>
    </row>
    <row r="671" spans="2:10" x14ac:dyDescent="0.3">
      <c r="B671" s="25">
        <v>664</v>
      </c>
      <c r="C671" s="36" t="s">
        <v>602</v>
      </c>
      <c r="D671" s="36" t="s">
        <v>664</v>
      </c>
      <c r="E671" s="36">
        <v>4401</v>
      </c>
      <c r="F671" s="36">
        <v>1250</v>
      </c>
      <c r="G671" s="36"/>
      <c r="H671" s="32">
        <v>0</v>
      </c>
      <c r="I671" s="36" t="s">
        <v>693</v>
      </c>
      <c r="J671" s="36"/>
    </row>
    <row r="672" spans="2:10" x14ac:dyDescent="0.3">
      <c r="B672" s="25">
        <v>665</v>
      </c>
      <c r="C672" s="36" t="s">
        <v>603</v>
      </c>
      <c r="D672" s="36" t="s">
        <v>665</v>
      </c>
      <c r="E672" s="36">
        <v>4401</v>
      </c>
      <c r="F672" s="36">
        <v>1250</v>
      </c>
      <c r="G672" s="36"/>
      <c r="H672" s="32">
        <v>0</v>
      </c>
      <c r="I672" s="36" t="s">
        <v>693</v>
      </c>
      <c r="J672" s="36"/>
    </row>
    <row r="673" spans="2:10" x14ac:dyDescent="0.3">
      <c r="B673" s="25">
        <v>666</v>
      </c>
      <c r="C673" s="36" t="s">
        <v>604</v>
      </c>
      <c r="D673" s="36" t="s">
        <v>666</v>
      </c>
      <c r="E673" s="36">
        <v>4401</v>
      </c>
      <c r="F673" s="36">
        <v>1250</v>
      </c>
      <c r="G673" s="36"/>
      <c r="H673" s="32">
        <v>0</v>
      </c>
      <c r="I673" s="36" t="s">
        <v>693</v>
      </c>
      <c r="J673" s="36"/>
    </row>
    <row r="674" spans="2:10" x14ac:dyDescent="0.3">
      <c r="B674" s="25">
        <v>667</v>
      </c>
      <c r="C674" s="36" t="s">
        <v>605</v>
      </c>
      <c r="D674" s="36" t="s">
        <v>667</v>
      </c>
      <c r="E674" s="36">
        <v>4401</v>
      </c>
      <c r="F674" s="36">
        <v>1250</v>
      </c>
      <c r="G674" s="36"/>
      <c r="H674" s="32">
        <v>0</v>
      </c>
      <c r="I674" s="36" t="s">
        <v>693</v>
      </c>
      <c r="J674" s="36"/>
    </row>
    <row r="675" spans="2:10" x14ac:dyDescent="0.3">
      <c r="B675" s="25">
        <v>668</v>
      </c>
      <c r="C675" s="36" t="s">
        <v>606</v>
      </c>
      <c r="D675" s="36" t="s">
        <v>668</v>
      </c>
      <c r="E675" s="36">
        <v>4401</v>
      </c>
      <c r="F675" s="36">
        <v>1250</v>
      </c>
      <c r="G675" s="36"/>
      <c r="H675" s="32">
        <v>0</v>
      </c>
      <c r="I675" s="36" t="s">
        <v>693</v>
      </c>
      <c r="J675" s="36"/>
    </row>
    <row r="676" spans="2:10" x14ac:dyDescent="0.3">
      <c r="B676" s="25">
        <v>669</v>
      </c>
      <c r="C676" s="36" t="s">
        <v>607</v>
      </c>
      <c r="D676" s="36" t="s">
        <v>669</v>
      </c>
      <c r="E676" s="36">
        <v>4401</v>
      </c>
      <c r="F676" s="36">
        <v>1250</v>
      </c>
      <c r="G676" s="36"/>
      <c r="H676" s="32">
        <v>0</v>
      </c>
      <c r="I676" s="36" t="s">
        <v>693</v>
      </c>
      <c r="J676" s="36"/>
    </row>
    <row r="677" spans="2:10" x14ac:dyDescent="0.3">
      <c r="B677" s="25">
        <v>670</v>
      </c>
      <c r="C677" s="36" t="s">
        <v>608</v>
      </c>
      <c r="D677" s="36" t="s">
        <v>670</v>
      </c>
      <c r="E677" s="36">
        <v>4401</v>
      </c>
      <c r="F677" s="36">
        <v>1250</v>
      </c>
      <c r="G677" s="36"/>
      <c r="H677" s="32">
        <v>0</v>
      </c>
      <c r="I677" s="36" t="s">
        <v>693</v>
      </c>
      <c r="J677" s="36"/>
    </row>
    <row r="678" spans="2:10" x14ac:dyDescent="0.3">
      <c r="B678" s="25">
        <v>671</v>
      </c>
      <c r="C678" s="36" t="s">
        <v>609</v>
      </c>
      <c r="D678" s="36" t="s">
        <v>671</v>
      </c>
      <c r="E678" s="36">
        <v>4401</v>
      </c>
      <c r="F678" s="36">
        <v>2125</v>
      </c>
      <c r="G678" s="36"/>
      <c r="H678" s="32">
        <v>0</v>
      </c>
      <c r="I678" s="36" t="s">
        <v>693</v>
      </c>
      <c r="J678" s="36"/>
    </row>
    <row r="679" spans="2:10" x14ac:dyDescent="0.3">
      <c r="B679" s="25">
        <v>672</v>
      </c>
      <c r="C679" s="36" t="s">
        <v>610</v>
      </c>
      <c r="D679" s="36" t="s">
        <v>672</v>
      </c>
      <c r="E679" s="36">
        <v>4401</v>
      </c>
      <c r="F679" s="36">
        <v>2125</v>
      </c>
      <c r="G679" s="36"/>
      <c r="H679" s="32">
        <v>0</v>
      </c>
      <c r="I679" s="36" t="s">
        <v>693</v>
      </c>
      <c r="J679" s="36"/>
    </row>
    <row r="680" spans="2:10" x14ac:dyDescent="0.3">
      <c r="B680" s="25">
        <v>673</v>
      </c>
      <c r="C680" s="36" t="s">
        <v>611</v>
      </c>
      <c r="D680" s="36" t="s">
        <v>673</v>
      </c>
      <c r="E680" s="36">
        <v>4401</v>
      </c>
      <c r="F680" s="36">
        <v>2125</v>
      </c>
      <c r="G680" s="36"/>
      <c r="H680" s="32">
        <v>0</v>
      </c>
      <c r="I680" s="36" t="s">
        <v>693</v>
      </c>
      <c r="J680" s="36"/>
    </row>
    <row r="681" spans="2:10" x14ac:dyDescent="0.3">
      <c r="B681" s="25">
        <v>674</v>
      </c>
      <c r="C681" s="36" t="s">
        <v>612</v>
      </c>
      <c r="D681" s="36" t="s">
        <v>674</v>
      </c>
      <c r="E681" s="36">
        <v>4401</v>
      </c>
      <c r="F681" s="36">
        <v>2125</v>
      </c>
      <c r="G681" s="36"/>
      <c r="H681" s="32">
        <v>0</v>
      </c>
      <c r="I681" s="36" t="s">
        <v>693</v>
      </c>
      <c r="J681" s="36"/>
    </row>
    <row r="682" spans="2:10" x14ac:dyDescent="0.3">
      <c r="B682" s="25">
        <v>675</v>
      </c>
      <c r="C682" s="36" t="s">
        <v>613</v>
      </c>
      <c r="D682" s="36" t="s">
        <v>675</v>
      </c>
      <c r="E682" s="36">
        <v>4401</v>
      </c>
      <c r="F682" s="36">
        <v>1275</v>
      </c>
      <c r="G682" s="36"/>
      <c r="H682" s="32">
        <v>0</v>
      </c>
      <c r="I682" s="36" t="s">
        <v>693</v>
      </c>
      <c r="J682" s="36"/>
    </row>
    <row r="683" spans="2:10" x14ac:dyDescent="0.3">
      <c r="B683" s="25">
        <v>676</v>
      </c>
      <c r="C683" s="36" t="s">
        <v>614</v>
      </c>
      <c r="D683" s="36" t="s">
        <v>676</v>
      </c>
      <c r="E683" s="36">
        <v>4401</v>
      </c>
      <c r="F683" s="36">
        <v>1275</v>
      </c>
      <c r="G683" s="36"/>
      <c r="H683" s="32">
        <v>0</v>
      </c>
      <c r="I683" s="36" t="s">
        <v>693</v>
      </c>
      <c r="J683" s="36"/>
    </row>
    <row r="684" spans="2:10" x14ac:dyDescent="0.3">
      <c r="B684" s="25">
        <v>677</v>
      </c>
      <c r="C684" s="36" t="s">
        <v>615</v>
      </c>
      <c r="D684" s="36" t="s">
        <v>677</v>
      </c>
      <c r="E684" s="36">
        <v>4401</v>
      </c>
      <c r="F684" s="36">
        <v>1275</v>
      </c>
      <c r="G684" s="36"/>
      <c r="H684" s="32">
        <v>0</v>
      </c>
      <c r="I684" s="36" t="s">
        <v>693</v>
      </c>
      <c r="J684" s="36"/>
    </row>
    <row r="685" spans="2:10" x14ac:dyDescent="0.3">
      <c r="B685" s="25">
        <v>678</v>
      </c>
      <c r="C685" s="36" t="s">
        <v>616</v>
      </c>
      <c r="D685" s="36" t="s">
        <v>678</v>
      </c>
      <c r="E685" s="36">
        <v>4401</v>
      </c>
      <c r="F685" s="36">
        <v>1275</v>
      </c>
      <c r="G685" s="36"/>
      <c r="H685" s="32">
        <v>0</v>
      </c>
      <c r="I685" s="36" t="s">
        <v>693</v>
      </c>
      <c r="J685" s="36"/>
    </row>
    <row r="686" spans="2:10" x14ac:dyDescent="0.3">
      <c r="B686" s="25">
        <v>679</v>
      </c>
      <c r="C686" s="36" t="s">
        <v>617</v>
      </c>
      <c r="D686" s="36" t="s">
        <v>679</v>
      </c>
      <c r="E686" s="36">
        <v>4401</v>
      </c>
      <c r="F686" s="36">
        <v>423</v>
      </c>
      <c r="G686" s="36"/>
      <c r="H686" s="32">
        <v>0</v>
      </c>
      <c r="I686" s="36" t="s">
        <v>693</v>
      </c>
      <c r="J686" s="36"/>
    </row>
    <row r="687" spans="2:10" x14ac:dyDescent="0.3">
      <c r="B687" s="25">
        <v>680</v>
      </c>
      <c r="C687" s="36" t="s">
        <v>618</v>
      </c>
      <c r="D687" s="36" t="s">
        <v>680</v>
      </c>
      <c r="E687" s="36">
        <v>4401</v>
      </c>
      <c r="F687" s="36">
        <v>423</v>
      </c>
      <c r="G687" s="36"/>
      <c r="H687" s="32">
        <v>0</v>
      </c>
      <c r="I687" s="36" t="s">
        <v>693</v>
      </c>
      <c r="J687" s="36"/>
    </row>
    <row r="688" spans="2:10" x14ac:dyDescent="0.3">
      <c r="B688" s="25">
        <v>681</v>
      </c>
      <c r="C688" s="36" t="s">
        <v>619</v>
      </c>
      <c r="D688" s="36" t="s">
        <v>681</v>
      </c>
      <c r="E688" s="36">
        <v>4401</v>
      </c>
      <c r="F688" s="36">
        <v>423</v>
      </c>
      <c r="G688" s="36"/>
      <c r="H688" s="32">
        <v>0</v>
      </c>
      <c r="I688" s="36" t="s">
        <v>693</v>
      </c>
      <c r="J688" s="36"/>
    </row>
    <row r="689" spans="2:10" x14ac:dyDescent="0.3">
      <c r="B689" s="25">
        <v>682</v>
      </c>
      <c r="C689" s="36" t="s">
        <v>620</v>
      </c>
      <c r="D689" s="36" t="s">
        <v>682</v>
      </c>
      <c r="E689" s="36">
        <v>4401</v>
      </c>
      <c r="F689" s="36">
        <v>423</v>
      </c>
      <c r="G689" s="36"/>
      <c r="H689" s="32">
        <v>0</v>
      </c>
      <c r="I689" s="36" t="s">
        <v>693</v>
      </c>
      <c r="J689" s="36"/>
    </row>
    <row r="690" spans="2:10" x14ac:dyDescent="0.3">
      <c r="B690" s="25">
        <v>683</v>
      </c>
      <c r="C690" s="36" t="s">
        <v>621</v>
      </c>
      <c r="D690" s="36" t="s">
        <v>683</v>
      </c>
      <c r="E690" s="36">
        <v>4401</v>
      </c>
      <c r="F690" s="36">
        <v>10200</v>
      </c>
      <c r="G690" s="36"/>
      <c r="H690" s="32">
        <v>0</v>
      </c>
      <c r="I690" s="36" t="s">
        <v>693</v>
      </c>
      <c r="J690" s="36"/>
    </row>
    <row r="691" spans="2:10" x14ac:dyDescent="0.3">
      <c r="B691" s="25">
        <v>684</v>
      </c>
      <c r="C691" s="36" t="s">
        <v>622</v>
      </c>
      <c r="D691" s="36" t="s">
        <v>684</v>
      </c>
      <c r="E691" s="36">
        <v>4401</v>
      </c>
      <c r="F691" s="36">
        <v>8500</v>
      </c>
      <c r="G691" s="36"/>
      <c r="H691" s="32">
        <v>0</v>
      </c>
      <c r="I691" s="36" t="s">
        <v>693</v>
      </c>
      <c r="J691" s="36"/>
    </row>
    <row r="692" spans="2:10" x14ac:dyDescent="0.3">
      <c r="B692" s="25">
        <v>685</v>
      </c>
      <c r="C692" s="36" t="s">
        <v>623</v>
      </c>
      <c r="D692" s="36" t="s">
        <v>685</v>
      </c>
      <c r="E692" s="36">
        <v>4401</v>
      </c>
      <c r="F692" s="36">
        <v>6800.0000000000009</v>
      </c>
      <c r="G692" s="36"/>
      <c r="H692" s="32">
        <v>0</v>
      </c>
      <c r="I692" s="36" t="s">
        <v>693</v>
      </c>
      <c r="J692" s="36"/>
    </row>
    <row r="693" spans="2:10" x14ac:dyDescent="0.3">
      <c r="B693" s="25">
        <v>686</v>
      </c>
      <c r="C693" s="36" t="s">
        <v>624</v>
      </c>
      <c r="D693" s="36" t="s">
        <v>686</v>
      </c>
      <c r="E693" s="36">
        <v>4401</v>
      </c>
      <c r="F693" s="36">
        <v>10200</v>
      </c>
      <c r="G693" s="36"/>
      <c r="H693" s="32">
        <v>0</v>
      </c>
      <c r="I693" s="36" t="s">
        <v>693</v>
      </c>
      <c r="J693" s="36"/>
    </row>
    <row r="694" spans="2:10" x14ac:dyDescent="0.3">
      <c r="B694" s="25">
        <v>687</v>
      </c>
      <c r="C694" s="36" t="s">
        <v>625</v>
      </c>
      <c r="D694" s="36" t="s">
        <v>687</v>
      </c>
      <c r="E694" s="36">
        <v>4401</v>
      </c>
      <c r="F694" s="36">
        <v>8500</v>
      </c>
      <c r="G694" s="36"/>
      <c r="H694" s="32">
        <v>0</v>
      </c>
      <c r="I694" s="36" t="s">
        <v>693</v>
      </c>
      <c r="J694" s="36"/>
    </row>
    <row r="695" spans="2:10" x14ac:dyDescent="0.3">
      <c r="B695" s="25">
        <v>688</v>
      </c>
      <c r="C695" s="36" t="s">
        <v>626</v>
      </c>
      <c r="D695" s="36" t="s">
        <v>688</v>
      </c>
      <c r="E695" s="36">
        <v>4401</v>
      </c>
      <c r="F695" s="36">
        <v>6800.0000000000009</v>
      </c>
      <c r="G695" s="36"/>
      <c r="H695" s="32">
        <v>0</v>
      </c>
      <c r="I695" s="36" t="s">
        <v>693</v>
      </c>
      <c r="J695" s="36"/>
    </row>
    <row r="696" spans="2:10" x14ac:dyDescent="0.3">
      <c r="B696" s="25">
        <v>689</v>
      </c>
      <c r="C696" s="36" t="s">
        <v>627</v>
      </c>
      <c r="D696" s="36" t="s">
        <v>689</v>
      </c>
      <c r="E696" s="36">
        <v>4401</v>
      </c>
      <c r="F696" s="36">
        <v>3400.0000000000005</v>
      </c>
      <c r="G696" s="36"/>
      <c r="H696" s="32">
        <v>0</v>
      </c>
      <c r="I696" s="36" t="s">
        <v>693</v>
      </c>
      <c r="J696" s="36"/>
    </row>
    <row r="697" spans="2:10" x14ac:dyDescent="0.3">
      <c r="B697" s="25">
        <v>690</v>
      </c>
      <c r="C697" s="36" t="s">
        <v>628</v>
      </c>
      <c r="D697" s="36" t="s">
        <v>690</v>
      </c>
      <c r="E697" s="36">
        <v>4401</v>
      </c>
      <c r="F697" s="36">
        <v>6800.0000000000009</v>
      </c>
      <c r="G697" s="36"/>
      <c r="H697" s="32">
        <v>0</v>
      </c>
      <c r="I697" s="36" t="s">
        <v>693</v>
      </c>
      <c r="J697" s="36"/>
    </row>
    <row r="698" spans="2:10" x14ac:dyDescent="0.3">
      <c r="B698" s="25">
        <v>691</v>
      </c>
      <c r="C698" s="36" t="s">
        <v>629</v>
      </c>
      <c r="D698" s="36" t="s">
        <v>691</v>
      </c>
      <c r="E698" s="36">
        <v>4401</v>
      </c>
      <c r="F698" s="36">
        <v>5100</v>
      </c>
      <c r="G698" s="36"/>
      <c r="H698" s="32">
        <v>0</v>
      </c>
      <c r="I698" s="36" t="s">
        <v>693</v>
      </c>
      <c r="J698" s="36"/>
    </row>
    <row r="699" spans="2:10" x14ac:dyDescent="0.3">
      <c r="B699" s="25">
        <v>692</v>
      </c>
      <c r="C699" s="36" t="s">
        <v>630</v>
      </c>
      <c r="D699" s="36" t="s">
        <v>692</v>
      </c>
      <c r="E699" s="36">
        <v>4401</v>
      </c>
      <c r="F699" s="36">
        <v>3400.0000000000005</v>
      </c>
      <c r="G699" s="36"/>
      <c r="H699" s="32">
        <v>0</v>
      </c>
      <c r="I699" s="36" t="s">
        <v>693</v>
      </c>
      <c r="J699" s="36"/>
    </row>
    <row r="700" spans="2:10" x14ac:dyDescent="0.3">
      <c r="B700" s="25">
        <v>693</v>
      </c>
      <c r="C700" s="29" t="s">
        <v>569</v>
      </c>
      <c r="D700" s="29" t="s">
        <v>631</v>
      </c>
      <c r="E700" s="29">
        <v>1021</v>
      </c>
      <c r="F700" s="29">
        <v>40000</v>
      </c>
      <c r="G700" s="29"/>
      <c r="H700" s="29">
        <v>0</v>
      </c>
      <c r="I700" s="29" t="s">
        <v>694</v>
      </c>
      <c r="J700" s="29"/>
    </row>
    <row r="701" spans="2:10" x14ac:dyDescent="0.3">
      <c r="B701" s="25">
        <v>694</v>
      </c>
      <c r="C701" s="29" t="s">
        <v>570</v>
      </c>
      <c r="D701" s="29" t="s">
        <v>632</v>
      </c>
      <c r="E701" s="29">
        <v>1021</v>
      </c>
      <c r="F701" s="29">
        <v>30000</v>
      </c>
      <c r="G701" s="29"/>
      <c r="H701" s="29">
        <v>0</v>
      </c>
      <c r="I701" s="29" t="s">
        <v>694</v>
      </c>
      <c r="J701" s="29"/>
    </row>
    <row r="702" spans="2:10" x14ac:dyDescent="0.3">
      <c r="B702" s="25">
        <v>695</v>
      </c>
      <c r="C702" s="29" t="s">
        <v>571</v>
      </c>
      <c r="D702" s="29" t="s">
        <v>633</v>
      </c>
      <c r="E702" s="29">
        <v>1021</v>
      </c>
      <c r="F702" s="29">
        <v>30000</v>
      </c>
      <c r="G702" s="29"/>
      <c r="H702" s="29">
        <v>0</v>
      </c>
      <c r="I702" s="29" t="s">
        <v>694</v>
      </c>
      <c r="J702" s="29"/>
    </row>
    <row r="703" spans="2:10" x14ac:dyDescent="0.3">
      <c r="B703" s="25">
        <v>696</v>
      </c>
      <c r="C703" s="36" t="s">
        <v>584</v>
      </c>
      <c r="D703" s="36" t="s">
        <v>646</v>
      </c>
      <c r="E703" s="36">
        <v>1022</v>
      </c>
      <c r="F703" s="36">
        <v>167</v>
      </c>
      <c r="G703" s="36"/>
      <c r="H703" s="36">
        <v>43</v>
      </c>
      <c r="I703" s="36" t="s">
        <v>697</v>
      </c>
      <c r="J703" s="36"/>
    </row>
    <row r="704" spans="2:10" x14ac:dyDescent="0.3">
      <c r="B704" s="25">
        <v>697</v>
      </c>
      <c r="C704" s="36" t="s">
        <v>585</v>
      </c>
      <c r="D704" s="36" t="s">
        <v>647</v>
      </c>
      <c r="E704" s="36">
        <v>1022</v>
      </c>
      <c r="F704" s="36">
        <v>167</v>
      </c>
      <c r="G704" s="36"/>
      <c r="H704" s="36">
        <v>43</v>
      </c>
      <c r="I704" s="36" t="s">
        <v>697</v>
      </c>
      <c r="J704" s="36"/>
    </row>
    <row r="705" spans="2:10" x14ac:dyDescent="0.3">
      <c r="B705" s="25">
        <v>698</v>
      </c>
      <c r="C705" s="36" t="s">
        <v>577</v>
      </c>
      <c r="D705" s="36" t="s">
        <v>639</v>
      </c>
      <c r="E705" s="36">
        <v>1022</v>
      </c>
      <c r="F705" s="36">
        <v>167</v>
      </c>
      <c r="G705" s="36"/>
      <c r="H705" s="36">
        <v>43</v>
      </c>
      <c r="I705" s="36" t="s">
        <v>697</v>
      </c>
      <c r="J705" s="36"/>
    </row>
    <row r="706" spans="2:10" x14ac:dyDescent="0.3">
      <c r="B706" s="25">
        <v>699</v>
      </c>
      <c r="C706" s="36" t="s">
        <v>578</v>
      </c>
      <c r="D706" s="36" t="s">
        <v>640</v>
      </c>
      <c r="E706" s="36">
        <v>1022</v>
      </c>
      <c r="F706" s="36">
        <v>167</v>
      </c>
      <c r="G706" s="36"/>
      <c r="H706" s="36">
        <v>43</v>
      </c>
      <c r="I706" s="36" t="s">
        <v>697</v>
      </c>
      <c r="J706" s="36"/>
    </row>
    <row r="707" spans="2:10" x14ac:dyDescent="0.3">
      <c r="B707" s="25">
        <v>700</v>
      </c>
      <c r="C707" s="36" t="s">
        <v>579</v>
      </c>
      <c r="D707" s="36" t="s">
        <v>641</v>
      </c>
      <c r="E707" s="36">
        <v>1022</v>
      </c>
      <c r="F707" s="36">
        <v>167</v>
      </c>
      <c r="G707" s="36"/>
      <c r="H707" s="36">
        <v>43</v>
      </c>
      <c r="I707" s="36" t="s">
        <v>697</v>
      </c>
      <c r="J707" s="36"/>
    </row>
    <row r="708" spans="2:10" x14ac:dyDescent="0.3">
      <c r="B708" s="25">
        <v>701</v>
      </c>
      <c r="C708" s="36" t="s">
        <v>580</v>
      </c>
      <c r="D708" s="36" t="s">
        <v>642</v>
      </c>
      <c r="E708" s="36">
        <v>1022</v>
      </c>
      <c r="F708" s="36">
        <v>167</v>
      </c>
      <c r="G708" s="36"/>
      <c r="H708" s="36">
        <v>43</v>
      </c>
      <c r="I708" s="36" t="s">
        <v>697</v>
      </c>
      <c r="J708" s="36"/>
    </row>
    <row r="709" spans="2:10" x14ac:dyDescent="0.3">
      <c r="B709" s="25">
        <v>702</v>
      </c>
      <c r="C709" s="36" t="s">
        <v>581</v>
      </c>
      <c r="D709" s="36" t="s">
        <v>643</v>
      </c>
      <c r="E709" s="36">
        <v>1022</v>
      </c>
      <c r="F709" s="36">
        <v>167</v>
      </c>
      <c r="G709" s="36"/>
      <c r="H709" s="36">
        <v>43</v>
      </c>
      <c r="I709" s="36" t="s">
        <v>697</v>
      </c>
      <c r="J709" s="36"/>
    </row>
    <row r="710" spans="2:10" x14ac:dyDescent="0.3">
      <c r="B710" s="25">
        <v>703</v>
      </c>
      <c r="C710" s="36" t="s">
        <v>582</v>
      </c>
      <c r="D710" s="36" t="s">
        <v>644</v>
      </c>
      <c r="E710" s="36">
        <v>1022</v>
      </c>
      <c r="F710" s="36">
        <v>167</v>
      </c>
      <c r="G710" s="36"/>
      <c r="H710" s="36">
        <v>43</v>
      </c>
      <c r="I710" s="36" t="s">
        <v>697</v>
      </c>
      <c r="J710" s="36"/>
    </row>
    <row r="711" spans="2:10" x14ac:dyDescent="0.3">
      <c r="B711" s="25">
        <v>704</v>
      </c>
      <c r="C711" s="36" t="s">
        <v>583</v>
      </c>
      <c r="D711" s="36" t="s">
        <v>645</v>
      </c>
      <c r="E711" s="36">
        <v>1022</v>
      </c>
      <c r="F711" s="36">
        <v>167</v>
      </c>
      <c r="G711" s="36"/>
      <c r="H711" s="36">
        <v>43</v>
      </c>
      <c r="I711" s="36" t="s">
        <v>697</v>
      </c>
      <c r="J711" s="36"/>
    </row>
    <row r="712" spans="2:10" x14ac:dyDescent="0.3">
      <c r="B712" s="25">
        <v>705</v>
      </c>
      <c r="C712" s="36" t="s">
        <v>586</v>
      </c>
      <c r="D712" s="36" t="s">
        <v>648</v>
      </c>
      <c r="E712" s="36">
        <v>1022</v>
      </c>
      <c r="F712" s="36">
        <v>167</v>
      </c>
      <c r="G712" s="36"/>
      <c r="H712" s="36">
        <v>43</v>
      </c>
      <c r="I712" s="36" t="s">
        <v>697</v>
      </c>
      <c r="J712" s="36"/>
    </row>
    <row r="713" spans="2:10" x14ac:dyDescent="0.3">
      <c r="B713" s="25">
        <v>706</v>
      </c>
      <c r="C713" s="36" t="s">
        <v>587</v>
      </c>
      <c r="D713" s="36" t="s">
        <v>649</v>
      </c>
      <c r="E713" s="36">
        <v>1022</v>
      </c>
      <c r="F713" s="36">
        <v>167</v>
      </c>
      <c r="G713" s="36"/>
      <c r="H713" s="36">
        <v>43</v>
      </c>
      <c r="I713" s="36" t="s">
        <v>697</v>
      </c>
      <c r="J713" s="36"/>
    </row>
    <row r="714" spans="2:10" x14ac:dyDescent="0.3">
      <c r="B714" s="25">
        <v>707</v>
      </c>
      <c r="C714" s="36" t="s">
        <v>588</v>
      </c>
      <c r="D714" s="36" t="s">
        <v>650</v>
      </c>
      <c r="E714" s="36">
        <v>1022</v>
      </c>
      <c r="F714" s="36">
        <v>167</v>
      </c>
      <c r="G714" s="36"/>
      <c r="H714" s="36">
        <v>43</v>
      </c>
      <c r="I714" s="36" t="s">
        <v>697</v>
      </c>
      <c r="J714" s="36"/>
    </row>
    <row r="715" spans="2:10" x14ac:dyDescent="0.3">
      <c r="B715" s="25">
        <v>708</v>
      </c>
      <c r="C715" s="36" t="s">
        <v>589</v>
      </c>
      <c r="D715" s="36" t="s">
        <v>651</v>
      </c>
      <c r="E715" s="36">
        <v>1022</v>
      </c>
      <c r="F715" s="36">
        <v>167</v>
      </c>
      <c r="G715" s="36"/>
      <c r="H715" s="36">
        <v>43</v>
      </c>
      <c r="I715" s="36" t="s">
        <v>697</v>
      </c>
      <c r="J715" s="36"/>
    </row>
    <row r="716" spans="2:10" x14ac:dyDescent="0.3">
      <c r="B716" s="25">
        <v>709</v>
      </c>
      <c r="C716" s="36" t="s">
        <v>590</v>
      </c>
      <c r="D716" s="36" t="s">
        <v>652</v>
      </c>
      <c r="E716" s="36">
        <v>1022</v>
      </c>
      <c r="F716" s="36">
        <v>167</v>
      </c>
      <c r="G716" s="36"/>
      <c r="H716" s="36">
        <v>43</v>
      </c>
      <c r="I716" s="36" t="s">
        <v>697</v>
      </c>
      <c r="J716" s="36"/>
    </row>
    <row r="717" spans="2:10" x14ac:dyDescent="0.3">
      <c r="B717" s="25">
        <v>710</v>
      </c>
      <c r="C717" s="36" t="s">
        <v>591</v>
      </c>
      <c r="D717" s="36" t="s">
        <v>653</v>
      </c>
      <c r="E717" s="36">
        <v>1022</v>
      </c>
      <c r="F717" s="36">
        <v>167</v>
      </c>
      <c r="G717" s="36"/>
      <c r="H717" s="36">
        <v>43</v>
      </c>
      <c r="I717" s="36" t="s">
        <v>697</v>
      </c>
      <c r="J717" s="36"/>
    </row>
    <row r="718" spans="2:10" x14ac:dyDescent="0.3">
      <c r="B718" s="25">
        <v>711</v>
      </c>
      <c r="C718" s="36" t="s">
        <v>592</v>
      </c>
      <c r="D718" s="36" t="s">
        <v>654</v>
      </c>
      <c r="E718" s="36">
        <v>1022</v>
      </c>
      <c r="F718" s="36">
        <v>167</v>
      </c>
      <c r="G718" s="36"/>
      <c r="H718" s="36">
        <v>43</v>
      </c>
      <c r="I718" s="36" t="s">
        <v>697</v>
      </c>
      <c r="J718" s="36"/>
    </row>
    <row r="719" spans="2:10" x14ac:dyDescent="0.3">
      <c r="B719" s="25">
        <v>712</v>
      </c>
      <c r="C719" s="36" t="s">
        <v>593</v>
      </c>
      <c r="D719" s="36" t="s">
        <v>655</v>
      </c>
      <c r="E719" s="36">
        <v>1022</v>
      </c>
      <c r="F719" s="36">
        <v>167</v>
      </c>
      <c r="G719" s="36"/>
      <c r="H719" s="36">
        <v>43</v>
      </c>
      <c r="I719" s="36" t="s">
        <v>697</v>
      </c>
      <c r="J719" s="36"/>
    </row>
    <row r="720" spans="2:10" x14ac:dyDescent="0.3">
      <c r="B720" s="25">
        <v>713</v>
      </c>
      <c r="C720" s="36" t="s">
        <v>594</v>
      </c>
      <c r="D720" s="36" t="s">
        <v>656</v>
      </c>
      <c r="E720" s="36">
        <v>1022</v>
      </c>
      <c r="F720" s="36">
        <v>167</v>
      </c>
      <c r="G720" s="36"/>
      <c r="H720" s="36">
        <v>43</v>
      </c>
      <c r="I720" s="36" t="s">
        <v>697</v>
      </c>
      <c r="J720" s="36"/>
    </row>
    <row r="721" spans="2:10" x14ac:dyDescent="0.3">
      <c r="B721" s="25">
        <v>714</v>
      </c>
      <c r="C721" s="36" t="s">
        <v>595</v>
      </c>
      <c r="D721" s="36" t="s">
        <v>657</v>
      </c>
      <c r="E721" s="36">
        <v>1022</v>
      </c>
      <c r="F721" s="36">
        <v>167</v>
      </c>
      <c r="G721" s="36"/>
      <c r="H721" s="36">
        <v>43</v>
      </c>
      <c r="I721" s="36" t="s">
        <v>697</v>
      </c>
      <c r="J721" s="36"/>
    </row>
    <row r="722" spans="2:10" x14ac:dyDescent="0.3">
      <c r="B722" s="25">
        <v>715</v>
      </c>
      <c r="C722" s="36" t="s">
        <v>596</v>
      </c>
      <c r="D722" s="36" t="s">
        <v>658</v>
      </c>
      <c r="E722" s="36">
        <v>1022</v>
      </c>
      <c r="F722" s="36">
        <v>167</v>
      </c>
      <c r="G722" s="36"/>
      <c r="H722" s="36">
        <v>43</v>
      </c>
      <c r="I722" s="36" t="s">
        <v>697</v>
      </c>
      <c r="J722" s="36"/>
    </row>
    <row r="723" spans="2:10" x14ac:dyDescent="0.3">
      <c r="B723" s="25">
        <v>716</v>
      </c>
      <c r="C723" s="36" t="s">
        <v>597</v>
      </c>
      <c r="D723" s="36" t="s">
        <v>659</v>
      </c>
      <c r="E723" s="36">
        <v>1022</v>
      </c>
      <c r="F723" s="36">
        <v>167</v>
      </c>
      <c r="G723" s="36"/>
      <c r="H723" s="36">
        <v>43</v>
      </c>
      <c r="I723" s="36" t="s">
        <v>697</v>
      </c>
      <c r="J723" s="36"/>
    </row>
    <row r="724" spans="2:10" x14ac:dyDescent="0.3">
      <c r="B724" s="25">
        <v>717</v>
      </c>
      <c r="C724" s="36" t="s">
        <v>598</v>
      </c>
      <c r="D724" s="36" t="s">
        <v>660</v>
      </c>
      <c r="E724" s="36">
        <v>1022</v>
      </c>
      <c r="F724" s="36">
        <v>167</v>
      </c>
      <c r="G724" s="36"/>
      <c r="H724" s="36">
        <v>43</v>
      </c>
      <c r="I724" s="36" t="s">
        <v>697</v>
      </c>
      <c r="J724" s="36"/>
    </row>
    <row r="725" spans="2:10" x14ac:dyDescent="0.3">
      <c r="B725" s="25">
        <v>718</v>
      </c>
      <c r="C725" s="36" t="s">
        <v>599</v>
      </c>
      <c r="D725" s="36" t="s">
        <v>661</v>
      </c>
      <c r="E725" s="36">
        <v>1022</v>
      </c>
      <c r="F725" s="36">
        <v>167</v>
      </c>
      <c r="G725" s="36"/>
      <c r="H725" s="36">
        <v>43</v>
      </c>
      <c r="I725" s="36" t="s">
        <v>697</v>
      </c>
      <c r="J725" s="36"/>
    </row>
    <row r="726" spans="2:10" x14ac:dyDescent="0.3">
      <c r="B726" s="25">
        <v>719</v>
      </c>
      <c r="C726" s="36" t="s">
        <v>600</v>
      </c>
      <c r="D726" s="36" t="s">
        <v>662</v>
      </c>
      <c r="E726" s="36">
        <v>1022</v>
      </c>
      <c r="F726" s="36">
        <v>167</v>
      </c>
      <c r="G726" s="36"/>
      <c r="H726" s="36">
        <v>43</v>
      </c>
      <c r="I726" s="36" t="s">
        <v>697</v>
      </c>
      <c r="J726" s="36"/>
    </row>
    <row r="727" spans="2:10" x14ac:dyDescent="0.3">
      <c r="B727" s="25">
        <v>720</v>
      </c>
      <c r="C727" s="29" t="s">
        <v>698</v>
      </c>
      <c r="D727" s="29" t="s">
        <v>455</v>
      </c>
      <c r="E727" s="29">
        <v>31</v>
      </c>
      <c r="F727" s="29">
        <v>25000</v>
      </c>
      <c r="G727" s="29"/>
      <c r="H727" s="29"/>
      <c r="I727" s="29" t="s">
        <v>702</v>
      </c>
      <c r="J727" s="29"/>
    </row>
    <row r="728" spans="2:10" x14ac:dyDescent="0.3">
      <c r="B728" s="25">
        <v>721</v>
      </c>
      <c r="C728" s="29" t="s">
        <v>699</v>
      </c>
      <c r="D728" s="29" t="s">
        <v>65</v>
      </c>
      <c r="E728" s="29">
        <v>31</v>
      </c>
      <c r="F728" s="29">
        <v>25000</v>
      </c>
      <c r="G728" s="29"/>
      <c r="H728" s="29"/>
      <c r="I728" s="29" t="s">
        <v>702</v>
      </c>
      <c r="J728" s="29"/>
    </row>
    <row r="729" spans="2:10" x14ac:dyDescent="0.3">
      <c r="B729" s="25">
        <v>722</v>
      </c>
      <c r="C729" s="29" t="s">
        <v>700</v>
      </c>
      <c r="D729" s="29" t="s">
        <v>456</v>
      </c>
      <c r="E729" s="29">
        <v>31</v>
      </c>
      <c r="F729" s="29">
        <v>25000</v>
      </c>
      <c r="G729" s="29"/>
      <c r="H729" s="29"/>
      <c r="I729" s="29" t="s">
        <v>702</v>
      </c>
      <c r="J729" s="29"/>
    </row>
    <row r="730" spans="2:10" x14ac:dyDescent="0.3">
      <c r="B730" s="25">
        <v>723</v>
      </c>
      <c r="C730" s="29" t="s">
        <v>701</v>
      </c>
      <c r="D730" s="29" t="s">
        <v>457</v>
      </c>
      <c r="E730" s="29">
        <v>31</v>
      </c>
      <c r="F730" s="29">
        <v>25000</v>
      </c>
      <c r="G730" s="29"/>
      <c r="H730" s="29"/>
      <c r="I730" s="29" t="s">
        <v>702</v>
      </c>
      <c r="J730" s="29"/>
    </row>
    <row r="731" spans="2:10" x14ac:dyDescent="0.3">
      <c r="B731" s="25">
        <v>724</v>
      </c>
      <c r="C731" s="29" t="s">
        <v>706</v>
      </c>
      <c r="D731" s="29" t="s">
        <v>452</v>
      </c>
      <c r="E731" s="29">
        <v>32</v>
      </c>
      <c r="F731" s="29">
        <v>25000</v>
      </c>
      <c r="G731" s="29"/>
      <c r="H731" s="29"/>
      <c r="I731" s="29" t="s">
        <v>703</v>
      </c>
      <c r="J731" s="29"/>
    </row>
    <row r="732" spans="2:10" x14ac:dyDescent="0.3">
      <c r="B732" s="25">
        <v>725</v>
      </c>
      <c r="C732" s="29" t="s">
        <v>707</v>
      </c>
      <c r="D732" s="29" t="s">
        <v>73</v>
      </c>
      <c r="E732" s="29">
        <v>32</v>
      </c>
      <c r="F732" s="29">
        <v>25000</v>
      </c>
      <c r="G732" s="29"/>
      <c r="H732" s="29"/>
      <c r="I732" s="29" t="s">
        <v>703</v>
      </c>
      <c r="J732" s="29"/>
    </row>
    <row r="733" spans="2:10" x14ac:dyDescent="0.3">
      <c r="B733" s="25">
        <v>726</v>
      </c>
      <c r="C733" s="29" t="s">
        <v>708</v>
      </c>
      <c r="D733" s="29" t="s">
        <v>453</v>
      </c>
      <c r="E733" s="29">
        <v>32</v>
      </c>
      <c r="F733" s="29">
        <v>25000</v>
      </c>
      <c r="G733" s="29"/>
      <c r="H733" s="29"/>
      <c r="I733" s="29" t="s">
        <v>703</v>
      </c>
      <c r="J733" s="29"/>
    </row>
    <row r="734" spans="2:10" x14ac:dyDescent="0.3">
      <c r="B734" s="25">
        <v>727</v>
      </c>
      <c r="C734" s="29" t="s">
        <v>709</v>
      </c>
      <c r="D734" s="29" t="s">
        <v>454</v>
      </c>
      <c r="E734" s="29">
        <v>32</v>
      </c>
      <c r="F734" s="29">
        <v>25000</v>
      </c>
      <c r="G734" s="29"/>
      <c r="H734" s="29"/>
      <c r="I734" s="29" t="s">
        <v>703</v>
      </c>
      <c r="J734" s="29"/>
    </row>
    <row r="735" spans="2:10" x14ac:dyDescent="0.3">
      <c r="B735" s="25">
        <v>728</v>
      </c>
      <c r="C735" s="29" t="s">
        <v>710</v>
      </c>
      <c r="D735" s="29" t="s">
        <v>448</v>
      </c>
      <c r="E735" s="29">
        <v>33</v>
      </c>
      <c r="F735" s="29">
        <v>25000</v>
      </c>
      <c r="G735" s="29"/>
      <c r="H735" s="29"/>
      <c r="I735" s="29" t="s">
        <v>704</v>
      </c>
      <c r="J735" s="29"/>
    </row>
    <row r="736" spans="2:10" x14ac:dyDescent="0.3">
      <c r="B736" s="25">
        <v>729</v>
      </c>
      <c r="C736" s="29" t="s">
        <v>711</v>
      </c>
      <c r="D736" s="29" t="s">
        <v>449</v>
      </c>
      <c r="E736" s="29">
        <v>33</v>
      </c>
      <c r="F736" s="29">
        <v>25000</v>
      </c>
      <c r="G736" s="29"/>
      <c r="H736" s="29"/>
      <c r="I736" s="29" t="s">
        <v>704</v>
      </c>
      <c r="J736" s="29"/>
    </row>
    <row r="737" spans="2:10" x14ac:dyDescent="0.3">
      <c r="B737" s="25">
        <v>730</v>
      </c>
      <c r="C737" s="29" t="s">
        <v>712</v>
      </c>
      <c r="D737" s="29" t="s">
        <v>450</v>
      </c>
      <c r="E737" s="29">
        <v>33</v>
      </c>
      <c r="F737" s="29">
        <v>25000</v>
      </c>
      <c r="G737" s="29"/>
      <c r="H737" s="29"/>
      <c r="I737" s="29" t="s">
        <v>704</v>
      </c>
      <c r="J737" s="29"/>
    </row>
    <row r="738" spans="2:10" x14ac:dyDescent="0.3">
      <c r="B738" s="25">
        <v>731</v>
      </c>
      <c r="C738" s="29" t="s">
        <v>713</v>
      </c>
      <c r="D738" s="29" t="s">
        <v>480</v>
      </c>
      <c r="E738" s="29">
        <v>33</v>
      </c>
      <c r="F738" s="29">
        <v>25000</v>
      </c>
      <c r="G738" s="29"/>
      <c r="H738" s="29"/>
      <c r="I738" s="29" t="s">
        <v>704</v>
      </c>
      <c r="J738" s="29"/>
    </row>
    <row r="739" spans="2:10" x14ac:dyDescent="0.3">
      <c r="B739" s="25">
        <v>732</v>
      </c>
      <c r="C739" s="29" t="s">
        <v>714</v>
      </c>
      <c r="D739" s="29" t="s">
        <v>458</v>
      </c>
      <c r="E739" s="29">
        <v>34</v>
      </c>
      <c r="F739" s="29">
        <v>25000</v>
      </c>
      <c r="G739" s="29"/>
      <c r="H739" s="29"/>
      <c r="I739" s="29" t="s">
        <v>705</v>
      </c>
      <c r="J739" s="29"/>
    </row>
    <row r="740" spans="2:10" x14ac:dyDescent="0.3">
      <c r="B740" s="25">
        <v>733</v>
      </c>
      <c r="C740" s="29" t="s">
        <v>715</v>
      </c>
      <c r="D740" s="29" t="s">
        <v>459</v>
      </c>
      <c r="E740" s="29">
        <v>34</v>
      </c>
      <c r="F740" s="29">
        <v>25000</v>
      </c>
      <c r="G740" s="29"/>
      <c r="H740" s="29"/>
      <c r="I740" s="29" t="s">
        <v>705</v>
      </c>
      <c r="J740" s="29"/>
    </row>
    <row r="741" spans="2:10" x14ac:dyDescent="0.3">
      <c r="B741" s="25">
        <v>734</v>
      </c>
      <c r="C741" s="29" t="s">
        <v>716</v>
      </c>
      <c r="D741" s="29" t="s">
        <v>460</v>
      </c>
      <c r="E741" s="29">
        <v>34</v>
      </c>
      <c r="F741" s="29">
        <v>25000</v>
      </c>
      <c r="G741" s="29"/>
      <c r="H741" s="29"/>
      <c r="I741" s="29" t="s">
        <v>705</v>
      </c>
      <c r="J741" s="29"/>
    </row>
    <row r="742" spans="2:10" x14ac:dyDescent="0.3">
      <c r="B742" s="25">
        <v>735</v>
      </c>
      <c r="C742" s="29" t="s">
        <v>717</v>
      </c>
      <c r="D742" s="29" t="s">
        <v>461</v>
      </c>
      <c r="E742" s="29">
        <v>34</v>
      </c>
      <c r="F742" s="29">
        <v>25000</v>
      </c>
      <c r="G742" s="29"/>
      <c r="H742" s="29"/>
      <c r="I742" s="29" t="s">
        <v>705</v>
      </c>
      <c r="J742" s="29"/>
    </row>
    <row r="743" spans="2:10" x14ac:dyDescent="0.3">
      <c r="B743" s="25">
        <v>736</v>
      </c>
      <c r="C743" s="36" t="s">
        <v>22</v>
      </c>
      <c r="D743" s="36" t="s">
        <v>405</v>
      </c>
      <c r="E743" s="36">
        <v>41</v>
      </c>
      <c r="F743" s="36">
        <v>2000</v>
      </c>
      <c r="G743" s="36"/>
      <c r="H743" s="36"/>
      <c r="I743" s="36" t="s">
        <v>718</v>
      </c>
      <c r="J743" s="36"/>
    </row>
    <row r="744" spans="2:10" x14ac:dyDescent="0.3">
      <c r="B744" s="25">
        <v>737</v>
      </c>
      <c r="C744" s="36" t="s">
        <v>32</v>
      </c>
      <c r="D744" s="36" t="s">
        <v>47</v>
      </c>
      <c r="E744" s="36">
        <v>41</v>
      </c>
      <c r="F744" s="36">
        <v>2000</v>
      </c>
      <c r="G744" s="36"/>
      <c r="H744" s="36"/>
      <c r="I744" s="36" t="s">
        <v>718</v>
      </c>
      <c r="J744" s="36"/>
    </row>
    <row r="745" spans="2:10" x14ac:dyDescent="0.3">
      <c r="B745" s="25">
        <v>738</v>
      </c>
      <c r="C745" s="36" t="s">
        <v>37</v>
      </c>
      <c r="D745" s="36" t="s">
        <v>409</v>
      </c>
      <c r="E745" s="36">
        <v>41</v>
      </c>
      <c r="F745" s="36">
        <v>2000</v>
      </c>
      <c r="G745" s="36"/>
      <c r="H745" s="36"/>
      <c r="I745" s="36" t="s">
        <v>718</v>
      </c>
      <c r="J745" s="36"/>
    </row>
    <row r="746" spans="2:10" x14ac:dyDescent="0.3">
      <c r="B746" s="25">
        <v>739</v>
      </c>
      <c r="C746" s="36" t="s">
        <v>70</v>
      </c>
      <c r="D746" s="36" t="s">
        <v>413</v>
      </c>
      <c r="E746" s="36">
        <v>41</v>
      </c>
      <c r="F746" s="36">
        <v>2000</v>
      </c>
      <c r="G746" s="36"/>
      <c r="H746" s="36"/>
      <c r="I746" s="36" t="s">
        <v>718</v>
      </c>
      <c r="J746" s="36"/>
    </row>
    <row r="747" spans="2:10" x14ac:dyDescent="0.3">
      <c r="B747" s="25">
        <v>740</v>
      </c>
      <c r="C747" s="36" t="s">
        <v>25</v>
      </c>
      <c r="D747" s="36" t="s">
        <v>58</v>
      </c>
      <c r="E747" s="36">
        <v>41</v>
      </c>
      <c r="F747" s="36">
        <v>4000</v>
      </c>
      <c r="G747" s="36"/>
      <c r="H747" s="36"/>
      <c r="I747" s="36" t="s">
        <v>718</v>
      </c>
      <c r="J747" s="36"/>
    </row>
    <row r="748" spans="2:10" x14ac:dyDescent="0.3">
      <c r="B748" s="25">
        <v>741</v>
      </c>
      <c r="C748" s="36" t="s">
        <v>39</v>
      </c>
      <c r="D748" s="36" t="s">
        <v>425</v>
      </c>
      <c r="E748" s="36">
        <v>41</v>
      </c>
      <c r="F748" s="36">
        <v>4000</v>
      </c>
      <c r="G748" s="36"/>
      <c r="H748" s="36"/>
      <c r="I748" s="36" t="s">
        <v>718</v>
      </c>
      <c r="J748" s="36"/>
    </row>
    <row r="749" spans="2:10" x14ac:dyDescent="0.3">
      <c r="B749" s="25">
        <v>742</v>
      </c>
      <c r="C749" s="36" t="s">
        <v>40</v>
      </c>
      <c r="D749" s="36" t="s">
        <v>31</v>
      </c>
      <c r="E749" s="36">
        <v>41</v>
      </c>
      <c r="F749" s="36">
        <v>4000</v>
      </c>
      <c r="G749" s="36"/>
      <c r="H749" s="36"/>
      <c r="I749" s="36" t="s">
        <v>718</v>
      </c>
      <c r="J749" s="36"/>
    </row>
    <row r="750" spans="2:10" x14ac:dyDescent="0.3">
      <c r="B750" s="25">
        <v>743</v>
      </c>
      <c r="C750" s="36" t="s">
        <v>45</v>
      </c>
      <c r="D750" s="36" t="s">
        <v>71</v>
      </c>
      <c r="E750" s="36">
        <v>41</v>
      </c>
      <c r="F750" s="36">
        <v>4000</v>
      </c>
      <c r="G750" s="36"/>
      <c r="H750" s="36"/>
      <c r="I750" s="36" t="s">
        <v>718</v>
      </c>
      <c r="J750" s="36"/>
    </row>
    <row r="751" spans="2:10" x14ac:dyDescent="0.3">
      <c r="B751" s="25">
        <v>744</v>
      </c>
      <c r="C751" s="36" t="s">
        <v>388</v>
      </c>
      <c r="D751" s="36" t="s">
        <v>432</v>
      </c>
      <c r="E751" s="36">
        <v>41</v>
      </c>
      <c r="F751" s="36">
        <v>4000</v>
      </c>
      <c r="G751" s="36"/>
      <c r="H751" s="36"/>
      <c r="I751" s="36" t="s">
        <v>718</v>
      </c>
      <c r="J751" s="36"/>
    </row>
    <row r="752" spans="2:10" x14ac:dyDescent="0.3">
      <c r="B752" s="25">
        <v>745</v>
      </c>
      <c r="C752" s="36" t="s">
        <v>60</v>
      </c>
      <c r="D752" s="36" t="s">
        <v>439</v>
      </c>
      <c r="E752" s="36">
        <v>41</v>
      </c>
      <c r="F752" s="36">
        <v>18000</v>
      </c>
      <c r="G752" s="36"/>
      <c r="H752" s="36"/>
      <c r="I752" s="36" t="s">
        <v>718</v>
      </c>
      <c r="J752" s="36"/>
    </row>
    <row r="753" spans="2:10" x14ac:dyDescent="0.3">
      <c r="B753" s="25">
        <v>746</v>
      </c>
      <c r="C753" s="36" t="s">
        <v>63</v>
      </c>
      <c r="D753" s="36" t="s">
        <v>55</v>
      </c>
      <c r="E753" s="36">
        <v>41</v>
      </c>
      <c r="F753" s="36">
        <v>18000</v>
      </c>
      <c r="G753" s="36"/>
      <c r="H753" s="36"/>
      <c r="I753" s="36" t="s">
        <v>718</v>
      </c>
      <c r="J753" s="36"/>
    </row>
    <row r="754" spans="2:10" x14ac:dyDescent="0.3">
      <c r="B754" s="25">
        <v>747</v>
      </c>
      <c r="C754" s="36" t="s">
        <v>64</v>
      </c>
      <c r="D754" s="36" t="s">
        <v>441</v>
      </c>
      <c r="E754" s="36">
        <v>41</v>
      </c>
      <c r="F754" s="36">
        <v>18000</v>
      </c>
      <c r="G754" s="36"/>
      <c r="H754" s="36"/>
      <c r="I754" s="36" t="s">
        <v>718</v>
      </c>
      <c r="J754" s="36"/>
    </row>
    <row r="755" spans="2:10" x14ac:dyDescent="0.3">
      <c r="B755" s="25">
        <v>748</v>
      </c>
      <c r="C755" s="36" t="s">
        <v>78</v>
      </c>
      <c r="D755" s="36" t="s">
        <v>447</v>
      </c>
      <c r="E755" s="36">
        <v>41</v>
      </c>
      <c r="F755" s="36">
        <v>18000</v>
      </c>
      <c r="G755" s="36"/>
      <c r="H755" s="36"/>
      <c r="I755" s="36" t="s">
        <v>718</v>
      </c>
      <c r="J755" s="36"/>
    </row>
    <row r="756" spans="2:10" x14ac:dyDescent="0.3">
      <c r="B756" s="25">
        <v>749</v>
      </c>
      <c r="C756" s="36" t="s">
        <v>46</v>
      </c>
      <c r="D756" s="36" t="s">
        <v>410</v>
      </c>
      <c r="E756" s="36">
        <v>42</v>
      </c>
      <c r="F756" s="36">
        <v>2000</v>
      </c>
      <c r="G756" s="36"/>
      <c r="H756" s="36"/>
      <c r="I756" s="36" t="s">
        <v>719</v>
      </c>
      <c r="J756" s="36"/>
    </row>
    <row r="757" spans="2:10" x14ac:dyDescent="0.3">
      <c r="B757" s="25">
        <v>750</v>
      </c>
      <c r="C757" s="36" t="s">
        <v>48</v>
      </c>
      <c r="D757" s="36" t="s">
        <v>411</v>
      </c>
      <c r="E757" s="36">
        <v>42</v>
      </c>
      <c r="F757" s="36">
        <v>2000</v>
      </c>
      <c r="G757" s="36"/>
      <c r="H757" s="36"/>
      <c r="I757" s="36" t="s">
        <v>719</v>
      </c>
      <c r="J757" s="36"/>
    </row>
    <row r="758" spans="2:10" x14ac:dyDescent="0.3">
      <c r="B758" s="25">
        <v>751</v>
      </c>
      <c r="C758" s="36" t="s">
        <v>384</v>
      </c>
      <c r="D758" s="36" t="s">
        <v>479</v>
      </c>
      <c r="E758" s="36">
        <v>42</v>
      </c>
      <c r="F758" s="36">
        <v>2000</v>
      </c>
      <c r="G758" s="36"/>
      <c r="H758" s="36"/>
      <c r="I758" s="36" t="s">
        <v>719</v>
      </c>
      <c r="J758" s="36"/>
    </row>
    <row r="759" spans="2:10" x14ac:dyDescent="0.3">
      <c r="B759" s="25">
        <v>752</v>
      </c>
      <c r="C759" s="36" t="s">
        <v>386</v>
      </c>
      <c r="D759" s="36" t="s">
        <v>418</v>
      </c>
      <c r="E759" s="36">
        <v>42</v>
      </c>
      <c r="F759" s="36">
        <v>2000</v>
      </c>
      <c r="G759" s="36"/>
      <c r="H759" s="36"/>
      <c r="I759" s="36" t="s">
        <v>719</v>
      </c>
      <c r="J759" s="36"/>
    </row>
    <row r="760" spans="2:10" x14ac:dyDescent="0.3">
      <c r="B760" s="25">
        <v>753</v>
      </c>
      <c r="C760" s="36" t="s">
        <v>29</v>
      </c>
      <c r="D760" s="36" t="s">
        <v>422</v>
      </c>
      <c r="E760" s="36">
        <v>42</v>
      </c>
      <c r="F760" s="36">
        <v>4000</v>
      </c>
      <c r="G760" s="36"/>
      <c r="H760" s="36"/>
      <c r="I760" s="36" t="s">
        <v>719</v>
      </c>
      <c r="J760" s="36"/>
    </row>
    <row r="761" spans="2:10" x14ac:dyDescent="0.3">
      <c r="B761" s="25">
        <v>754</v>
      </c>
      <c r="C761" s="36" t="s">
        <v>33</v>
      </c>
      <c r="D761" s="36" t="s">
        <v>52</v>
      </c>
      <c r="E761" s="36">
        <v>42</v>
      </c>
      <c r="F761" s="36">
        <v>4000</v>
      </c>
      <c r="G761" s="36"/>
      <c r="H761" s="36"/>
      <c r="I761" s="36" t="s">
        <v>719</v>
      </c>
      <c r="J761" s="36"/>
    </row>
    <row r="762" spans="2:10" x14ac:dyDescent="0.3">
      <c r="B762" s="25">
        <v>755</v>
      </c>
      <c r="C762" s="36" t="s">
        <v>35</v>
      </c>
      <c r="D762" s="36" t="s">
        <v>28</v>
      </c>
      <c r="E762" s="36">
        <v>42</v>
      </c>
      <c r="F762" s="36">
        <v>4000</v>
      </c>
      <c r="G762" s="36"/>
      <c r="H762" s="36"/>
      <c r="I762" s="36" t="s">
        <v>719</v>
      </c>
      <c r="J762" s="36"/>
    </row>
    <row r="763" spans="2:10" x14ac:dyDescent="0.3">
      <c r="B763" s="25">
        <v>756</v>
      </c>
      <c r="C763" s="36" t="s">
        <v>38</v>
      </c>
      <c r="D763" s="36" t="s">
        <v>424</v>
      </c>
      <c r="E763" s="36">
        <v>42</v>
      </c>
      <c r="F763" s="36">
        <v>4000</v>
      </c>
      <c r="G763" s="36"/>
      <c r="H763" s="36"/>
      <c r="I763" s="36" t="s">
        <v>719</v>
      </c>
      <c r="J763" s="36"/>
    </row>
    <row r="764" spans="2:10" x14ac:dyDescent="0.3">
      <c r="B764" s="25">
        <v>757</v>
      </c>
      <c r="C764" s="36" t="s">
        <v>61</v>
      </c>
      <c r="D764" s="36" t="s">
        <v>69</v>
      </c>
      <c r="E764" s="36">
        <v>42</v>
      </c>
      <c r="F764" s="36">
        <v>4000</v>
      </c>
      <c r="G764" s="36"/>
      <c r="H764" s="36"/>
      <c r="I764" s="36" t="s">
        <v>719</v>
      </c>
      <c r="J764" s="36"/>
    </row>
    <row r="765" spans="2:10" x14ac:dyDescent="0.3">
      <c r="B765" s="25">
        <v>758</v>
      </c>
      <c r="C765" s="36" t="s">
        <v>56</v>
      </c>
      <c r="D765" s="36" t="s">
        <v>436</v>
      </c>
      <c r="E765" s="36">
        <v>42</v>
      </c>
      <c r="F765" s="36">
        <v>18000</v>
      </c>
      <c r="G765" s="36"/>
      <c r="H765" s="36"/>
      <c r="I765" s="36" t="s">
        <v>719</v>
      </c>
      <c r="J765" s="36"/>
    </row>
    <row r="766" spans="2:10" x14ac:dyDescent="0.3">
      <c r="B766" s="25">
        <v>759</v>
      </c>
      <c r="C766" s="36" t="s">
        <v>57</v>
      </c>
      <c r="D766" s="36" t="s">
        <v>437</v>
      </c>
      <c r="E766" s="36">
        <v>42</v>
      </c>
      <c r="F766" s="36">
        <v>18000</v>
      </c>
      <c r="G766" s="36"/>
      <c r="H766" s="36"/>
      <c r="I766" s="36" t="s">
        <v>719</v>
      </c>
      <c r="J766" s="36"/>
    </row>
    <row r="767" spans="2:10" x14ac:dyDescent="0.3">
      <c r="B767" s="25">
        <v>760</v>
      </c>
      <c r="C767" s="36" t="s">
        <v>62</v>
      </c>
      <c r="D767" s="36" t="s">
        <v>440</v>
      </c>
      <c r="E767" s="36">
        <v>42</v>
      </c>
      <c r="F767" s="36">
        <v>18000</v>
      </c>
      <c r="G767" s="36"/>
      <c r="H767" s="36"/>
      <c r="I767" s="36" t="s">
        <v>719</v>
      </c>
      <c r="J767" s="36"/>
    </row>
    <row r="768" spans="2:10" x14ac:dyDescent="0.3">
      <c r="B768" s="25">
        <v>761</v>
      </c>
      <c r="C768" s="36" t="s">
        <v>68</v>
      </c>
      <c r="D768" s="36" t="s">
        <v>444</v>
      </c>
      <c r="E768" s="36">
        <v>42</v>
      </c>
      <c r="F768" s="36">
        <v>18000</v>
      </c>
      <c r="G768" s="36"/>
      <c r="H768" s="36"/>
      <c r="I768" s="36" t="s">
        <v>719</v>
      </c>
      <c r="J768" s="36"/>
    </row>
    <row r="769" spans="2:10" x14ac:dyDescent="0.3">
      <c r="B769" s="25">
        <v>762</v>
      </c>
      <c r="C769" s="36" t="s">
        <v>30</v>
      </c>
      <c r="D769" s="36" t="s">
        <v>407</v>
      </c>
      <c r="E769" s="36">
        <v>43</v>
      </c>
      <c r="F769" s="36">
        <v>2000</v>
      </c>
      <c r="G769" s="36"/>
      <c r="H769" s="36"/>
      <c r="I769" s="36" t="s">
        <v>720</v>
      </c>
      <c r="J769" s="36"/>
    </row>
    <row r="770" spans="2:10" x14ac:dyDescent="0.3">
      <c r="B770" s="25">
        <v>763</v>
      </c>
      <c r="C770" s="36" t="s">
        <v>34</v>
      </c>
      <c r="D770" s="36" t="s">
        <v>408</v>
      </c>
      <c r="E770" s="36">
        <v>43</v>
      </c>
      <c r="F770" s="36">
        <v>2000</v>
      </c>
      <c r="G770" s="36"/>
      <c r="H770" s="36"/>
      <c r="I770" s="36" t="s">
        <v>720</v>
      </c>
      <c r="J770" s="36"/>
    </row>
    <row r="771" spans="2:10" x14ac:dyDescent="0.3">
      <c r="B771" s="25">
        <v>764</v>
      </c>
      <c r="C771" s="36" t="s">
        <v>27</v>
      </c>
      <c r="D771" s="36" t="s">
        <v>406</v>
      </c>
      <c r="E771" s="36">
        <v>43</v>
      </c>
      <c r="F771" s="36">
        <v>2000</v>
      </c>
      <c r="G771" s="36"/>
      <c r="H771" s="36"/>
      <c r="I771" s="36" t="s">
        <v>720</v>
      </c>
      <c r="J771" s="36"/>
    </row>
    <row r="772" spans="2:10" x14ac:dyDescent="0.3">
      <c r="B772" s="25">
        <v>765</v>
      </c>
      <c r="C772" s="36" t="s">
        <v>383</v>
      </c>
      <c r="D772" s="36" t="s">
        <v>415</v>
      </c>
      <c r="E772" s="36">
        <v>43</v>
      </c>
      <c r="F772" s="36">
        <v>2000</v>
      </c>
      <c r="G772" s="36"/>
      <c r="H772" s="36"/>
      <c r="I772" s="36" t="s">
        <v>720</v>
      </c>
      <c r="J772" s="36"/>
    </row>
    <row r="773" spans="2:10" x14ac:dyDescent="0.3">
      <c r="B773" s="25">
        <v>766</v>
      </c>
      <c r="C773" s="36" t="s">
        <v>42</v>
      </c>
      <c r="D773" s="36" t="s">
        <v>426</v>
      </c>
      <c r="E773" s="36">
        <v>43</v>
      </c>
      <c r="F773" s="36">
        <v>4000</v>
      </c>
      <c r="G773" s="36"/>
      <c r="H773" s="36"/>
      <c r="I773" s="36" t="s">
        <v>720</v>
      </c>
      <c r="J773" s="36"/>
    </row>
    <row r="774" spans="2:10" x14ac:dyDescent="0.3">
      <c r="B774" s="25">
        <v>767</v>
      </c>
      <c r="C774" s="36" t="s">
        <v>24</v>
      </c>
      <c r="D774" s="36" t="s">
        <v>421</v>
      </c>
      <c r="E774" s="36">
        <v>43</v>
      </c>
      <c r="F774" s="36">
        <v>4000</v>
      </c>
      <c r="G774" s="36"/>
      <c r="H774" s="36"/>
      <c r="I774" s="36" t="s">
        <v>720</v>
      </c>
      <c r="J774" s="36"/>
    </row>
    <row r="775" spans="2:10" x14ac:dyDescent="0.3">
      <c r="B775" s="25">
        <v>768</v>
      </c>
      <c r="C775" s="36" t="s">
        <v>44</v>
      </c>
      <c r="D775" s="36" t="s">
        <v>428</v>
      </c>
      <c r="E775" s="36">
        <v>43</v>
      </c>
      <c r="F775" s="36">
        <v>4000</v>
      </c>
      <c r="G775" s="36"/>
      <c r="H775" s="36"/>
      <c r="I775" s="36" t="s">
        <v>720</v>
      </c>
      <c r="J775" s="36"/>
    </row>
    <row r="776" spans="2:10" x14ac:dyDescent="0.3">
      <c r="B776" s="25">
        <v>769</v>
      </c>
      <c r="C776" s="36" t="s">
        <v>23</v>
      </c>
      <c r="D776" s="36" t="s">
        <v>420</v>
      </c>
      <c r="E776" s="36">
        <v>43</v>
      </c>
      <c r="F776" s="36">
        <v>4000</v>
      </c>
      <c r="G776" s="36"/>
      <c r="H776" s="36"/>
      <c r="I776" s="36" t="s">
        <v>720</v>
      </c>
      <c r="J776" s="36"/>
    </row>
    <row r="777" spans="2:10" x14ac:dyDescent="0.3">
      <c r="B777" s="25">
        <v>770</v>
      </c>
      <c r="C777" s="36" t="s">
        <v>26</v>
      </c>
      <c r="D777" s="36" t="s">
        <v>41</v>
      </c>
      <c r="E777" s="36">
        <v>43</v>
      </c>
      <c r="F777" s="36">
        <v>4000</v>
      </c>
      <c r="G777" s="36"/>
      <c r="H777" s="36"/>
      <c r="I777" s="36" t="s">
        <v>720</v>
      </c>
      <c r="J777" s="36"/>
    </row>
    <row r="778" spans="2:10" x14ac:dyDescent="0.3">
      <c r="B778" s="25">
        <v>771</v>
      </c>
      <c r="C778" s="36" t="s">
        <v>54</v>
      </c>
      <c r="D778" s="36" t="s">
        <v>435</v>
      </c>
      <c r="E778" s="36">
        <v>43</v>
      </c>
      <c r="F778" s="36">
        <v>18000</v>
      </c>
      <c r="G778" s="36"/>
      <c r="H778" s="36"/>
      <c r="I778" s="36" t="s">
        <v>720</v>
      </c>
      <c r="J778" s="36"/>
    </row>
    <row r="779" spans="2:10" x14ac:dyDescent="0.3">
      <c r="B779" s="25">
        <v>772</v>
      </c>
      <c r="C779" s="36" t="s">
        <v>59</v>
      </c>
      <c r="D779" s="36" t="s">
        <v>438</v>
      </c>
      <c r="E779" s="36">
        <v>43</v>
      </c>
      <c r="F779" s="36">
        <v>18000</v>
      </c>
      <c r="G779" s="36"/>
      <c r="H779" s="36"/>
      <c r="I779" s="36" t="s">
        <v>720</v>
      </c>
      <c r="J779" s="36"/>
    </row>
    <row r="780" spans="2:10" x14ac:dyDescent="0.3">
      <c r="B780" s="25">
        <v>773</v>
      </c>
      <c r="C780" s="36" t="s">
        <v>76</v>
      </c>
      <c r="D780" s="36" t="s">
        <v>445</v>
      </c>
      <c r="E780" s="36">
        <v>43</v>
      </c>
      <c r="F780" s="36">
        <v>18000</v>
      </c>
      <c r="G780" s="36"/>
      <c r="H780" s="36"/>
      <c r="I780" s="36" t="s">
        <v>720</v>
      </c>
      <c r="J780" s="36"/>
    </row>
    <row r="781" spans="2:10" x14ac:dyDescent="0.3">
      <c r="B781" s="25">
        <v>774</v>
      </c>
      <c r="C781" s="36" t="s">
        <v>77</v>
      </c>
      <c r="D781" s="36" t="s">
        <v>446</v>
      </c>
      <c r="E781" s="36">
        <v>43</v>
      </c>
      <c r="F781" s="36">
        <v>18000</v>
      </c>
      <c r="G781" s="36"/>
      <c r="H781" s="36"/>
      <c r="I781" s="36" t="s">
        <v>720</v>
      </c>
      <c r="J781" s="36"/>
    </row>
    <row r="782" spans="2:10" x14ac:dyDescent="0.3">
      <c r="B782" s="25">
        <v>775</v>
      </c>
      <c r="C782" s="36" t="s">
        <v>51</v>
      </c>
      <c r="D782" s="36" t="s">
        <v>412</v>
      </c>
      <c r="E782" s="36">
        <v>44</v>
      </c>
      <c r="F782" s="36">
        <v>2000</v>
      </c>
      <c r="G782" s="36"/>
      <c r="H782" s="36"/>
      <c r="I782" s="36" t="s">
        <v>721</v>
      </c>
      <c r="J782" s="36"/>
    </row>
    <row r="783" spans="2:10" x14ac:dyDescent="0.3">
      <c r="B783" s="25">
        <v>776</v>
      </c>
      <c r="C783" s="36" t="s">
        <v>72</v>
      </c>
      <c r="D783" s="36" t="s">
        <v>414</v>
      </c>
      <c r="E783" s="36">
        <v>44</v>
      </c>
      <c r="F783" s="36">
        <v>2000</v>
      </c>
      <c r="G783" s="36"/>
      <c r="H783" s="36"/>
      <c r="I783" s="36" t="s">
        <v>721</v>
      </c>
      <c r="J783" s="36"/>
    </row>
    <row r="784" spans="2:10" x14ac:dyDescent="0.3">
      <c r="B784" s="25">
        <v>777</v>
      </c>
      <c r="C784" s="36" t="s">
        <v>385</v>
      </c>
      <c r="D784" s="36" t="s">
        <v>417</v>
      </c>
      <c r="E784" s="36">
        <v>44</v>
      </c>
      <c r="F784" s="36">
        <v>2000</v>
      </c>
      <c r="G784" s="36"/>
      <c r="H784" s="36"/>
      <c r="I784" s="36" t="s">
        <v>721</v>
      </c>
      <c r="J784" s="36"/>
    </row>
    <row r="785" spans="2:10" x14ac:dyDescent="0.3">
      <c r="B785" s="25">
        <v>778</v>
      </c>
      <c r="C785" s="36" t="s">
        <v>387</v>
      </c>
      <c r="D785" s="36" t="s">
        <v>419</v>
      </c>
      <c r="E785" s="36">
        <v>44</v>
      </c>
      <c r="F785" s="36">
        <v>2000</v>
      </c>
      <c r="G785" s="36"/>
      <c r="H785" s="36"/>
      <c r="I785" s="36" t="s">
        <v>721</v>
      </c>
      <c r="J785" s="36"/>
    </row>
    <row r="786" spans="2:10" x14ac:dyDescent="0.3">
      <c r="B786" s="25">
        <v>779</v>
      </c>
      <c r="C786" s="36" t="s">
        <v>36</v>
      </c>
      <c r="D786" s="36" t="s">
        <v>423</v>
      </c>
      <c r="E786" s="36">
        <v>44</v>
      </c>
      <c r="F786" s="36">
        <v>4000</v>
      </c>
      <c r="G786" s="36"/>
      <c r="H786" s="36"/>
      <c r="I786" s="36" t="s">
        <v>721</v>
      </c>
      <c r="J786" s="36"/>
    </row>
    <row r="787" spans="2:10" x14ac:dyDescent="0.3">
      <c r="B787" s="25">
        <v>780</v>
      </c>
      <c r="C787" s="36" t="s">
        <v>43</v>
      </c>
      <c r="D787" s="36" t="s">
        <v>427</v>
      </c>
      <c r="E787" s="36">
        <v>44</v>
      </c>
      <c r="F787" s="36">
        <v>4000</v>
      </c>
      <c r="G787" s="36"/>
      <c r="H787" s="36"/>
      <c r="I787" s="36" t="s">
        <v>721</v>
      </c>
      <c r="J787" s="36"/>
    </row>
    <row r="788" spans="2:10" x14ac:dyDescent="0.3">
      <c r="B788" s="25">
        <v>781</v>
      </c>
      <c r="C788" s="36" t="s">
        <v>49</v>
      </c>
      <c r="D788" s="36" t="s">
        <v>429</v>
      </c>
      <c r="E788" s="36">
        <v>44</v>
      </c>
      <c r="F788" s="36">
        <v>4000</v>
      </c>
      <c r="G788" s="36"/>
      <c r="H788" s="36"/>
      <c r="I788" s="36" t="s">
        <v>721</v>
      </c>
      <c r="J788" s="36"/>
    </row>
    <row r="789" spans="2:10" x14ac:dyDescent="0.3">
      <c r="B789" s="25">
        <v>782</v>
      </c>
      <c r="C789" s="36" t="s">
        <v>74</v>
      </c>
      <c r="D789" s="36" t="s">
        <v>430</v>
      </c>
      <c r="E789" s="36">
        <v>44</v>
      </c>
      <c r="F789" s="36">
        <v>4000</v>
      </c>
      <c r="G789" s="36"/>
      <c r="H789" s="36"/>
      <c r="I789" s="36" t="s">
        <v>721</v>
      </c>
      <c r="J789" s="36"/>
    </row>
    <row r="790" spans="2:10" x14ac:dyDescent="0.3">
      <c r="B790" s="25">
        <v>783</v>
      </c>
      <c r="C790" s="36" t="s">
        <v>75</v>
      </c>
      <c r="D790" s="36" t="s">
        <v>431</v>
      </c>
      <c r="E790" s="36">
        <v>44</v>
      </c>
      <c r="F790" s="36">
        <v>4000</v>
      </c>
      <c r="G790" s="36"/>
      <c r="H790" s="36"/>
      <c r="I790" s="36" t="s">
        <v>721</v>
      </c>
      <c r="J790" s="36"/>
    </row>
    <row r="791" spans="2:10" x14ac:dyDescent="0.3">
      <c r="B791" s="25">
        <v>784</v>
      </c>
      <c r="C791" s="36" t="s">
        <v>50</v>
      </c>
      <c r="D791" s="36" t="s">
        <v>433</v>
      </c>
      <c r="E791" s="36">
        <v>44</v>
      </c>
      <c r="F791" s="36">
        <v>18000</v>
      </c>
      <c r="G791" s="36"/>
      <c r="H791" s="36"/>
      <c r="I791" s="36" t="s">
        <v>721</v>
      </c>
      <c r="J791" s="36"/>
    </row>
    <row r="792" spans="2:10" x14ac:dyDescent="0.3">
      <c r="B792" s="25">
        <v>785</v>
      </c>
      <c r="C792" s="36" t="s">
        <v>53</v>
      </c>
      <c r="D792" s="36" t="s">
        <v>434</v>
      </c>
      <c r="E792" s="36">
        <v>44</v>
      </c>
      <c r="F792" s="36">
        <v>18000</v>
      </c>
      <c r="G792" s="36"/>
      <c r="H792" s="36"/>
      <c r="I792" s="36" t="s">
        <v>721</v>
      </c>
      <c r="J792" s="36"/>
    </row>
    <row r="793" spans="2:10" x14ac:dyDescent="0.3">
      <c r="B793" s="25">
        <v>786</v>
      </c>
      <c r="C793" s="36" t="s">
        <v>66</v>
      </c>
      <c r="D793" s="36" t="s">
        <v>442</v>
      </c>
      <c r="E793" s="36">
        <v>44</v>
      </c>
      <c r="F793" s="36">
        <v>18000</v>
      </c>
      <c r="G793" s="36"/>
      <c r="H793" s="36"/>
      <c r="I793" s="36" t="s">
        <v>721</v>
      </c>
      <c r="J793" s="36"/>
    </row>
    <row r="794" spans="2:10" x14ac:dyDescent="0.3">
      <c r="B794" s="25">
        <v>787</v>
      </c>
      <c r="C794" s="36" t="s">
        <v>67</v>
      </c>
      <c r="D794" s="36" t="s">
        <v>443</v>
      </c>
      <c r="E794" s="36">
        <v>44</v>
      </c>
      <c r="F794" s="36">
        <v>18000</v>
      </c>
      <c r="G794" s="36"/>
      <c r="H794" s="36"/>
      <c r="I794" s="36" t="s">
        <v>721</v>
      </c>
      <c r="J794" s="36"/>
    </row>
  </sheetData>
  <autoFilter ref="A4:I637" xr:uid="{00000000-0009-0000-0000-000000000000}"/>
  <phoneticPr fontId="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6"/>
  <sheetViews>
    <sheetView workbookViewId="0">
      <selection activeCell="I15" sqref="I15"/>
    </sheetView>
  </sheetViews>
  <sheetFormatPr defaultColWidth="9" defaultRowHeight="14.25" x14ac:dyDescent="0.2"/>
  <cols>
    <col min="8" max="8" width="15" customWidth="1"/>
    <col min="10" max="10" width="12.375" customWidth="1"/>
  </cols>
  <sheetData>
    <row r="2" spans="2:10" x14ac:dyDescent="0.2">
      <c r="B2" t="s">
        <v>310</v>
      </c>
      <c r="C2" t="s">
        <v>311</v>
      </c>
      <c r="D2" t="s">
        <v>312</v>
      </c>
      <c r="E2" t="s">
        <v>313</v>
      </c>
      <c r="F2" t="s">
        <v>15</v>
      </c>
    </row>
    <row r="3" spans="2:10" x14ac:dyDescent="0.2">
      <c r="B3">
        <v>11</v>
      </c>
    </row>
    <row r="7" spans="2:10" x14ac:dyDescent="0.2">
      <c r="H7" s="15" t="s">
        <v>314</v>
      </c>
      <c r="I7" s="15">
        <v>7</v>
      </c>
      <c r="J7" s="15"/>
    </row>
    <row r="8" spans="2:10" x14ac:dyDescent="0.2">
      <c r="H8" s="15" t="s">
        <v>315</v>
      </c>
      <c r="I8" s="15">
        <v>60</v>
      </c>
      <c r="J8" s="15"/>
    </row>
    <row r="9" spans="2:10" x14ac:dyDescent="0.2">
      <c r="H9" s="15" t="s">
        <v>316</v>
      </c>
      <c r="I9" s="15">
        <v>9</v>
      </c>
      <c r="J9" s="15" t="s">
        <v>317</v>
      </c>
    </row>
    <row r="10" spans="2:10" x14ac:dyDescent="0.2">
      <c r="H10" s="15" t="s">
        <v>318</v>
      </c>
      <c r="I10" s="15">
        <v>24</v>
      </c>
      <c r="J10" s="15"/>
    </row>
    <row r="11" spans="2:10" x14ac:dyDescent="0.2">
      <c r="H11" s="15"/>
      <c r="I11" s="15"/>
      <c r="J11" s="15"/>
    </row>
    <row r="12" spans="2:10" x14ac:dyDescent="0.2">
      <c r="H12" s="15"/>
      <c r="I12" s="15"/>
      <c r="J12" s="15"/>
    </row>
    <row r="13" spans="2:10" x14ac:dyDescent="0.2">
      <c r="H13" s="15" t="s">
        <v>314</v>
      </c>
      <c r="I13" s="15">
        <v>40</v>
      </c>
      <c r="J13" s="15"/>
    </row>
    <row r="14" spans="2:10" x14ac:dyDescent="0.2">
      <c r="H14" s="15" t="s">
        <v>315</v>
      </c>
      <c r="I14" s="15">
        <v>23.3</v>
      </c>
      <c r="J14" s="15"/>
    </row>
    <row r="15" spans="2:10" x14ac:dyDescent="0.2">
      <c r="H15" s="15" t="s">
        <v>316</v>
      </c>
      <c r="I15" s="15">
        <v>8.6999999999999993</v>
      </c>
      <c r="J15" s="15" t="s">
        <v>317</v>
      </c>
    </row>
    <row r="16" spans="2:10" x14ac:dyDescent="0.2">
      <c r="H16" s="15" t="s">
        <v>318</v>
      </c>
      <c r="I16" s="15">
        <v>28</v>
      </c>
      <c r="J16" s="15"/>
    </row>
  </sheetData>
  <phoneticPr fontId="4" type="noConversion"/>
  <pageMargins left="0.69930555555555596" right="0.69930555555555596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8"/>
  <sheetViews>
    <sheetView workbookViewId="0">
      <selection activeCell="P16" sqref="P16"/>
    </sheetView>
  </sheetViews>
  <sheetFormatPr defaultColWidth="9" defaultRowHeight="14.25" x14ac:dyDescent="0.2"/>
  <cols>
    <col min="1" max="2" width="9" style="5"/>
    <col min="3" max="4" width="13.125" style="5" customWidth="1"/>
    <col min="5" max="5" width="9" style="5"/>
    <col min="6" max="6" width="19.625" style="5" customWidth="1"/>
    <col min="7" max="7" width="9" style="5"/>
    <col min="8" max="8" width="12" style="5"/>
    <col min="9" max="13" width="9" style="5"/>
    <col min="14" max="14" width="13.125" style="5" customWidth="1"/>
    <col min="15" max="16" width="11.125" style="5"/>
    <col min="17" max="22" width="9" style="5"/>
    <col min="23" max="23" width="14.75" style="5" customWidth="1"/>
    <col min="24" max="16384" width="9" style="5"/>
  </cols>
  <sheetData>
    <row r="1" spans="1:31" ht="42.75" x14ac:dyDescent="0.2">
      <c r="E1" s="5" t="s">
        <v>319</v>
      </c>
      <c r="F1" s="6" t="s">
        <v>320</v>
      </c>
      <c r="I1" s="5" t="s">
        <v>321</v>
      </c>
      <c r="J1" s="5" t="s">
        <v>322</v>
      </c>
      <c r="O1" s="5" t="s">
        <v>15</v>
      </c>
    </row>
    <row r="2" spans="1:31" x14ac:dyDescent="0.3">
      <c r="A2" s="5">
        <v>0</v>
      </c>
      <c r="B2" s="5">
        <v>12002</v>
      </c>
      <c r="C2" s="5" t="s">
        <v>109</v>
      </c>
      <c r="D2" s="5">
        <f>B2</f>
        <v>12002</v>
      </c>
      <c r="E2" s="5">
        <v>4</v>
      </c>
      <c r="F2" s="5">
        <v>3</v>
      </c>
      <c r="I2" s="5" t="str">
        <f t="shared" ref="I2:I11" si="0">VLOOKUP(F2,$G$12:$H$17,2,FALSE)</f>
        <v>水</v>
      </c>
      <c r="J2" s="5">
        <f t="shared" ref="J2:J12" si="1">IF(B2&lt;13000,E2,51)</f>
        <v>4</v>
      </c>
      <c r="L2" s="5" t="s">
        <v>323</v>
      </c>
      <c r="M2" s="5" t="str">
        <f t="shared" ref="M2:M11" si="2">D2&amp;L2</f>
        <v>12002#10</v>
      </c>
      <c r="N2" s="5" t="str">
        <f t="shared" ref="N2:N11" si="3">C2</f>
        <v>水系4星随机碎片</v>
      </c>
      <c r="O2" s="5">
        <v>7</v>
      </c>
      <c r="P2" s="5">
        <f>O2</f>
        <v>7</v>
      </c>
      <c r="Q2" s="5">
        <f t="shared" ref="Q2:Q12" si="4">ROUND(P2*1000,0)</f>
        <v>7000</v>
      </c>
      <c r="T2" s="5">
        <v>10001</v>
      </c>
      <c r="U2" s="5" t="s">
        <v>86</v>
      </c>
      <c r="V2" s="5">
        <v>11001</v>
      </c>
      <c r="W2" s="5" t="s">
        <v>324</v>
      </c>
      <c r="X2" s="5">
        <v>5</v>
      </c>
      <c r="Y2" s="8">
        <v>11001</v>
      </c>
      <c r="Z2" s="5">
        <v>5</v>
      </c>
      <c r="AC2" s="9" t="s">
        <v>85</v>
      </c>
      <c r="AD2" s="5" t="str">
        <f>LEFT(AC2,5)</f>
        <v>11001</v>
      </c>
      <c r="AE2" s="5">
        <f>VLOOKUP(--AD2,$Y:$Z,2,FALSE)</f>
        <v>5</v>
      </c>
    </row>
    <row r="3" spans="1:31" x14ac:dyDescent="0.3">
      <c r="A3" s="5">
        <v>0</v>
      </c>
      <c r="B3" s="5">
        <v>12003</v>
      </c>
      <c r="C3" s="5" t="s">
        <v>133</v>
      </c>
      <c r="D3" s="5">
        <f t="shared" ref="D3:D11" si="5">B3</f>
        <v>12003</v>
      </c>
      <c r="E3" s="5">
        <v>4</v>
      </c>
      <c r="F3" s="5">
        <v>1</v>
      </c>
      <c r="I3" s="5" t="str">
        <f t="shared" si="0"/>
        <v>火</v>
      </c>
      <c r="J3" s="5">
        <f t="shared" si="1"/>
        <v>4</v>
      </c>
      <c r="L3" s="5" t="str">
        <f t="shared" ref="L3:L12" si="6">L2</f>
        <v>#10</v>
      </c>
      <c r="M3" s="5" t="str">
        <f t="shared" si="2"/>
        <v>12003#10</v>
      </c>
      <c r="N3" s="5" t="str">
        <f t="shared" si="3"/>
        <v>火系4星随机碎片</v>
      </c>
      <c r="O3" s="5">
        <f>O2</f>
        <v>7</v>
      </c>
      <c r="P3" s="5">
        <f t="shared" ref="P3:P12" si="7">O3</f>
        <v>7</v>
      </c>
      <c r="Q3" s="5">
        <f t="shared" si="4"/>
        <v>7000</v>
      </c>
      <c r="T3" s="5">
        <v>10002</v>
      </c>
      <c r="U3" s="5" t="s">
        <v>137</v>
      </c>
      <c r="V3" s="5">
        <v>11002</v>
      </c>
      <c r="W3" s="5" t="s">
        <v>325</v>
      </c>
      <c r="X3" s="5">
        <v>5</v>
      </c>
      <c r="Y3" s="8">
        <v>11002</v>
      </c>
      <c r="Z3" s="5">
        <v>5</v>
      </c>
      <c r="AC3" s="9" t="s">
        <v>87</v>
      </c>
      <c r="AD3" s="5" t="str">
        <f t="shared" ref="AD3:AD34" si="8">LEFT(AC3,5)</f>
        <v>11007</v>
      </c>
      <c r="AE3" s="5">
        <f t="shared" ref="AE3:AE34" si="9">VLOOKUP(--AD3,$Y:$Z,2,FALSE)</f>
        <v>5</v>
      </c>
    </row>
    <row r="4" spans="1:31" x14ac:dyDescent="0.3">
      <c r="A4" s="5">
        <v>0</v>
      </c>
      <c r="B4" s="5">
        <v>12004</v>
      </c>
      <c r="C4" s="5" t="s">
        <v>187</v>
      </c>
      <c r="D4" s="5">
        <f t="shared" si="5"/>
        <v>12004</v>
      </c>
      <c r="E4" s="5">
        <v>4</v>
      </c>
      <c r="F4" s="5">
        <v>4</v>
      </c>
      <c r="I4" s="5" t="str">
        <f t="shared" si="0"/>
        <v>地</v>
      </c>
      <c r="J4" s="5">
        <f t="shared" si="1"/>
        <v>4</v>
      </c>
      <c r="L4" s="5" t="str">
        <f t="shared" si="6"/>
        <v>#10</v>
      </c>
      <c r="M4" s="5" t="str">
        <f t="shared" si="2"/>
        <v>12004#10</v>
      </c>
      <c r="N4" s="5" t="str">
        <f t="shared" si="3"/>
        <v>地系4星随机碎片</v>
      </c>
      <c r="O4" s="5">
        <f>O3</f>
        <v>7</v>
      </c>
      <c r="P4" s="5">
        <f t="shared" si="7"/>
        <v>7</v>
      </c>
      <c r="Q4" s="5">
        <f t="shared" si="4"/>
        <v>7000</v>
      </c>
      <c r="T4" s="5">
        <v>10003</v>
      </c>
      <c r="U4" s="5" t="s">
        <v>234</v>
      </c>
      <c r="V4" s="5">
        <v>11003</v>
      </c>
      <c r="W4" s="5" t="s">
        <v>326</v>
      </c>
      <c r="X4" s="5">
        <v>5</v>
      </c>
      <c r="Y4" s="8">
        <v>11003</v>
      </c>
      <c r="Z4" s="5">
        <v>5</v>
      </c>
      <c r="AC4" s="9" t="s">
        <v>89</v>
      </c>
      <c r="AD4" s="5" t="str">
        <f t="shared" si="8"/>
        <v>11010</v>
      </c>
      <c r="AE4" s="5">
        <f t="shared" si="9"/>
        <v>5</v>
      </c>
    </row>
    <row r="5" spans="1:31" x14ac:dyDescent="0.3">
      <c r="A5" s="5">
        <v>0</v>
      </c>
      <c r="B5" s="5">
        <v>12005</v>
      </c>
      <c r="C5" s="5" t="s">
        <v>159</v>
      </c>
      <c r="D5" s="5">
        <f t="shared" si="5"/>
        <v>12005</v>
      </c>
      <c r="E5" s="5">
        <v>4</v>
      </c>
      <c r="F5" s="5">
        <v>2</v>
      </c>
      <c r="I5" s="5" t="str">
        <f t="shared" si="0"/>
        <v>风</v>
      </c>
      <c r="J5" s="5">
        <f t="shared" si="1"/>
        <v>4</v>
      </c>
      <c r="L5" s="5" t="str">
        <f t="shared" si="6"/>
        <v>#10</v>
      </c>
      <c r="M5" s="5" t="str">
        <f t="shared" si="2"/>
        <v>12005#10</v>
      </c>
      <c r="N5" s="5" t="str">
        <f t="shared" si="3"/>
        <v>风系4星随机碎片</v>
      </c>
      <c r="O5" s="5">
        <f>O4</f>
        <v>7</v>
      </c>
      <c r="P5" s="5">
        <f t="shared" si="7"/>
        <v>7</v>
      </c>
      <c r="Q5" s="5">
        <f t="shared" si="4"/>
        <v>7000</v>
      </c>
      <c r="T5" s="5">
        <v>10004</v>
      </c>
      <c r="U5" s="5" t="s">
        <v>139</v>
      </c>
      <c r="V5" s="5">
        <v>11004</v>
      </c>
      <c r="W5" s="5" t="s">
        <v>327</v>
      </c>
      <c r="X5" s="5">
        <v>5</v>
      </c>
      <c r="Y5" s="8">
        <v>11004</v>
      </c>
      <c r="Z5" s="5">
        <v>5</v>
      </c>
      <c r="AC5" s="9" t="s">
        <v>171</v>
      </c>
      <c r="AD5" s="5" t="str">
        <f t="shared" si="8"/>
        <v>11021</v>
      </c>
      <c r="AE5" s="5">
        <f t="shared" si="9"/>
        <v>5</v>
      </c>
    </row>
    <row r="6" spans="1:31" x14ac:dyDescent="0.3">
      <c r="A6" s="5">
        <v>0</v>
      </c>
      <c r="B6" s="5">
        <v>12006</v>
      </c>
      <c r="C6" s="5" t="s">
        <v>217</v>
      </c>
      <c r="D6" s="5">
        <f t="shared" si="5"/>
        <v>12006</v>
      </c>
      <c r="E6" s="5">
        <v>4</v>
      </c>
      <c r="F6" s="5">
        <v>5</v>
      </c>
      <c r="I6" s="5" t="str">
        <f t="shared" si="0"/>
        <v>光</v>
      </c>
      <c r="J6" s="5">
        <f t="shared" si="1"/>
        <v>4</v>
      </c>
      <c r="L6" s="5" t="str">
        <f t="shared" si="6"/>
        <v>#10</v>
      </c>
      <c r="M6" s="5" t="str">
        <f t="shared" si="2"/>
        <v>12006#10</v>
      </c>
      <c r="N6" s="5" t="str">
        <f t="shared" si="3"/>
        <v>光系4星随机碎片</v>
      </c>
      <c r="O6" s="5">
        <v>20</v>
      </c>
      <c r="P6" s="5">
        <f t="shared" si="7"/>
        <v>20</v>
      </c>
      <c r="Q6" s="5">
        <f t="shared" si="4"/>
        <v>20000</v>
      </c>
      <c r="T6" s="5">
        <v>10005</v>
      </c>
      <c r="U6" s="5" t="s">
        <v>164</v>
      </c>
      <c r="V6" s="5">
        <v>11005</v>
      </c>
      <c r="W6" s="5" t="s">
        <v>328</v>
      </c>
      <c r="X6" s="5">
        <v>5</v>
      </c>
      <c r="Y6" s="8">
        <v>11005</v>
      </c>
      <c r="Z6" s="5">
        <v>5</v>
      </c>
      <c r="AC6" s="9" t="s">
        <v>96</v>
      </c>
      <c r="AD6" s="5" t="str">
        <f t="shared" si="8"/>
        <v>11036</v>
      </c>
      <c r="AE6" s="5">
        <f t="shared" si="9"/>
        <v>4</v>
      </c>
    </row>
    <row r="7" spans="1:31" x14ac:dyDescent="0.3">
      <c r="A7" s="5">
        <v>0</v>
      </c>
      <c r="B7" s="5">
        <v>12007</v>
      </c>
      <c r="C7" s="5" t="s">
        <v>219</v>
      </c>
      <c r="D7" s="5">
        <f t="shared" si="5"/>
        <v>12007</v>
      </c>
      <c r="E7" s="5">
        <v>4</v>
      </c>
      <c r="F7" s="5">
        <v>6</v>
      </c>
      <c r="I7" s="5" t="str">
        <f t="shared" si="0"/>
        <v>暗</v>
      </c>
      <c r="J7" s="5">
        <f t="shared" si="1"/>
        <v>4</v>
      </c>
      <c r="L7" s="5" t="str">
        <f t="shared" si="6"/>
        <v>#10</v>
      </c>
      <c r="M7" s="5" t="str">
        <f t="shared" si="2"/>
        <v>12007#10</v>
      </c>
      <c r="N7" s="5" t="str">
        <f t="shared" si="3"/>
        <v>暗系4星随机碎片</v>
      </c>
      <c r="O7" s="5">
        <v>20</v>
      </c>
      <c r="P7" s="5">
        <f t="shared" si="7"/>
        <v>20</v>
      </c>
      <c r="Q7" s="5">
        <f t="shared" si="4"/>
        <v>20000</v>
      </c>
      <c r="T7" s="5">
        <v>10006</v>
      </c>
      <c r="U7" s="5" t="s">
        <v>113</v>
      </c>
      <c r="V7" s="5">
        <v>11006</v>
      </c>
      <c r="W7" s="5" t="s">
        <v>329</v>
      </c>
      <c r="X7" s="5">
        <v>5</v>
      </c>
      <c r="Y7" s="8">
        <v>11006</v>
      </c>
      <c r="Z7" s="5">
        <v>5</v>
      </c>
      <c r="AC7" s="9" t="s">
        <v>98</v>
      </c>
      <c r="AD7" s="5" t="str">
        <f t="shared" si="8"/>
        <v>11037</v>
      </c>
      <c r="AE7" s="5">
        <f t="shared" si="9"/>
        <v>4</v>
      </c>
    </row>
    <row r="8" spans="1:31" x14ac:dyDescent="0.3">
      <c r="A8" s="5">
        <v>0</v>
      </c>
      <c r="B8" s="5">
        <v>12008</v>
      </c>
      <c r="C8" s="5" t="s">
        <v>111</v>
      </c>
      <c r="D8" s="5">
        <f t="shared" si="5"/>
        <v>12008</v>
      </c>
      <c r="E8" s="5">
        <v>5</v>
      </c>
      <c r="F8" s="5">
        <v>3</v>
      </c>
      <c r="I8" s="5" t="str">
        <f t="shared" si="0"/>
        <v>水</v>
      </c>
      <c r="J8" s="5">
        <f t="shared" si="1"/>
        <v>5</v>
      </c>
      <c r="L8" s="5" t="str">
        <f t="shared" si="6"/>
        <v>#10</v>
      </c>
      <c r="M8" s="5" t="str">
        <f t="shared" si="2"/>
        <v>12008#10</v>
      </c>
      <c r="N8" s="5" t="str">
        <f t="shared" si="3"/>
        <v>水系5星随机碎片</v>
      </c>
      <c r="O8" s="5">
        <v>24</v>
      </c>
      <c r="P8" s="5">
        <f t="shared" si="7"/>
        <v>24</v>
      </c>
      <c r="Q8" s="5">
        <f t="shared" si="4"/>
        <v>24000</v>
      </c>
      <c r="T8" s="5">
        <v>10007</v>
      </c>
      <c r="U8" s="5" t="s">
        <v>88</v>
      </c>
      <c r="V8" s="5">
        <v>11007</v>
      </c>
      <c r="W8" s="5" t="s">
        <v>330</v>
      </c>
      <c r="X8" s="5">
        <v>5</v>
      </c>
      <c r="Y8" s="8">
        <v>11007</v>
      </c>
      <c r="Z8" s="5">
        <v>5</v>
      </c>
      <c r="AC8" s="9" t="s">
        <v>100</v>
      </c>
      <c r="AD8" s="5" t="str">
        <f t="shared" si="8"/>
        <v>11039</v>
      </c>
      <c r="AE8" s="5">
        <f t="shared" si="9"/>
        <v>4</v>
      </c>
    </row>
    <row r="9" spans="1:31" x14ac:dyDescent="0.3">
      <c r="A9" s="5">
        <v>0</v>
      </c>
      <c r="B9" s="5">
        <v>12009</v>
      </c>
      <c r="C9" s="5" t="s">
        <v>135</v>
      </c>
      <c r="D9" s="5">
        <f t="shared" si="5"/>
        <v>12009</v>
      </c>
      <c r="E9" s="5">
        <v>5</v>
      </c>
      <c r="F9" s="5">
        <v>1</v>
      </c>
      <c r="I9" s="5" t="str">
        <f t="shared" si="0"/>
        <v>火</v>
      </c>
      <c r="J9" s="5">
        <f t="shared" si="1"/>
        <v>5</v>
      </c>
      <c r="L9" s="5" t="str">
        <f t="shared" si="6"/>
        <v>#10</v>
      </c>
      <c r="M9" s="5" t="str">
        <f t="shared" si="2"/>
        <v>12009#10</v>
      </c>
      <c r="N9" s="5" t="str">
        <f t="shared" si="3"/>
        <v>火系5星随机碎片</v>
      </c>
      <c r="O9" s="5">
        <f>O8</f>
        <v>24</v>
      </c>
      <c r="P9" s="5">
        <f t="shared" si="7"/>
        <v>24</v>
      </c>
      <c r="Q9" s="5">
        <f t="shared" si="4"/>
        <v>24000</v>
      </c>
      <c r="T9" s="5">
        <v>10008</v>
      </c>
      <c r="U9" s="5" t="s">
        <v>141</v>
      </c>
      <c r="V9" s="5">
        <v>11008</v>
      </c>
      <c r="W9" s="5" t="s">
        <v>331</v>
      </c>
      <c r="X9" s="5">
        <v>5</v>
      </c>
      <c r="Y9" s="8">
        <v>11008</v>
      </c>
      <c r="Z9" s="5">
        <v>5</v>
      </c>
      <c r="AC9" s="9" t="s">
        <v>102</v>
      </c>
      <c r="AD9" s="5" t="str">
        <f t="shared" si="8"/>
        <v>11043</v>
      </c>
      <c r="AE9" s="5">
        <f t="shared" si="9"/>
        <v>4</v>
      </c>
    </row>
    <row r="10" spans="1:31" x14ac:dyDescent="0.3">
      <c r="A10" s="5">
        <v>0</v>
      </c>
      <c r="B10" s="5">
        <v>12010</v>
      </c>
      <c r="C10" s="5" t="s">
        <v>189</v>
      </c>
      <c r="D10" s="5">
        <f t="shared" si="5"/>
        <v>12010</v>
      </c>
      <c r="E10" s="5">
        <v>5</v>
      </c>
      <c r="F10" s="5">
        <v>4</v>
      </c>
      <c r="I10" s="5" t="str">
        <f t="shared" si="0"/>
        <v>地</v>
      </c>
      <c r="J10" s="5">
        <f t="shared" si="1"/>
        <v>5</v>
      </c>
      <c r="L10" s="5" t="str">
        <f t="shared" si="6"/>
        <v>#10</v>
      </c>
      <c r="M10" s="5" t="str">
        <f t="shared" si="2"/>
        <v>12010#10</v>
      </c>
      <c r="N10" s="5" t="str">
        <f t="shared" si="3"/>
        <v>地系5星随机碎片</v>
      </c>
      <c r="O10" s="5">
        <f>O9</f>
        <v>24</v>
      </c>
      <c r="P10" s="5">
        <f t="shared" si="7"/>
        <v>24</v>
      </c>
      <c r="Q10" s="5">
        <f t="shared" si="4"/>
        <v>24000</v>
      </c>
      <c r="T10" s="5">
        <v>10009</v>
      </c>
      <c r="U10" s="5" t="s">
        <v>92</v>
      </c>
      <c r="V10" s="5">
        <v>11009</v>
      </c>
      <c r="W10" s="5" t="s">
        <v>332</v>
      </c>
      <c r="X10" s="5">
        <v>5</v>
      </c>
      <c r="Y10" s="8">
        <v>11009</v>
      </c>
      <c r="Z10" s="5">
        <v>5</v>
      </c>
      <c r="AC10" s="9" t="s">
        <v>104</v>
      </c>
      <c r="AD10" s="5" t="str">
        <f t="shared" si="8"/>
        <v>14036</v>
      </c>
      <c r="AE10" s="5">
        <f t="shared" si="9"/>
        <v>4</v>
      </c>
    </row>
    <row r="11" spans="1:31" x14ac:dyDescent="0.3">
      <c r="A11" s="5">
        <v>0</v>
      </c>
      <c r="B11" s="5">
        <v>12011</v>
      </c>
      <c r="C11" s="5" t="s">
        <v>161</v>
      </c>
      <c r="D11" s="5">
        <f t="shared" si="5"/>
        <v>12011</v>
      </c>
      <c r="E11" s="5">
        <v>5</v>
      </c>
      <c r="F11" s="5">
        <v>2</v>
      </c>
      <c r="G11" s="5" t="s">
        <v>333</v>
      </c>
      <c r="I11" s="5" t="str">
        <f t="shared" si="0"/>
        <v>风</v>
      </c>
      <c r="J11" s="5">
        <f t="shared" si="1"/>
        <v>5</v>
      </c>
      <c r="L11" s="5" t="str">
        <f t="shared" si="6"/>
        <v>#10</v>
      </c>
      <c r="M11" s="5" t="str">
        <f t="shared" si="2"/>
        <v>12011#10</v>
      </c>
      <c r="N11" s="5" t="str">
        <f t="shared" si="3"/>
        <v>风系5星随机碎片</v>
      </c>
      <c r="O11" s="5">
        <f>O10</f>
        <v>24</v>
      </c>
      <c r="P11" s="5">
        <f t="shared" si="7"/>
        <v>24</v>
      </c>
      <c r="Q11" s="5">
        <f t="shared" si="4"/>
        <v>24000</v>
      </c>
      <c r="T11" s="5">
        <v>10010</v>
      </c>
      <c r="U11" s="5" t="s">
        <v>230</v>
      </c>
      <c r="V11" s="5">
        <v>11010</v>
      </c>
      <c r="W11" s="5" t="s">
        <v>334</v>
      </c>
      <c r="X11" s="5">
        <v>5</v>
      </c>
      <c r="Y11" s="8">
        <v>11010</v>
      </c>
      <c r="Z11" s="5">
        <v>5</v>
      </c>
      <c r="AC11" s="9" t="s">
        <v>105</v>
      </c>
      <c r="AD11" s="5" t="str">
        <f t="shared" si="8"/>
        <v>14037</v>
      </c>
      <c r="AE11" s="5">
        <f t="shared" si="9"/>
        <v>4</v>
      </c>
    </row>
    <row r="12" spans="1:31" x14ac:dyDescent="0.3">
      <c r="A12" s="5">
        <v>1</v>
      </c>
      <c r="B12" s="5">
        <v>10006</v>
      </c>
      <c r="C12" s="5" t="s">
        <v>113</v>
      </c>
      <c r="D12" s="5">
        <f>VLOOKUP(B12,$T:$W,3,FALSE)</f>
        <v>11006</v>
      </c>
      <c r="E12" s="5">
        <v>5</v>
      </c>
      <c r="F12" s="5">
        <v>1</v>
      </c>
      <c r="G12" s="7">
        <v>1</v>
      </c>
      <c r="H12" s="7" t="s">
        <v>335</v>
      </c>
      <c r="I12" s="5" t="s">
        <v>192</v>
      </c>
      <c r="J12" s="5">
        <f t="shared" si="1"/>
        <v>5</v>
      </c>
      <c r="L12" s="5" t="str">
        <f t="shared" si="6"/>
        <v>#10</v>
      </c>
      <c r="M12" s="5" t="s">
        <v>336</v>
      </c>
      <c r="N12" s="5" t="s">
        <v>337</v>
      </c>
      <c r="O12" s="5">
        <v>28</v>
      </c>
      <c r="P12" s="5">
        <f t="shared" si="7"/>
        <v>28</v>
      </c>
      <c r="Q12" s="5">
        <f t="shared" si="4"/>
        <v>28000</v>
      </c>
      <c r="T12" s="5">
        <v>10011</v>
      </c>
      <c r="U12" s="5" t="s">
        <v>166</v>
      </c>
      <c r="V12" s="5">
        <v>11011</v>
      </c>
      <c r="W12" s="5" t="s">
        <v>338</v>
      </c>
      <c r="X12" s="5">
        <v>5</v>
      </c>
      <c r="Y12" s="8">
        <v>11011</v>
      </c>
      <c r="Z12" s="5">
        <v>5</v>
      </c>
      <c r="AC12" s="9" t="s">
        <v>106</v>
      </c>
      <c r="AD12" s="5" t="str">
        <f t="shared" si="8"/>
        <v>14039</v>
      </c>
      <c r="AE12" s="5">
        <f t="shared" si="9"/>
        <v>4</v>
      </c>
    </row>
    <row r="13" spans="1:31" x14ac:dyDescent="0.3">
      <c r="A13" s="5">
        <v>1</v>
      </c>
      <c r="B13" s="5">
        <v>10012</v>
      </c>
      <c r="C13" s="5" t="s">
        <v>115</v>
      </c>
      <c r="D13" s="5">
        <f t="shared" ref="D13:D76" si="10">VLOOKUP(B13,$T:$W,3,FALSE)</f>
        <v>11012</v>
      </c>
      <c r="E13" s="5">
        <v>5</v>
      </c>
      <c r="F13" s="5">
        <v>1</v>
      </c>
      <c r="G13" s="7">
        <v>2</v>
      </c>
      <c r="H13" s="7" t="s">
        <v>339</v>
      </c>
      <c r="I13" s="5" t="str">
        <f t="shared" ref="I13:I35" si="11">VLOOKUP(F12,$G$12:$H$17,2,FALSE)</f>
        <v>火</v>
      </c>
      <c r="J13" s="5">
        <f t="shared" ref="J13:J31" si="12">IF(B12&lt;13000,E12,51)</f>
        <v>5</v>
      </c>
      <c r="K13" s="5">
        <f>IF(--MID(D12,2,1)=1,IF(--RIGHT(D12,2)&lt;24,50,40),50)</f>
        <v>50</v>
      </c>
      <c r="L13" s="5" t="str">
        <f>"#"&amp;K13</f>
        <v>#50</v>
      </c>
      <c r="M13" s="5" t="str">
        <f t="shared" ref="M13:M35" si="13">D12&amp;L13</f>
        <v>11006#50</v>
      </c>
      <c r="N13" s="5" t="str">
        <f t="shared" ref="N13:N66" si="14">C12</f>
        <v>朱贺</v>
      </c>
      <c r="O13" s="5">
        <f>VLOOKUP(J13,$G$23:$H$25,2,FALSE)</f>
        <v>3.8571428571428568</v>
      </c>
      <c r="P13" s="5">
        <f>O13/4</f>
        <v>0.96428571428571419</v>
      </c>
      <c r="Q13" s="5">
        <f t="shared" ref="Q13:Q35" si="15">ROUND(P13*1000,0)</f>
        <v>964</v>
      </c>
      <c r="T13" s="5">
        <v>10012</v>
      </c>
      <c r="U13" s="5" t="s">
        <v>115</v>
      </c>
      <c r="V13" s="5">
        <v>11012</v>
      </c>
      <c r="W13" s="5" t="s">
        <v>340</v>
      </c>
      <c r="X13" s="5">
        <v>5</v>
      </c>
      <c r="Y13" s="8">
        <v>11012</v>
      </c>
      <c r="Z13" s="5">
        <v>5</v>
      </c>
      <c r="AC13" s="9" t="s">
        <v>107</v>
      </c>
      <c r="AD13" s="5" t="str">
        <f t="shared" si="8"/>
        <v>14043</v>
      </c>
      <c r="AE13" s="5">
        <f t="shared" si="9"/>
        <v>4</v>
      </c>
    </row>
    <row r="14" spans="1:31" x14ac:dyDescent="0.3">
      <c r="A14" s="5">
        <v>1</v>
      </c>
      <c r="B14" s="5">
        <v>10016</v>
      </c>
      <c r="C14" s="5" t="s">
        <v>117</v>
      </c>
      <c r="D14" s="5">
        <f t="shared" si="10"/>
        <v>11016</v>
      </c>
      <c r="E14" s="5">
        <v>5</v>
      </c>
      <c r="F14" s="5">
        <v>1</v>
      </c>
      <c r="G14" s="7">
        <v>3</v>
      </c>
      <c r="H14" s="7" t="s">
        <v>93</v>
      </c>
      <c r="I14" s="5" t="str">
        <f t="shared" si="11"/>
        <v>火</v>
      </c>
      <c r="J14" s="5">
        <f t="shared" si="12"/>
        <v>5</v>
      </c>
      <c r="K14" s="5">
        <f t="shared" ref="K14:K22" si="16">IF(--MID(D13,2,1)=1,IF(--RIGHT(D13,2)&lt;24,50,40),50)</f>
        <v>50</v>
      </c>
      <c r="L14" s="5" t="str">
        <f t="shared" ref="L14:L45" si="17">"#"&amp;K14</f>
        <v>#50</v>
      </c>
      <c r="M14" s="5" t="str">
        <f t="shared" si="13"/>
        <v>11012#50</v>
      </c>
      <c r="N14" s="5" t="str">
        <f t="shared" si="14"/>
        <v>慕容子期</v>
      </c>
      <c r="O14" s="5">
        <f t="shared" ref="O14:O45" si="18">VLOOKUP(J14,$G$23:$H$25,2,FALSE)</f>
        <v>3.8571428571428568</v>
      </c>
      <c r="P14" s="5">
        <f t="shared" ref="P14:P24" si="19">O14/4</f>
        <v>0.96428571428571419</v>
      </c>
      <c r="Q14" s="5">
        <f t="shared" si="15"/>
        <v>964</v>
      </c>
      <c r="T14" s="5">
        <v>10013</v>
      </c>
      <c r="U14" s="5" t="s">
        <v>168</v>
      </c>
      <c r="V14" s="5">
        <v>11013</v>
      </c>
      <c r="W14" s="5" t="s">
        <v>341</v>
      </c>
      <c r="X14" s="5">
        <v>5</v>
      </c>
      <c r="Y14" s="8">
        <v>11013</v>
      </c>
      <c r="Z14" s="5">
        <v>5</v>
      </c>
      <c r="AC14" s="9" t="s">
        <v>108</v>
      </c>
      <c r="AD14" s="5" t="str">
        <f t="shared" si="8"/>
        <v>12002</v>
      </c>
      <c r="AE14" s="5">
        <f t="shared" si="9"/>
        <v>4</v>
      </c>
    </row>
    <row r="15" spans="1:31" x14ac:dyDescent="0.3">
      <c r="A15" s="5">
        <v>1</v>
      </c>
      <c r="B15" s="5">
        <v>10020</v>
      </c>
      <c r="C15" s="5" t="s">
        <v>119</v>
      </c>
      <c r="D15" s="5">
        <f t="shared" si="10"/>
        <v>11020</v>
      </c>
      <c r="E15" s="5">
        <v>5</v>
      </c>
      <c r="F15" s="5">
        <v>1</v>
      </c>
      <c r="G15" s="7">
        <v>4</v>
      </c>
      <c r="H15" s="7" t="s">
        <v>173</v>
      </c>
      <c r="I15" s="5" t="str">
        <f t="shared" si="11"/>
        <v>火</v>
      </c>
      <c r="J15" s="5">
        <f t="shared" si="12"/>
        <v>5</v>
      </c>
      <c r="K15" s="5">
        <f t="shared" si="16"/>
        <v>50</v>
      </c>
      <c r="L15" s="5" t="str">
        <f t="shared" si="17"/>
        <v>#50</v>
      </c>
      <c r="M15" s="5" t="str">
        <f t="shared" si="13"/>
        <v>11016#50</v>
      </c>
      <c r="N15" s="5" t="str">
        <f t="shared" si="14"/>
        <v>枫元正</v>
      </c>
      <c r="O15" s="5">
        <f t="shared" si="18"/>
        <v>3.8571428571428568</v>
      </c>
      <c r="P15" s="5">
        <f t="shared" si="19"/>
        <v>0.96428571428571419</v>
      </c>
      <c r="Q15" s="5">
        <f t="shared" si="15"/>
        <v>964</v>
      </c>
      <c r="T15" s="5">
        <v>10014</v>
      </c>
      <c r="U15" s="5" t="s">
        <v>206</v>
      </c>
      <c r="V15" s="5">
        <v>11014</v>
      </c>
      <c r="W15" s="5" t="s">
        <v>342</v>
      </c>
      <c r="X15" s="5">
        <v>5</v>
      </c>
      <c r="Y15" s="8">
        <v>11014</v>
      </c>
      <c r="Z15" s="5">
        <v>5</v>
      </c>
      <c r="AC15" s="9" t="s">
        <v>110</v>
      </c>
      <c r="AD15" s="5" t="str">
        <f t="shared" si="8"/>
        <v>12008</v>
      </c>
      <c r="AE15" s="5">
        <f t="shared" si="9"/>
        <v>5</v>
      </c>
    </row>
    <row r="16" spans="1:31" x14ac:dyDescent="0.3">
      <c r="A16" s="5">
        <v>1</v>
      </c>
      <c r="B16" s="5">
        <v>10025</v>
      </c>
      <c r="C16" s="5" t="s">
        <v>121</v>
      </c>
      <c r="D16" s="5">
        <f t="shared" si="10"/>
        <v>11025</v>
      </c>
      <c r="E16" s="5">
        <v>4</v>
      </c>
      <c r="F16" s="5">
        <v>1</v>
      </c>
      <c r="G16" s="7">
        <v>5</v>
      </c>
      <c r="H16" s="7" t="s">
        <v>343</v>
      </c>
      <c r="I16" s="5" t="str">
        <f t="shared" si="11"/>
        <v>火</v>
      </c>
      <c r="J16" s="5">
        <f t="shared" si="12"/>
        <v>5</v>
      </c>
      <c r="K16" s="5">
        <f t="shared" si="16"/>
        <v>50</v>
      </c>
      <c r="L16" s="5" t="str">
        <f t="shared" si="17"/>
        <v>#50</v>
      </c>
      <c r="M16" s="5" t="str">
        <f t="shared" si="13"/>
        <v>11020#50</v>
      </c>
      <c r="N16" s="5" t="str">
        <f t="shared" si="14"/>
        <v>司空染</v>
      </c>
      <c r="O16" s="5">
        <f t="shared" si="18"/>
        <v>3.8571428571428568</v>
      </c>
      <c r="P16" s="5">
        <f t="shared" si="19"/>
        <v>0.96428571428571419</v>
      </c>
      <c r="Q16" s="5">
        <f t="shared" si="15"/>
        <v>964</v>
      </c>
      <c r="T16" s="5">
        <v>10015</v>
      </c>
      <c r="U16" s="5" t="s">
        <v>191</v>
      </c>
      <c r="V16" s="5">
        <v>11015</v>
      </c>
      <c r="W16" s="5" t="s">
        <v>344</v>
      </c>
      <c r="X16" s="5">
        <v>5</v>
      </c>
      <c r="Y16" s="8">
        <v>11015</v>
      </c>
      <c r="Z16" s="5">
        <v>5</v>
      </c>
      <c r="AC16" s="10" t="s">
        <v>112</v>
      </c>
      <c r="AD16" s="5" t="str">
        <f t="shared" si="8"/>
        <v>11006</v>
      </c>
      <c r="AE16" s="5">
        <f t="shared" si="9"/>
        <v>5</v>
      </c>
    </row>
    <row r="17" spans="1:31" x14ac:dyDescent="0.3">
      <c r="A17" s="5">
        <v>1</v>
      </c>
      <c r="B17" s="5">
        <v>10038</v>
      </c>
      <c r="C17" s="5" t="s">
        <v>123</v>
      </c>
      <c r="D17" s="5">
        <f t="shared" si="10"/>
        <v>11038</v>
      </c>
      <c r="E17" s="5">
        <v>4</v>
      </c>
      <c r="F17" s="5">
        <v>1</v>
      </c>
      <c r="G17" s="7">
        <v>6</v>
      </c>
      <c r="H17" s="7" t="s">
        <v>345</v>
      </c>
      <c r="I17" s="5" t="str">
        <f t="shared" si="11"/>
        <v>火</v>
      </c>
      <c r="J17" s="5">
        <f t="shared" si="12"/>
        <v>4</v>
      </c>
      <c r="K17" s="5">
        <f t="shared" si="16"/>
        <v>40</v>
      </c>
      <c r="L17" s="5" t="str">
        <f t="shared" si="17"/>
        <v>#40</v>
      </c>
      <c r="M17" s="5" t="str">
        <f t="shared" si="13"/>
        <v>11025#40</v>
      </c>
      <c r="N17" s="5" t="str">
        <f t="shared" si="14"/>
        <v>炎琪儿</v>
      </c>
      <c r="O17" s="5">
        <f t="shared" si="18"/>
        <v>60</v>
      </c>
      <c r="P17" s="5">
        <f t="shared" si="19"/>
        <v>15</v>
      </c>
      <c r="Q17" s="5">
        <f t="shared" si="15"/>
        <v>15000</v>
      </c>
      <c r="T17" s="5">
        <v>10016</v>
      </c>
      <c r="U17" s="5" t="s">
        <v>117</v>
      </c>
      <c r="V17" s="5">
        <v>11016</v>
      </c>
      <c r="W17" s="5" t="s">
        <v>346</v>
      </c>
      <c r="X17" s="5">
        <v>5</v>
      </c>
      <c r="Y17" s="8">
        <v>11016</v>
      </c>
      <c r="Z17" s="5">
        <v>5</v>
      </c>
      <c r="AC17" s="10" t="s">
        <v>114</v>
      </c>
      <c r="AD17" s="5" t="str">
        <f t="shared" si="8"/>
        <v>11012</v>
      </c>
      <c r="AE17" s="5">
        <f t="shared" si="9"/>
        <v>5</v>
      </c>
    </row>
    <row r="18" spans="1:31" x14ac:dyDescent="0.3">
      <c r="A18" s="5">
        <v>1</v>
      </c>
      <c r="B18" s="5">
        <v>10040</v>
      </c>
      <c r="C18" s="5" t="s">
        <v>125</v>
      </c>
      <c r="D18" s="5">
        <f t="shared" si="10"/>
        <v>11040</v>
      </c>
      <c r="E18" s="5">
        <v>4</v>
      </c>
      <c r="F18" s="5">
        <v>1</v>
      </c>
      <c r="I18" s="5" t="str">
        <f t="shared" si="11"/>
        <v>火</v>
      </c>
      <c r="J18" s="5">
        <f t="shared" si="12"/>
        <v>4</v>
      </c>
      <c r="K18" s="5">
        <f t="shared" si="16"/>
        <v>40</v>
      </c>
      <c r="L18" s="5" t="str">
        <f t="shared" si="17"/>
        <v>#40</v>
      </c>
      <c r="M18" s="5" t="str">
        <f t="shared" si="13"/>
        <v>11038#40</v>
      </c>
      <c r="N18" s="5" t="str">
        <f t="shared" si="14"/>
        <v>伏冥</v>
      </c>
      <c r="O18" s="5">
        <f t="shared" si="18"/>
        <v>60</v>
      </c>
      <c r="P18" s="5">
        <f t="shared" si="19"/>
        <v>15</v>
      </c>
      <c r="Q18" s="5">
        <f t="shared" si="15"/>
        <v>15000</v>
      </c>
      <c r="T18" s="5">
        <v>10017</v>
      </c>
      <c r="U18" s="5" t="s">
        <v>95</v>
      </c>
      <c r="V18" s="5">
        <v>11017</v>
      </c>
      <c r="W18" s="5" t="s">
        <v>347</v>
      </c>
      <c r="X18" s="5">
        <v>5</v>
      </c>
      <c r="Y18" s="8">
        <v>11017</v>
      </c>
      <c r="Z18" s="5">
        <v>5</v>
      </c>
      <c r="AC18" s="10" t="s">
        <v>116</v>
      </c>
      <c r="AD18" s="5" t="str">
        <f t="shared" si="8"/>
        <v>11016</v>
      </c>
      <c r="AE18" s="5">
        <f t="shared" si="9"/>
        <v>5</v>
      </c>
    </row>
    <row r="19" spans="1:31" x14ac:dyDescent="0.3">
      <c r="A19" s="5">
        <v>1</v>
      </c>
      <c r="B19" s="5">
        <v>10041</v>
      </c>
      <c r="C19" s="5" t="s">
        <v>127</v>
      </c>
      <c r="D19" s="5">
        <f t="shared" si="10"/>
        <v>11041</v>
      </c>
      <c r="E19" s="5">
        <v>4</v>
      </c>
      <c r="F19" s="5">
        <v>1</v>
      </c>
      <c r="I19" s="5" t="str">
        <f t="shared" si="11"/>
        <v>火</v>
      </c>
      <c r="J19" s="5">
        <f t="shared" si="12"/>
        <v>4</v>
      </c>
      <c r="K19" s="5">
        <f t="shared" si="16"/>
        <v>40</v>
      </c>
      <c r="L19" s="5" t="str">
        <f t="shared" si="17"/>
        <v>#40</v>
      </c>
      <c r="M19" s="5" t="str">
        <f t="shared" si="13"/>
        <v>11040#40</v>
      </c>
      <c r="N19" s="5" t="str">
        <f t="shared" si="14"/>
        <v>贾裴武</v>
      </c>
      <c r="O19" s="5">
        <f t="shared" si="18"/>
        <v>60</v>
      </c>
      <c r="P19" s="5">
        <f t="shared" si="19"/>
        <v>15</v>
      </c>
      <c r="Q19" s="5">
        <f t="shared" si="15"/>
        <v>15000</v>
      </c>
      <c r="T19" s="5">
        <v>10018</v>
      </c>
      <c r="U19" s="5" t="s">
        <v>170</v>
      </c>
      <c r="V19" s="5">
        <v>11018</v>
      </c>
      <c r="W19" s="5" t="s">
        <v>348</v>
      </c>
      <c r="X19" s="5">
        <v>5</v>
      </c>
      <c r="Y19" s="8">
        <v>11018</v>
      </c>
      <c r="Z19" s="5">
        <v>5</v>
      </c>
      <c r="AC19" s="10" t="s">
        <v>118</v>
      </c>
      <c r="AD19" s="5" t="str">
        <f t="shared" si="8"/>
        <v>11020</v>
      </c>
      <c r="AE19" s="5">
        <f t="shared" si="9"/>
        <v>5</v>
      </c>
    </row>
    <row r="20" spans="1:31" x14ac:dyDescent="0.3">
      <c r="A20" s="5">
        <v>1</v>
      </c>
      <c r="B20" s="5">
        <v>13025</v>
      </c>
      <c r="C20" s="5" t="s">
        <v>121</v>
      </c>
      <c r="D20" s="5">
        <f t="shared" si="10"/>
        <v>14025</v>
      </c>
      <c r="E20" s="5">
        <v>5</v>
      </c>
      <c r="F20" s="5">
        <v>1</v>
      </c>
      <c r="I20" s="5" t="str">
        <f t="shared" si="11"/>
        <v>火</v>
      </c>
      <c r="J20" s="5">
        <f t="shared" si="12"/>
        <v>4</v>
      </c>
      <c r="K20" s="5">
        <f t="shared" si="16"/>
        <v>40</v>
      </c>
      <c r="L20" s="5" t="str">
        <f t="shared" si="17"/>
        <v>#40</v>
      </c>
      <c r="M20" s="5" t="str">
        <f t="shared" si="13"/>
        <v>11041#40</v>
      </c>
      <c r="N20" s="5" t="str">
        <f t="shared" si="14"/>
        <v>孟灿</v>
      </c>
      <c r="O20" s="5">
        <f t="shared" si="18"/>
        <v>60</v>
      </c>
      <c r="P20" s="5">
        <f t="shared" si="19"/>
        <v>15</v>
      </c>
      <c r="Q20" s="5">
        <f t="shared" si="15"/>
        <v>15000</v>
      </c>
      <c r="T20" s="5">
        <v>10019</v>
      </c>
      <c r="U20" s="5" t="s">
        <v>143</v>
      </c>
      <c r="V20" s="5">
        <v>11019</v>
      </c>
      <c r="W20" s="5" t="s">
        <v>349</v>
      </c>
      <c r="X20" s="5">
        <v>5</v>
      </c>
      <c r="Y20" s="8">
        <v>11019</v>
      </c>
      <c r="Z20" s="5">
        <v>5</v>
      </c>
      <c r="AC20" s="10" t="s">
        <v>120</v>
      </c>
      <c r="AD20" s="5" t="str">
        <f t="shared" si="8"/>
        <v>11025</v>
      </c>
      <c r="AE20" s="5">
        <f t="shared" si="9"/>
        <v>4</v>
      </c>
    </row>
    <row r="21" spans="1:31" x14ac:dyDescent="0.3">
      <c r="A21" s="5">
        <v>1</v>
      </c>
      <c r="B21" s="5">
        <v>13038</v>
      </c>
      <c r="C21" s="5" t="s">
        <v>123</v>
      </c>
      <c r="D21" s="5">
        <f t="shared" si="10"/>
        <v>14038</v>
      </c>
      <c r="E21" s="5">
        <v>5</v>
      </c>
      <c r="F21" s="5">
        <v>1</v>
      </c>
      <c r="I21" s="5" t="str">
        <f t="shared" si="11"/>
        <v>火</v>
      </c>
      <c r="J21" s="5">
        <f t="shared" si="12"/>
        <v>51</v>
      </c>
      <c r="K21" s="5">
        <f t="shared" si="16"/>
        <v>50</v>
      </c>
      <c r="L21" s="5" t="str">
        <f t="shared" si="17"/>
        <v>#50</v>
      </c>
      <c r="M21" s="5" t="str">
        <f t="shared" si="13"/>
        <v>14025#50</v>
      </c>
      <c r="N21" s="5" t="str">
        <f t="shared" si="14"/>
        <v>炎琪儿</v>
      </c>
      <c r="O21" s="5">
        <f t="shared" si="18"/>
        <v>5.1428571428571432</v>
      </c>
      <c r="P21" s="5">
        <f t="shared" si="19"/>
        <v>1.2857142857142858</v>
      </c>
      <c r="Q21" s="5">
        <f t="shared" si="15"/>
        <v>1286</v>
      </c>
      <c r="T21" s="5">
        <v>10020</v>
      </c>
      <c r="U21" s="5" t="s">
        <v>119</v>
      </c>
      <c r="V21" s="5">
        <v>11020</v>
      </c>
      <c r="W21" s="5" t="s">
        <v>350</v>
      </c>
      <c r="X21" s="5">
        <v>5</v>
      </c>
      <c r="Y21" s="8">
        <v>11020</v>
      </c>
      <c r="Z21" s="5">
        <v>5</v>
      </c>
      <c r="AC21" s="10" t="s">
        <v>122</v>
      </c>
      <c r="AD21" s="5" t="str">
        <f t="shared" si="8"/>
        <v>11038</v>
      </c>
      <c r="AE21" s="5">
        <f t="shared" si="9"/>
        <v>4</v>
      </c>
    </row>
    <row r="22" spans="1:31" x14ac:dyDescent="0.3">
      <c r="A22" s="5">
        <v>1</v>
      </c>
      <c r="B22" s="5">
        <v>13040</v>
      </c>
      <c r="C22" s="5" t="s">
        <v>125</v>
      </c>
      <c r="D22" s="5">
        <f t="shared" si="10"/>
        <v>14040</v>
      </c>
      <c r="E22" s="5">
        <v>5</v>
      </c>
      <c r="F22" s="5">
        <v>1</v>
      </c>
      <c r="G22" s="5" t="s">
        <v>15</v>
      </c>
      <c r="I22" s="5" t="str">
        <f t="shared" si="11"/>
        <v>火</v>
      </c>
      <c r="J22" s="5">
        <f t="shared" si="12"/>
        <v>51</v>
      </c>
      <c r="K22" s="5">
        <f t="shared" si="16"/>
        <v>50</v>
      </c>
      <c r="L22" s="5" t="str">
        <f t="shared" si="17"/>
        <v>#50</v>
      </c>
      <c r="M22" s="5" t="str">
        <f t="shared" si="13"/>
        <v>14038#50</v>
      </c>
      <c r="N22" s="5" t="str">
        <f t="shared" si="14"/>
        <v>伏冥</v>
      </c>
      <c r="O22" s="5">
        <f t="shared" si="18"/>
        <v>5.1428571428571432</v>
      </c>
      <c r="P22" s="5">
        <f t="shared" si="19"/>
        <v>1.2857142857142858</v>
      </c>
      <c r="Q22" s="5">
        <f t="shared" si="15"/>
        <v>1286</v>
      </c>
      <c r="T22" s="5">
        <v>10021</v>
      </c>
      <c r="U22" s="5" t="s">
        <v>231</v>
      </c>
      <c r="V22" s="5">
        <v>11021</v>
      </c>
      <c r="W22" s="5" t="s">
        <v>302</v>
      </c>
      <c r="X22" s="5">
        <v>5</v>
      </c>
      <c r="Y22" s="8">
        <v>11021</v>
      </c>
      <c r="Z22" s="5">
        <v>5</v>
      </c>
      <c r="AC22" s="10" t="s">
        <v>124</v>
      </c>
      <c r="AD22" s="5" t="str">
        <f t="shared" si="8"/>
        <v>11040</v>
      </c>
      <c r="AE22" s="5">
        <f t="shared" si="9"/>
        <v>4</v>
      </c>
    </row>
    <row r="23" spans="1:31" x14ac:dyDescent="0.3">
      <c r="A23" s="5">
        <v>1</v>
      </c>
      <c r="B23" s="5">
        <v>13041</v>
      </c>
      <c r="C23" s="5" t="s">
        <v>127</v>
      </c>
      <c r="D23" s="5">
        <f t="shared" si="10"/>
        <v>14041</v>
      </c>
      <c r="E23" s="5">
        <v>5</v>
      </c>
      <c r="F23" s="5">
        <v>1</v>
      </c>
      <c r="G23" s="5">
        <v>4</v>
      </c>
      <c r="H23" s="5">
        <v>60</v>
      </c>
      <c r="I23" s="5" t="str">
        <f t="shared" si="11"/>
        <v>火</v>
      </c>
      <c r="J23" s="5">
        <f t="shared" si="12"/>
        <v>51</v>
      </c>
      <c r="K23" s="5">
        <f t="shared" ref="K23:K54" si="20">IF(--MID(D22,2,1)=1,IF(--RIGHT(D22,2)&lt;24,50,40),50)</f>
        <v>50</v>
      </c>
      <c r="L23" s="5" t="str">
        <f t="shared" si="17"/>
        <v>#50</v>
      </c>
      <c r="M23" s="5" t="str">
        <f t="shared" si="13"/>
        <v>14040#50</v>
      </c>
      <c r="N23" s="5" t="str">
        <f t="shared" si="14"/>
        <v>贾裴武</v>
      </c>
      <c r="O23" s="5">
        <f t="shared" si="18"/>
        <v>5.1428571428571432</v>
      </c>
      <c r="P23" s="5">
        <f t="shared" si="19"/>
        <v>1.2857142857142858</v>
      </c>
      <c r="Q23" s="5">
        <f t="shared" si="15"/>
        <v>1286</v>
      </c>
      <c r="T23" s="5">
        <v>10022</v>
      </c>
      <c r="U23" s="5" t="s">
        <v>145</v>
      </c>
      <c r="V23" s="5">
        <v>11022</v>
      </c>
      <c r="W23" s="5" t="s">
        <v>351</v>
      </c>
      <c r="X23" s="5">
        <v>5</v>
      </c>
      <c r="Y23" s="8">
        <v>11022</v>
      </c>
      <c r="Z23" s="5">
        <v>5</v>
      </c>
      <c r="AC23" s="10" t="s">
        <v>126</v>
      </c>
      <c r="AD23" s="5" t="str">
        <f t="shared" si="8"/>
        <v>11041</v>
      </c>
      <c r="AE23" s="5">
        <f t="shared" si="9"/>
        <v>4</v>
      </c>
    </row>
    <row r="24" spans="1:31" x14ac:dyDescent="0.3">
      <c r="A24" s="5">
        <v>2</v>
      </c>
      <c r="B24" s="5">
        <v>10002</v>
      </c>
      <c r="C24" s="5" t="s">
        <v>137</v>
      </c>
      <c r="D24" s="5">
        <f t="shared" si="10"/>
        <v>11002</v>
      </c>
      <c r="E24" s="5">
        <v>5</v>
      </c>
      <c r="F24" s="5">
        <v>2</v>
      </c>
      <c r="G24" s="5">
        <v>5</v>
      </c>
      <c r="H24" s="5">
        <f>9-H25</f>
        <v>3.8571428571428568</v>
      </c>
      <c r="I24" s="5" t="str">
        <f t="shared" si="11"/>
        <v>火</v>
      </c>
      <c r="J24" s="5">
        <f t="shared" si="12"/>
        <v>51</v>
      </c>
      <c r="K24" s="5">
        <f t="shared" si="20"/>
        <v>50</v>
      </c>
      <c r="L24" s="5" t="str">
        <f t="shared" si="17"/>
        <v>#50</v>
      </c>
      <c r="M24" s="5" t="str">
        <f t="shared" si="13"/>
        <v>14041#50</v>
      </c>
      <c r="N24" s="5" t="str">
        <f t="shared" si="14"/>
        <v>孟灿</v>
      </c>
      <c r="O24" s="5">
        <f t="shared" si="18"/>
        <v>5.1428571428571432</v>
      </c>
      <c r="P24" s="5">
        <f t="shared" si="19"/>
        <v>1.2857142857142858</v>
      </c>
      <c r="Q24" s="5">
        <f t="shared" si="15"/>
        <v>1286</v>
      </c>
      <c r="T24" s="5">
        <v>10023</v>
      </c>
      <c r="U24" s="5" t="s">
        <v>172</v>
      </c>
      <c r="V24" s="5">
        <v>11023</v>
      </c>
      <c r="W24" s="5" t="s">
        <v>352</v>
      </c>
      <c r="X24" s="5">
        <v>5</v>
      </c>
      <c r="Y24" s="8">
        <v>11023</v>
      </c>
      <c r="Z24" s="5">
        <v>5</v>
      </c>
      <c r="AC24" s="10" t="s">
        <v>128</v>
      </c>
      <c r="AD24" s="5" t="str">
        <f t="shared" si="8"/>
        <v>14025</v>
      </c>
      <c r="AE24" s="5">
        <f t="shared" si="9"/>
        <v>4</v>
      </c>
    </row>
    <row r="25" spans="1:31" x14ac:dyDescent="0.3">
      <c r="A25" s="5">
        <v>2</v>
      </c>
      <c r="B25" s="5">
        <v>10004</v>
      </c>
      <c r="C25" s="5" t="s">
        <v>139</v>
      </c>
      <c r="D25" s="5">
        <f t="shared" si="10"/>
        <v>11004</v>
      </c>
      <c r="E25" s="5">
        <v>5</v>
      </c>
      <c r="F25" s="5">
        <v>2</v>
      </c>
      <c r="G25" s="5">
        <v>51</v>
      </c>
      <c r="H25" s="5">
        <f>9/7*4</f>
        <v>5.1428571428571432</v>
      </c>
      <c r="I25" s="5" t="str">
        <f t="shared" si="11"/>
        <v>风</v>
      </c>
      <c r="J25" s="5">
        <f t="shared" si="12"/>
        <v>5</v>
      </c>
      <c r="K25" s="5">
        <f t="shared" si="20"/>
        <v>50</v>
      </c>
      <c r="L25" s="5" t="str">
        <f t="shared" si="17"/>
        <v>#50</v>
      </c>
      <c r="M25" s="5" t="str">
        <f t="shared" si="13"/>
        <v>11002#50</v>
      </c>
      <c r="N25" s="5" t="str">
        <f t="shared" si="14"/>
        <v>石御霏</v>
      </c>
      <c r="O25" s="5">
        <f t="shared" si="18"/>
        <v>3.8571428571428568</v>
      </c>
      <c r="P25" s="5">
        <f>O25/5</f>
        <v>0.77142857142857135</v>
      </c>
      <c r="Q25" s="5">
        <f t="shared" si="15"/>
        <v>771</v>
      </c>
      <c r="T25" s="5">
        <v>10024</v>
      </c>
      <c r="U25" s="5" t="s">
        <v>147</v>
      </c>
      <c r="V25" s="5">
        <v>11024</v>
      </c>
      <c r="W25" s="5" t="s">
        <v>288</v>
      </c>
      <c r="X25" s="5">
        <v>4</v>
      </c>
      <c r="Y25" s="8">
        <v>11024</v>
      </c>
      <c r="Z25" s="5">
        <v>4</v>
      </c>
      <c r="AC25" s="10" t="s">
        <v>129</v>
      </c>
      <c r="AD25" s="5" t="str">
        <f t="shared" si="8"/>
        <v>14038</v>
      </c>
      <c r="AE25" s="5">
        <f t="shared" si="9"/>
        <v>4</v>
      </c>
    </row>
    <row r="26" spans="1:31" x14ac:dyDescent="0.3">
      <c r="A26" s="5">
        <v>2</v>
      </c>
      <c r="B26" s="5">
        <v>10008</v>
      </c>
      <c r="C26" s="5" t="s">
        <v>141</v>
      </c>
      <c r="D26" s="5">
        <f t="shared" si="10"/>
        <v>11008</v>
      </c>
      <c r="E26" s="5">
        <v>5</v>
      </c>
      <c r="F26" s="5">
        <v>2</v>
      </c>
      <c r="I26" s="5" t="str">
        <f t="shared" si="11"/>
        <v>风</v>
      </c>
      <c r="J26" s="5">
        <f t="shared" si="12"/>
        <v>5</v>
      </c>
      <c r="K26" s="5">
        <f t="shared" si="20"/>
        <v>50</v>
      </c>
      <c r="L26" s="5" t="str">
        <f t="shared" si="17"/>
        <v>#50</v>
      </c>
      <c r="M26" s="5" t="str">
        <f t="shared" si="13"/>
        <v>11004#50</v>
      </c>
      <c r="N26" s="5" t="str">
        <f t="shared" si="14"/>
        <v>孔谦</v>
      </c>
      <c r="O26" s="5">
        <f t="shared" si="18"/>
        <v>3.8571428571428568</v>
      </c>
      <c r="P26" s="5">
        <f>O26/5</f>
        <v>0.77142857142857135</v>
      </c>
      <c r="Q26" s="5">
        <f t="shared" si="15"/>
        <v>771</v>
      </c>
      <c r="T26" s="5">
        <v>10025</v>
      </c>
      <c r="U26" s="5" t="s">
        <v>121</v>
      </c>
      <c r="V26" s="5">
        <v>11025</v>
      </c>
      <c r="W26" s="5" t="s">
        <v>289</v>
      </c>
      <c r="X26" s="5">
        <v>4</v>
      </c>
      <c r="Y26" s="8">
        <v>11025</v>
      </c>
      <c r="Z26" s="5">
        <v>4</v>
      </c>
      <c r="AC26" s="10" t="s">
        <v>130</v>
      </c>
      <c r="AD26" s="5" t="str">
        <f t="shared" si="8"/>
        <v>14040</v>
      </c>
      <c r="AE26" s="5">
        <f t="shared" si="9"/>
        <v>4</v>
      </c>
    </row>
    <row r="27" spans="1:31" x14ac:dyDescent="0.3">
      <c r="A27" s="5">
        <v>2</v>
      </c>
      <c r="B27" s="5">
        <v>10019</v>
      </c>
      <c r="C27" s="5" t="s">
        <v>143</v>
      </c>
      <c r="D27" s="5">
        <f t="shared" si="10"/>
        <v>11019</v>
      </c>
      <c r="E27" s="5">
        <v>5</v>
      </c>
      <c r="F27" s="5">
        <v>2</v>
      </c>
      <c r="I27" s="5" t="str">
        <f t="shared" si="11"/>
        <v>风</v>
      </c>
      <c r="J27" s="5">
        <f t="shared" si="12"/>
        <v>5</v>
      </c>
      <c r="K27" s="5">
        <f t="shared" si="20"/>
        <v>50</v>
      </c>
      <c r="L27" s="5" t="str">
        <f t="shared" si="17"/>
        <v>#50</v>
      </c>
      <c r="M27" s="5" t="str">
        <f t="shared" si="13"/>
        <v>11008#50</v>
      </c>
      <c r="N27" s="5" t="str">
        <f t="shared" si="14"/>
        <v>颜无雍</v>
      </c>
      <c r="O27" s="5">
        <f t="shared" si="18"/>
        <v>3.8571428571428568</v>
      </c>
      <c r="P27" s="5">
        <f>O27/5</f>
        <v>0.77142857142857135</v>
      </c>
      <c r="Q27" s="5">
        <f t="shared" si="15"/>
        <v>771</v>
      </c>
      <c r="T27" s="5">
        <v>10026</v>
      </c>
      <c r="U27" s="5" t="s">
        <v>194</v>
      </c>
      <c r="V27" s="5">
        <v>11026</v>
      </c>
      <c r="W27" s="5" t="s">
        <v>290</v>
      </c>
      <c r="X27" s="5">
        <v>4</v>
      </c>
      <c r="Y27" s="8">
        <v>11026</v>
      </c>
      <c r="Z27" s="5">
        <v>4</v>
      </c>
      <c r="AC27" s="10" t="s">
        <v>131</v>
      </c>
      <c r="AD27" s="5" t="str">
        <f t="shared" si="8"/>
        <v>14041</v>
      </c>
      <c r="AE27" s="5">
        <f t="shared" si="9"/>
        <v>4</v>
      </c>
    </row>
    <row r="28" spans="1:31" x14ac:dyDescent="0.3">
      <c r="A28" s="5">
        <v>2</v>
      </c>
      <c r="B28" s="5">
        <v>10022</v>
      </c>
      <c r="C28" s="5" t="s">
        <v>145</v>
      </c>
      <c r="D28" s="5">
        <f t="shared" si="10"/>
        <v>11022</v>
      </c>
      <c r="E28" s="5">
        <v>5</v>
      </c>
      <c r="F28" s="5">
        <v>2</v>
      </c>
      <c r="I28" s="5" t="str">
        <f t="shared" si="11"/>
        <v>风</v>
      </c>
      <c r="J28" s="5">
        <f t="shared" si="12"/>
        <v>5</v>
      </c>
      <c r="K28" s="5">
        <f t="shared" si="20"/>
        <v>50</v>
      </c>
      <c r="L28" s="5" t="str">
        <f t="shared" si="17"/>
        <v>#50</v>
      </c>
      <c r="M28" s="5" t="str">
        <f t="shared" si="13"/>
        <v>11019#50</v>
      </c>
      <c r="N28" s="5" t="str">
        <f t="shared" si="14"/>
        <v>云</v>
      </c>
      <c r="O28" s="5">
        <f t="shared" si="18"/>
        <v>3.8571428571428568</v>
      </c>
      <c r="P28" s="5">
        <f>O28/5</f>
        <v>0.77142857142857135</v>
      </c>
      <c r="Q28" s="5">
        <f t="shared" si="15"/>
        <v>771</v>
      </c>
      <c r="T28" s="5">
        <v>10027</v>
      </c>
      <c r="U28" s="5" t="s">
        <v>196</v>
      </c>
      <c r="V28" s="5">
        <v>11027</v>
      </c>
      <c r="W28" s="5" t="s">
        <v>291</v>
      </c>
      <c r="X28" s="5">
        <v>4</v>
      </c>
      <c r="Y28" s="8">
        <v>11027</v>
      </c>
      <c r="Z28" s="5">
        <v>4</v>
      </c>
      <c r="AC28" s="10" t="s">
        <v>132</v>
      </c>
      <c r="AD28" s="5" t="str">
        <f t="shared" si="8"/>
        <v>12003</v>
      </c>
      <c r="AE28" s="5">
        <f t="shared" si="9"/>
        <v>4</v>
      </c>
    </row>
    <row r="29" spans="1:31" x14ac:dyDescent="0.3">
      <c r="A29" s="5">
        <v>2</v>
      </c>
      <c r="B29" s="5">
        <v>10024</v>
      </c>
      <c r="C29" s="5" t="s">
        <v>147</v>
      </c>
      <c r="D29" s="5">
        <f t="shared" si="10"/>
        <v>11024</v>
      </c>
      <c r="E29" s="5">
        <v>4</v>
      </c>
      <c r="F29" s="5">
        <v>2</v>
      </c>
      <c r="I29" s="5" t="str">
        <f t="shared" si="11"/>
        <v>风</v>
      </c>
      <c r="J29" s="5">
        <f t="shared" si="12"/>
        <v>5</v>
      </c>
      <c r="K29" s="5">
        <f t="shared" si="20"/>
        <v>50</v>
      </c>
      <c r="L29" s="5" t="str">
        <f t="shared" si="17"/>
        <v>#50</v>
      </c>
      <c r="M29" s="5" t="str">
        <f t="shared" si="13"/>
        <v>11022#50</v>
      </c>
      <c r="N29" s="5" t="str">
        <f t="shared" si="14"/>
        <v>云灵</v>
      </c>
      <c r="O29" s="5">
        <f t="shared" si="18"/>
        <v>3.8571428571428568</v>
      </c>
      <c r="P29" s="5">
        <f>O29/5</f>
        <v>0.77142857142857135</v>
      </c>
      <c r="Q29" s="5">
        <f t="shared" si="15"/>
        <v>771</v>
      </c>
      <c r="T29" s="5">
        <v>10028</v>
      </c>
      <c r="U29" s="5" t="s">
        <v>198</v>
      </c>
      <c r="V29" s="5">
        <v>11028</v>
      </c>
      <c r="W29" s="5" t="s">
        <v>292</v>
      </c>
      <c r="X29" s="5">
        <v>4</v>
      </c>
      <c r="Y29" s="8">
        <v>11028</v>
      </c>
      <c r="Z29" s="5">
        <v>4</v>
      </c>
      <c r="AC29" s="10" t="s">
        <v>134</v>
      </c>
      <c r="AD29" s="5" t="str">
        <f t="shared" si="8"/>
        <v>12009</v>
      </c>
      <c r="AE29" s="5">
        <f t="shared" si="9"/>
        <v>5</v>
      </c>
    </row>
    <row r="30" spans="1:31" x14ac:dyDescent="0.3">
      <c r="A30" s="5">
        <v>2</v>
      </c>
      <c r="B30" s="5">
        <v>10030</v>
      </c>
      <c r="C30" s="5" t="s">
        <v>149</v>
      </c>
      <c r="D30" s="5">
        <f t="shared" si="10"/>
        <v>11030</v>
      </c>
      <c r="E30" s="5">
        <v>4</v>
      </c>
      <c r="F30" s="5">
        <v>2</v>
      </c>
      <c r="I30" s="5" t="str">
        <f t="shared" si="11"/>
        <v>风</v>
      </c>
      <c r="J30" s="5">
        <f t="shared" si="12"/>
        <v>4</v>
      </c>
      <c r="K30" s="5">
        <f t="shared" si="20"/>
        <v>40</v>
      </c>
      <c r="L30" s="5" t="str">
        <f t="shared" si="17"/>
        <v>#40</v>
      </c>
      <c r="M30" s="5" t="str">
        <f t="shared" si="13"/>
        <v>11024#40</v>
      </c>
      <c r="N30" s="5" t="str">
        <f t="shared" si="14"/>
        <v>许槿然</v>
      </c>
      <c r="O30" s="5">
        <f t="shared" si="18"/>
        <v>60</v>
      </c>
      <c r="P30" s="5">
        <f t="shared" ref="P30:P49" si="21">O30/4</f>
        <v>15</v>
      </c>
      <c r="Q30" s="5">
        <f t="shared" si="15"/>
        <v>15000</v>
      </c>
      <c r="T30" s="5">
        <v>10029</v>
      </c>
      <c r="U30" s="5" t="s">
        <v>175</v>
      </c>
      <c r="V30" s="5">
        <v>11029</v>
      </c>
      <c r="W30" s="5" t="s">
        <v>293</v>
      </c>
      <c r="X30" s="5">
        <v>4</v>
      </c>
      <c r="Y30" s="8">
        <v>11029</v>
      </c>
      <c r="Z30" s="5">
        <v>4</v>
      </c>
      <c r="AC30" s="11" t="s">
        <v>136</v>
      </c>
      <c r="AD30" s="5" t="str">
        <f t="shared" si="8"/>
        <v>11002</v>
      </c>
      <c r="AE30" s="5">
        <f t="shared" si="9"/>
        <v>5</v>
      </c>
    </row>
    <row r="31" spans="1:31" x14ac:dyDescent="0.3">
      <c r="A31" s="5">
        <v>2</v>
      </c>
      <c r="B31" s="5">
        <v>10042</v>
      </c>
      <c r="C31" s="5" t="s">
        <v>151</v>
      </c>
      <c r="D31" s="5">
        <f t="shared" si="10"/>
        <v>11042</v>
      </c>
      <c r="E31" s="5">
        <v>4</v>
      </c>
      <c r="F31" s="5">
        <v>2</v>
      </c>
      <c r="I31" s="5" t="str">
        <f t="shared" si="11"/>
        <v>风</v>
      </c>
      <c r="J31" s="5">
        <f t="shared" si="12"/>
        <v>4</v>
      </c>
      <c r="K31" s="5">
        <f t="shared" si="20"/>
        <v>40</v>
      </c>
      <c r="L31" s="5" t="str">
        <f t="shared" si="17"/>
        <v>#40</v>
      </c>
      <c r="M31" s="5" t="str">
        <f t="shared" si="13"/>
        <v>11030#40</v>
      </c>
      <c r="N31" s="5" t="str">
        <f t="shared" si="14"/>
        <v>晏息</v>
      </c>
      <c r="O31" s="5">
        <f t="shared" si="18"/>
        <v>60</v>
      </c>
      <c r="P31" s="5">
        <f t="shared" si="21"/>
        <v>15</v>
      </c>
      <c r="Q31" s="5">
        <f t="shared" si="15"/>
        <v>15000</v>
      </c>
      <c r="T31" s="5">
        <v>10030</v>
      </c>
      <c r="U31" s="5" t="s">
        <v>149</v>
      </c>
      <c r="V31" s="5">
        <v>11030</v>
      </c>
      <c r="W31" s="5" t="s">
        <v>294</v>
      </c>
      <c r="X31" s="5">
        <v>4</v>
      </c>
      <c r="Y31" s="8">
        <v>11030</v>
      </c>
      <c r="Z31" s="5">
        <v>4</v>
      </c>
      <c r="AC31" s="11" t="s">
        <v>138</v>
      </c>
      <c r="AD31" s="5" t="str">
        <f t="shared" si="8"/>
        <v>11004</v>
      </c>
      <c r="AE31" s="5">
        <f t="shared" si="9"/>
        <v>5</v>
      </c>
    </row>
    <row r="32" spans="1:31" x14ac:dyDescent="0.3">
      <c r="A32" s="5">
        <v>2</v>
      </c>
      <c r="B32" s="5">
        <v>10045</v>
      </c>
      <c r="C32" s="5" t="s">
        <v>181</v>
      </c>
      <c r="D32" s="5">
        <f t="shared" si="10"/>
        <v>11045</v>
      </c>
      <c r="E32" s="5">
        <v>4</v>
      </c>
      <c r="F32" s="5">
        <v>2</v>
      </c>
      <c r="I32" s="5" t="str">
        <f t="shared" si="11"/>
        <v>风</v>
      </c>
      <c r="J32" s="5">
        <f t="shared" ref="J32:J63" si="22">IF(B31&lt;13000,E31,51)</f>
        <v>4</v>
      </c>
      <c r="K32" s="5">
        <f t="shared" si="20"/>
        <v>40</v>
      </c>
      <c r="L32" s="5" t="str">
        <f t="shared" si="17"/>
        <v>#40</v>
      </c>
      <c r="M32" s="5" t="str">
        <f t="shared" si="13"/>
        <v>11042#40</v>
      </c>
      <c r="N32" s="5" t="str">
        <f t="shared" si="14"/>
        <v>白木</v>
      </c>
      <c r="O32" s="5">
        <f t="shared" si="18"/>
        <v>60</v>
      </c>
      <c r="P32" s="5">
        <f t="shared" si="21"/>
        <v>15</v>
      </c>
      <c r="Q32" s="5">
        <f t="shared" si="15"/>
        <v>15000</v>
      </c>
      <c r="T32" s="5">
        <v>10031</v>
      </c>
      <c r="U32" s="5" t="s">
        <v>177</v>
      </c>
      <c r="V32" s="5">
        <v>11031</v>
      </c>
      <c r="W32" s="5" t="s">
        <v>295</v>
      </c>
      <c r="X32" s="5">
        <v>4</v>
      </c>
      <c r="Y32" s="8">
        <v>11031</v>
      </c>
      <c r="Z32" s="5">
        <v>4</v>
      </c>
      <c r="AC32" s="11" t="s">
        <v>140</v>
      </c>
      <c r="AD32" s="5" t="str">
        <f t="shared" si="8"/>
        <v>11008</v>
      </c>
      <c r="AE32" s="5">
        <f t="shared" si="9"/>
        <v>5</v>
      </c>
    </row>
    <row r="33" spans="1:31" x14ac:dyDescent="0.3">
      <c r="A33" s="5">
        <v>2</v>
      </c>
      <c r="B33" s="5">
        <v>13024</v>
      </c>
      <c r="C33" s="5" t="s">
        <v>147</v>
      </c>
      <c r="D33" s="5">
        <f t="shared" si="10"/>
        <v>14024</v>
      </c>
      <c r="E33" s="5">
        <v>5</v>
      </c>
      <c r="F33" s="5">
        <v>2</v>
      </c>
      <c r="G33" s="5" t="s">
        <v>353</v>
      </c>
      <c r="I33" s="5" t="str">
        <f t="shared" si="11"/>
        <v>风</v>
      </c>
      <c r="J33" s="5">
        <f t="shared" si="22"/>
        <v>4</v>
      </c>
      <c r="K33" s="5">
        <f t="shared" si="20"/>
        <v>40</v>
      </c>
      <c r="L33" s="5" t="str">
        <f t="shared" si="17"/>
        <v>#40</v>
      </c>
      <c r="M33" s="5" t="str">
        <f t="shared" si="13"/>
        <v>11045#40</v>
      </c>
      <c r="N33" s="5" t="str">
        <f t="shared" si="14"/>
        <v>殷婉儿</v>
      </c>
      <c r="O33" s="5">
        <f t="shared" si="18"/>
        <v>60</v>
      </c>
      <c r="P33" s="5">
        <f t="shared" si="21"/>
        <v>15</v>
      </c>
      <c r="Q33" s="5">
        <f t="shared" si="15"/>
        <v>15000</v>
      </c>
      <c r="T33" s="5">
        <v>10032</v>
      </c>
      <c r="U33" s="5" t="s">
        <v>179</v>
      </c>
      <c r="V33" s="5">
        <v>11032</v>
      </c>
      <c r="W33" s="5" t="s">
        <v>354</v>
      </c>
      <c r="X33" s="5">
        <v>4</v>
      </c>
      <c r="Y33" s="8">
        <v>11032</v>
      </c>
      <c r="Z33" s="5">
        <v>4</v>
      </c>
      <c r="AC33" s="11" t="s">
        <v>142</v>
      </c>
      <c r="AD33" s="5" t="str">
        <f t="shared" si="8"/>
        <v>11019</v>
      </c>
      <c r="AE33" s="5">
        <f t="shared" si="9"/>
        <v>5</v>
      </c>
    </row>
    <row r="34" spans="1:31" x14ac:dyDescent="0.3">
      <c r="A34" s="5">
        <v>2</v>
      </c>
      <c r="B34" s="5">
        <v>13030</v>
      </c>
      <c r="C34" s="5" t="s">
        <v>149</v>
      </c>
      <c r="D34" s="5">
        <f t="shared" si="10"/>
        <v>14030</v>
      </c>
      <c r="E34" s="5">
        <v>5</v>
      </c>
      <c r="F34" s="5">
        <v>2</v>
      </c>
      <c r="G34" s="5">
        <v>4</v>
      </c>
      <c r="H34" s="5">
        <v>23.3</v>
      </c>
      <c r="I34" s="5" t="str">
        <f t="shared" si="11"/>
        <v>风</v>
      </c>
      <c r="J34" s="5">
        <f t="shared" si="22"/>
        <v>51</v>
      </c>
      <c r="K34" s="5">
        <f t="shared" si="20"/>
        <v>50</v>
      </c>
      <c r="L34" s="5" t="str">
        <f t="shared" si="17"/>
        <v>#50</v>
      </c>
      <c r="M34" s="5" t="str">
        <f t="shared" si="13"/>
        <v>14024#50</v>
      </c>
      <c r="N34" s="5" t="str">
        <f t="shared" si="14"/>
        <v>许槿然</v>
      </c>
      <c r="O34" s="5">
        <f t="shared" si="18"/>
        <v>5.1428571428571432</v>
      </c>
      <c r="P34" s="5">
        <f t="shared" si="21"/>
        <v>1.2857142857142858</v>
      </c>
      <c r="Q34" s="5">
        <f t="shared" si="15"/>
        <v>1286</v>
      </c>
      <c r="T34" s="5">
        <v>10033</v>
      </c>
      <c r="U34" s="5" t="s">
        <v>153</v>
      </c>
      <c r="V34" s="5">
        <v>11033</v>
      </c>
      <c r="W34" s="5" t="s">
        <v>296</v>
      </c>
      <c r="X34" s="5">
        <v>4</v>
      </c>
      <c r="Y34" s="8">
        <v>11033</v>
      </c>
      <c r="Z34" s="5">
        <v>4</v>
      </c>
      <c r="AC34" s="11" t="s">
        <v>144</v>
      </c>
      <c r="AD34" s="5" t="str">
        <f t="shared" si="8"/>
        <v>11022</v>
      </c>
      <c r="AE34" s="5">
        <f t="shared" si="9"/>
        <v>5</v>
      </c>
    </row>
    <row r="35" spans="1:31" x14ac:dyDescent="0.3">
      <c r="A35" s="5">
        <v>2</v>
      </c>
      <c r="B35" s="5">
        <v>13042</v>
      </c>
      <c r="C35" s="5" t="s">
        <v>151</v>
      </c>
      <c r="D35" s="5">
        <f t="shared" si="10"/>
        <v>14042</v>
      </c>
      <c r="E35" s="5">
        <v>5</v>
      </c>
      <c r="F35" s="5">
        <v>2</v>
      </c>
      <c r="G35" s="5">
        <v>5</v>
      </c>
      <c r="H35" s="5">
        <f>8.7/7*3</f>
        <v>3.7285714285714278</v>
      </c>
      <c r="I35" s="5" t="str">
        <f t="shared" si="11"/>
        <v>风</v>
      </c>
      <c r="J35" s="5">
        <f t="shared" si="22"/>
        <v>51</v>
      </c>
      <c r="K35" s="5">
        <f t="shared" si="20"/>
        <v>50</v>
      </c>
      <c r="L35" s="5" t="str">
        <f t="shared" si="17"/>
        <v>#50</v>
      </c>
      <c r="M35" s="5" t="str">
        <f t="shared" si="13"/>
        <v>14030#50</v>
      </c>
      <c r="N35" s="5" t="str">
        <f t="shared" si="14"/>
        <v>晏息</v>
      </c>
      <c r="O35" s="5">
        <f t="shared" si="18"/>
        <v>5.1428571428571432</v>
      </c>
      <c r="P35" s="5">
        <f t="shared" si="21"/>
        <v>1.2857142857142858</v>
      </c>
      <c r="Q35" s="5">
        <f t="shared" si="15"/>
        <v>1286</v>
      </c>
      <c r="T35" s="5">
        <v>10034</v>
      </c>
      <c r="U35" s="5" t="s">
        <v>208</v>
      </c>
      <c r="V35" s="5">
        <v>11034</v>
      </c>
      <c r="W35" s="5" t="s">
        <v>297</v>
      </c>
      <c r="X35" s="5">
        <v>4</v>
      </c>
      <c r="Y35" s="8">
        <v>11034</v>
      </c>
      <c r="Z35" s="5">
        <v>4</v>
      </c>
      <c r="AC35" s="11" t="s">
        <v>146</v>
      </c>
      <c r="AD35" s="5" t="str">
        <f t="shared" ref="AD35:AD81" si="23">LEFT(AC35,5)</f>
        <v>11024</v>
      </c>
      <c r="AE35" s="5">
        <f t="shared" ref="AE35:AE66" si="24">VLOOKUP(--AD35,$Y:$Z,2,FALSE)</f>
        <v>4</v>
      </c>
    </row>
    <row r="36" spans="1:31" x14ac:dyDescent="0.3">
      <c r="A36" s="5">
        <v>2</v>
      </c>
      <c r="B36" s="5">
        <v>13045</v>
      </c>
      <c r="C36" s="5" t="s">
        <v>181</v>
      </c>
      <c r="D36" s="5">
        <f t="shared" si="10"/>
        <v>14045</v>
      </c>
      <c r="E36" s="5">
        <v>5</v>
      </c>
      <c r="F36" s="5">
        <v>2</v>
      </c>
      <c r="G36" s="5">
        <v>51</v>
      </c>
      <c r="H36" s="5">
        <f>8.7-H35</f>
        <v>4.9714285714285715</v>
      </c>
      <c r="I36" s="5" t="str">
        <f t="shared" ref="I36:I81" si="25">VLOOKUP(F35,$G$12:$H$17,2,FALSE)</f>
        <v>风</v>
      </c>
      <c r="J36" s="5">
        <f t="shared" si="22"/>
        <v>51</v>
      </c>
      <c r="K36" s="5">
        <f t="shared" si="20"/>
        <v>50</v>
      </c>
      <c r="L36" s="5" t="str">
        <f t="shared" si="17"/>
        <v>#50</v>
      </c>
      <c r="M36" s="5" t="str">
        <f t="shared" ref="M36:M81" si="26">D35&amp;L36</f>
        <v>14042#50</v>
      </c>
      <c r="N36" s="5" t="str">
        <f t="shared" si="14"/>
        <v>白木</v>
      </c>
      <c r="O36" s="5">
        <f t="shared" si="18"/>
        <v>5.1428571428571432</v>
      </c>
      <c r="P36" s="5">
        <f t="shared" si="21"/>
        <v>1.2857142857142858</v>
      </c>
      <c r="Q36" s="5">
        <f t="shared" ref="Q36:Q81" si="27">ROUND(P36*1000,0)</f>
        <v>1286</v>
      </c>
      <c r="T36" s="5">
        <v>10035</v>
      </c>
      <c r="U36" s="5" t="s">
        <v>210</v>
      </c>
      <c r="V36" s="5">
        <v>11035</v>
      </c>
      <c r="W36" s="5" t="s">
        <v>298</v>
      </c>
      <c r="X36" s="5">
        <v>4</v>
      </c>
      <c r="Y36" s="8">
        <v>11035</v>
      </c>
      <c r="Z36" s="5">
        <v>4</v>
      </c>
      <c r="AC36" s="11" t="s">
        <v>148</v>
      </c>
      <c r="AD36" s="5" t="str">
        <f t="shared" si="23"/>
        <v>11030</v>
      </c>
      <c r="AE36" s="5">
        <f t="shared" si="24"/>
        <v>4</v>
      </c>
    </row>
    <row r="37" spans="1:31" x14ac:dyDescent="0.3">
      <c r="A37" s="5">
        <v>3</v>
      </c>
      <c r="B37" s="5">
        <v>10001</v>
      </c>
      <c r="C37" s="5" t="s">
        <v>86</v>
      </c>
      <c r="D37" s="5">
        <f t="shared" si="10"/>
        <v>11001</v>
      </c>
      <c r="E37" s="5">
        <v>5</v>
      </c>
      <c r="F37" s="5">
        <v>3</v>
      </c>
      <c r="I37" s="5" t="str">
        <f t="shared" si="25"/>
        <v>风</v>
      </c>
      <c r="J37" s="5">
        <f t="shared" si="22"/>
        <v>51</v>
      </c>
      <c r="K37" s="5">
        <f t="shared" si="20"/>
        <v>50</v>
      </c>
      <c r="L37" s="5" t="str">
        <f t="shared" si="17"/>
        <v>#50</v>
      </c>
      <c r="M37" s="5" t="str">
        <f t="shared" si="26"/>
        <v>14045#50</v>
      </c>
      <c r="N37" s="5" t="str">
        <f t="shared" si="14"/>
        <v>殷婉儿</v>
      </c>
      <c r="O37" s="5">
        <f t="shared" si="18"/>
        <v>5.1428571428571432</v>
      </c>
      <c r="P37" s="5">
        <f t="shared" si="21"/>
        <v>1.2857142857142858</v>
      </c>
      <c r="Q37" s="5">
        <f t="shared" si="27"/>
        <v>1286</v>
      </c>
      <c r="T37" s="5">
        <v>10036</v>
      </c>
      <c r="U37" s="5" t="s">
        <v>97</v>
      </c>
      <c r="V37" s="5">
        <v>11036</v>
      </c>
      <c r="W37" s="5" t="s">
        <v>299</v>
      </c>
      <c r="X37" s="5">
        <v>4</v>
      </c>
      <c r="Y37" s="8">
        <v>11036</v>
      </c>
      <c r="Z37" s="5">
        <v>4</v>
      </c>
      <c r="AC37" s="11" t="s">
        <v>150</v>
      </c>
      <c r="AD37" s="5" t="str">
        <f t="shared" si="23"/>
        <v>11042</v>
      </c>
      <c r="AE37" s="5">
        <f t="shared" si="24"/>
        <v>4</v>
      </c>
    </row>
    <row r="38" spans="1:31" x14ac:dyDescent="0.3">
      <c r="A38" s="5">
        <v>3</v>
      </c>
      <c r="B38" s="5">
        <v>10007</v>
      </c>
      <c r="C38" s="5" t="s">
        <v>88</v>
      </c>
      <c r="D38" s="5">
        <f t="shared" si="10"/>
        <v>11007</v>
      </c>
      <c r="E38" s="5">
        <v>5</v>
      </c>
      <c r="F38" s="5">
        <v>3</v>
      </c>
      <c r="I38" s="5" t="str">
        <f t="shared" si="25"/>
        <v>水</v>
      </c>
      <c r="J38" s="5">
        <f t="shared" si="22"/>
        <v>5</v>
      </c>
      <c r="K38" s="5">
        <f t="shared" si="20"/>
        <v>50</v>
      </c>
      <c r="L38" s="5" t="str">
        <f t="shared" si="17"/>
        <v>#50</v>
      </c>
      <c r="M38" s="5" t="str">
        <f t="shared" si="26"/>
        <v>11001#50</v>
      </c>
      <c r="N38" s="5" t="str">
        <f t="shared" si="14"/>
        <v>夏侯鸿天</v>
      </c>
      <c r="O38" s="5">
        <f t="shared" si="18"/>
        <v>3.8571428571428568</v>
      </c>
      <c r="P38" s="5">
        <f t="shared" si="21"/>
        <v>0.96428571428571419</v>
      </c>
      <c r="Q38" s="5">
        <f t="shared" si="27"/>
        <v>964</v>
      </c>
      <c r="T38" s="5">
        <v>10037</v>
      </c>
      <c r="U38" s="5" t="s">
        <v>99</v>
      </c>
      <c r="V38" s="5">
        <v>11037</v>
      </c>
      <c r="W38" s="5" t="s">
        <v>300</v>
      </c>
      <c r="X38" s="5">
        <v>4</v>
      </c>
      <c r="Y38" s="8">
        <v>11037</v>
      </c>
      <c r="Z38" s="5">
        <v>4</v>
      </c>
      <c r="AC38" s="11" t="s">
        <v>180</v>
      </c>
      <c r="AD38" s="5" t="str">
        <f t="shared" si="23"/>
        <v>11045</v>
      </c>
      <c r="AE38" s="5">
        <f t="shared" si="24"/>
        <v>4</v>
      </c>
    </row>
    <row r="39" spans="1:31" x14ac:dyDescent="0.3">
      <c r="A39" s="5">
        <v>3</v>
      </c>
      <c r="B39" s="5">
        <v>10010</v>
      </c>
      <c r="C39" s="5" t="s">
        <v>230</v>
      </c>
      <c r="D39" s="5">
        <f t="shared" si="10"/>
        <v>11010</v>
      </c>
      <c r="E39" s="5">
        <v>5</v>
      </c>
      <c r="F39" s="5">
        <v>3</v>
      </c>
      <c r="I39" s="5" t="str">
        <f t="shared" si="25"/>
        <v>水</v>
      </c>
      <c r="J39" s="5">
        <f t="shared" si="22"/>
        <v>5</v>
      </c>
      <c r="K39" s="5">
        <f t="shared" si="20"/>
        <v>50</v>
      </c>
      <c r="L39" s="5" t="str">
        <f t="shared" si="17"/>
        <v>#50</v>
      </c>
      <c r="M39" s="5" t="str">
        <f t="shared" si="26"/>
        <v>11007#50</v>
      </c>
      <c r="N39" s="5" t="str">
        <f t="shared" si="14"/>
        <v>应茹</v>
      </c>
      <c r="O39" s="5">
        <f t="shared" si="18"/>
        <v>3.8571428571428568</v>
      </c>
      <c r="P39" s="5">
        <f t="shared" si="21"/>
        <v>0.96428571428571419</v>
      </c>
      <c r="Q39" s="5">
        <f t="shared" si="27"/>
        <v>964</v>
      </c>
      <c r="T39" s="5">
        <v>10038</v>
      </c>
      <c r="U39" s="5" t="s">
        <v>123</v>
      </c>
      <c r="V39" s="5">
        <v>11038</v>
      </c>
      <c r="W39" s="5" t="s">
        <v>301</v>
      </c>
      <c r="X39" s="5">
        <v>4</v>
      </c>
      <c r="Y39" s="8">
        <v>11038</v>
      </c>
      <c r="Z39" s="5">
        <v>4</v>
      </c>
      <c r="AC39" s="11" t="s">
        <v>154</v>
      </c>
      <c r="AD39" s="5" t="str">
        <f t="shared" si="23"/>
        <v>14024</v>
      </c>
      <c r="AE39" s="5">
        <f t="shared" si="24"/>
        <v>4</v>
      </c>
    </row>
    <row r="40" spans="1:31" x14ac:dyDescent="0.3">
      <c r="A40" s="5">
        <v>3</v>
      </c>
      <c r="B40" s="5">
        <v>10021</v>
      </c>
      <c r="C40" s="5" t="s">
        <v>231</v>
      </c>
      <c r="D40" s="5">
        <f t="shared" si="10"/>
        <v>11021</v>
      </c>
      <c r="E40" s="5">
        <v>5</v>
      </c>
      <c r="F40" s="5">
        <v>3</v>
      </c>
      <c r="I40" s="5" t="str">
        <f t="shared" si="25"/>
        <v>水</v>
      </c>
      <c r="J40" s="5">
        <f t="shared" si="22"/>
        <v>5</v>
      </c>
      <c r="K40" s="5">
        <f t="shared" si="20"/>
        <v>50</v>
      </c>
      <c r="L40" s="5" t="str">
        <f t="shared" si="17"/>
        <v>#50</v>
      </c>
      <c r="M40" s="5" t="str">
        <f t="shared" si="26"/>
        <v>11010#50</v>
      </c>
      <c r="N40" s="5" t="str">
        <f t="shared" si="14"/>
        <v>颜祈佳</v>
      </c>
      <c r="O40" s="5">
        <f t="shared" si="18"/>
        <v>3.8571428571428568</v>
      </c>
      <c r="P40" s="5">
        <f t="shared" si="21"/>
        <v>0.96428571428571419</v>
      </c>
      <c r="Q40" s="5">
        <f t="shared" si="27"/>
        <v>964</v>
      </c>
      <c r="T40" s="5">
        <v>10039</v>
      </c>
      <c r="U40" s="5" t="s">
        <v>101</v>
      </c>
      <c r="V40" s="5">
        <v>11039</v>
      </c>
      <c r="W40" s="5" t="s">
        <v>355</v>
      </c>
      <c r="X40" s="5">
        <v>4</v>
      </c>
      <c r="Y40" s="8">
        <v>11039</v>
      </c>
      <c r="Z40" s="5">
        <v>4</v>
      </c>
      <c r="AC40" s="11" t="s">
        <v>155</v>
      </c>
      <c r="AD40" s="5" t="str">
        <f t="shared" si="23"/>
        <v>14030</v>
      </c>
      <c r="AE40" s="5">
        <f t="shared" si="24"/>
        <v>4</v>
      </c>
    </row>
    <row r="41" spans="1:31" x14ac:dyDescent="0.3">
      <c r="A41" s="5">
        <v>3</v>
      </c>
      <c r="B41" s="5">
        <v>10036</v>
      </c>
      <c r="C41" s="5" t="s">
        <v>97</v>
      </c>
      <c r="D41" s="5">
        <f t="shared" si="10"/>
        <v>11036</v>
      </c>
      <c r="E41" s="5">
        <v>4</v>
      </c>
      <c r="F41" s="5">
        <v>3</v>
      </c>
      <c r="I41" s="5" t="str">
        <f t="shared" si="25"/>
        <v>水</v>
      </c>
      <c r="J41" s="5">
        <f t="shared" si="22"/>
        <v>5</v>
      </c>
      <c r="K41" s="5">
        <f t="shared" si="20"/>
        <v>50</v>
      </c>
      <c r="L41" s="5" t="str">
        <f t="shared" si="17"/>
        <v>#50</v>
      </c>
      <c r="M41" s="5" t="str">
        <f t="shared" si="26"/>
        <v>11021#50</v>
      </c>
      <c r="N41" s="5" t="str">
        <f t="shared" si="14"/>
        <v>清然</v>
      </c>
      <c r="O41" s="5">
        <f t="shared" si="18"/>
        <v>3.8571428571428568</v>
      </c>
      <c r="P41" s="5">
        <f t="shared" si="21"/>
        <v>0.96428571428571419</v>
      </c>
      <c r="Q41" s="5">
        <f t="shared" si="27"/>
        <v>964</v>
      </c>
      <c r="T41" s="5">
        <v>10040</v>
      </c>
      <c r="U41" s="5" t="s">
        <v>125</v>
      </c>
      <c r="V41" s="5">
        <v>11040</v>
      </c>
      <c r="W41" s="5" t="s">
        <v>303</v>
      </c>
      <c r="X41" s="5">
        <v>4</v>
      </c>
      <c r="Y41" s="8">
        <v>11040</v>
      </c>
      <c r="Z41" s="5">
        <v>4</v>
      </c>
      <c r="AC41" s="11" t="s">
        <v>156</v>
      </c>
      <c r="AD41" s="5" t="str">
        <f t="shared" si="23"/>
        <v>14042</v>
      </c>
      <c r="AE41" s="5">
        <f t="shared" si="24"/>
        <v>4</v>
      </c>
    </row>
    <row r="42" spans="1:31" x14ac:dyDescent="0.3">
      <c r="A42" s="5">
        <v>3</v>
      </c>
      <c r="B42" s="5">
        <v>10037</v>
      </c>
      <c r="C42" s="5" t="s">
        <v>99</v>
      </c>
      <c r="D42" s="5">
        <f t="shared" si="10"/>
        <v>11037</v>
      </c>
      <c r="E42" s="5">
        <v>4</v>
      </c>
      <c r="F42" s="5">
        <v>3</v>
      </c>
      <c r="I42" s="5" t="str">
        <f t="shared" si="25"/>
        <v>水</v>
      </c>
      <c r="J42" s="5">
        <f t="shared" si="22"/>
        <v>4</v>
      </c>
      <c r="K42" s="5">
        <f t="shared" si="20"/>
        <v>40</v>
      </c>
      <c r="L42" s="5" t="str">
        <f t="shared" si="17"/>
        <v>#40</v>
      </c>
      <c r="M42" s="5" t="str">
        <f t="shared" si="26"/>
        <v>11036#40</v>
      </c>
      <c r="N42" s="5" t="str">
        <f t="shared" si="14"/>
        <v>岑以璇</v>
      </c>
      <c r="O42" s="5">
        <f t="shared" si="18"/>
        <v>60</v>
      </c>
      <c r="P42" s="5">
        <f t="shared" si="21"/>
        <v>15</v>
      </c>
      <c r="Q42" s="5">
        <f t="shared" si="27"/>
        <v>15000</v>
      </c>
      <c r="T42" s="5">
        <v>10041</v>
      </c>
      <c r="U42" s="5" t="s">
        <v>127</v>
      </c>
      <c r="V42" s="5">
        <v>11041</v>
      </c>
      <c r="W42" s="5" t="s">
        <v>356</v>
      </c>
      <c r="X42" s="5">
        <v>4</v>
      </c>
      <c r="Y42" s="8">
        <v>11041</v>
      </c>
      <c r="Z42" s="5">
        <v>4</v>
      </c>
      <c r="AC42" s="11" t="s">
        <v>185</v>
      </c>
      <c r="AD42" s="5" t="str">
        <f t="shared" si="23"/>
        <v>14045</v>
      </c>
      <c r="AE42" s="5">
        <f t="shared" si="24"/>
        <v>4</v>
      </c>
    </row>
    <row r="43" spans="1:31" x14ac:dyDescent="0.3">
      <c r="A43" s="5">
        <v>3</v>
      </c>
      <c r="B43" s="5">
        <v>10039</v>
      </c>
      <c r="C43" s="5" t="s">
        <v>101</v>
      </c>
      <c r="D43" s="5">
        <f t="shared" si="10"/>
        <v>11039</v>
      </c>
      <c r="E43" s="5">
        <v>4</v>
      </c>
      <c r="F43" s="5">
        <v>3</v>
      </c>
      <c r="I43" s="5" t="str">
        <f t="shared" si="25"/>
        <v>水</v>
      </c>
      <c r="J43" s="5">
        <f t="shared" si="22"/>
        <v>4</v>
      </c>
      <c r="K43" s="5">
        <f t="shared" si="20"/>
        <v>40</v>
      </c>
      <c r="L43" s="5" t="str">
        <f t="shared" si="17"/>
        <v>#40</v>
      </c>
      <c r="M43" s="5" t="str">
        <f t="shared" si="26"/>
        <v>11037#40</v>
      </c>
      <c r="N43" s="5" t="str">
        <f t="shared" si="14"/>
        <v>薛苓</v>
      </c>
      <c r="O43" s="5">
        <f t="shared" si="18"/>
        <v>60</v>
      </c>
      <c r="P43" s="5">
        <f t="shared" si="21"/>
        <v>15</v>
      </c>
      <c r="Q43" s="5">
        <f t="shared" si="27"/>
        <v>15000</v>
      </c>
      <c r="T43" s="5">
        <v>10042</v>
      </c>
      <c r="U43" s="5" t="s">
        <v>151</v>
      </c>
      <c r="V43" s="5">
        <v>11042</v>
      </c>
      <c r="W43" s="5" t="s">
        <v>309</v>
      </c>
      <c r="X43" s="5">
        <v>4</v>
      </c>
      <c r="Y43" s="8">
        <v>11042</v>
      </c>
      <c r="Z43" s="5">
        <v>4</v>
      </c>
      <c r="AC43" s="11" t="s">
        <v>158</v>
      </c>
      <c r="AD43" s="5" t="str">
        <f t="shared" si="23"/>
        <v>12005</v>
      </c>
      <c r="AE43" s="5">
        <f t="shared" si="24"/>
        <v>4</v>
      </c>
    </row>
    <row r="44" spans="1:31" x14ac:dyDescent="0.3">
      <c r="A44" s="5">
        <v>3</v>
      </c>
      <c r="B44" s="5">
        <v>10043</v>
      </c>
      <c r="C44" s="5" t="s">
        <v>103</v>
      </c>
      <c r="D44" s="5">
        <f t="shared" si="10"/>
        <v>11043</v>
      </c>
      <c r="E44" s="5">
        <v>4</v>
      </c>
      <c r="F44" s="5">
        <v>3</v>
      </c>
      <c r="I44" s="5" t="str">
        <f t="shared" si="25"/>
        <v>水</v>
      </c>
      <c r="J44" s="5">
        <f t="shared" si="22"/>
        <v>4</v>
      </c>
      <c r="K44" s="5">
        <f t="shared" si="20"/>
        <v>40</v>
      </c>
      <c r="L44" s="5" t="str">
        <f t="shared" si="17"/>
        <v>#40</v>
      </c>
      <c r="M44" s="5" t="str">
        <f t="shared" si="26"/>
        <v>11039#40</v>
      </c>
      <c r="N44" s="5" t="str">
        <f t="shared" si="14"/>
        <v>呼延腾</v>
      </c>
      <c r="O44" s="5">
        <f t="shared" si="18"/>
        <v>60</v>
      </c>
      <c r="P44" s="5">
        <f t="shared" si="21"/>
        <v>15</v>
      </c>
      <c r="Q44" s="5">
        <f t="shared" si="27"/>
        <v>15000</v>
      </c>
      <c r="T44" s="5">
        <v>10043</v>
      </c>
      <c r="U44" s="5" t="s">
        <v>103</v>
      </c>
      <c r="V44" s="5">
        <v>11043</v>
      </c>
      <c r="W44" s="5" t="s">
        <v>306</v>
      </c>
      <c r="X44" s="5">
        <v>4</v>
      </c>
      <c r="Y44" s="8">
        <v>11043</v>
      </c>
      <c r="Z44" s="5">
        <v>4</v>
      </c>
      <c r="AC44" s="11" t="s">
        <v>160</v>
      </c>
      <c r="AD44" s="5" t="str">
        <f t="shared" si="23"/>
        <v>12011</v>
      </c>
      <c r="AE44" s="5">
        <f t="shared" si="24"/>
        <v>5</v>
      </c>
    </row>
    <row r="45" spans="1:31" x14ac:dyDescent="0.3">
      <c r="A45" s="5">
        <v>3</v>
      </c>
      <c r="B45" s="5">
        <v>13036</v>
      </c>
      <c r="C45" s="5" t="s">
        <v>97</v>
      </c>
      <c r="D45" s="5">
        <f t="shared" si="10"/>
        <v>14036</v>
      </c>
      <c r="E45" s="5">
        <v>5</v>
      </c>
      <c r="F45" s="5">
        <v>3</v>
      </c>
      <c r="I45" s="5" t="str">
        <f t="shared" si="25"/>
        <v>水</v>
      </c>
      <c r="J45" s="5">
        <f t="shared" si="22"/>
        <v>4</v>
      </c>
      <c r="K45" s="5">
        <f t="shared" si="20"/>
        <v>40</v>
      </c>
      <c r="L45" s="5" t="str">
        <f t="shared" si="17"/>
        <v>#40</v>
      </c>
      <c r="M45" s="5" t="str">
        <f t="shared" si="26"/>
        <v>11043#40</v>
      </c>
      <c r="N45" s="5" t="str">
        <f t="shared" si="14"/>
        <v>紫川</v>
      </c>
      <c r="O45" s="5">
        <f t="shared" si="18"/>
        <v>60</v>
      </c>
      <c r="P45" s="5">
        <f t="shared" si="21"/>
        <v>15</v>
      </c>
      <c r="Q45" s="5">
        <f t="shared" si="27"/>
        <v>15000</v>
      </c>
      <c r="T45" s="5">
        <v>10044</v>
      </c>
      <c r="U45" s="5" t="s">
        <v>212</v>
      </c>
      <c r="V45" s="5">
        <v>11044</v>
      </c>
      <c r="W45" s="5" t="s">
        <v>307</v>
      </c>
      <c r="X45" s="5">
        <v>4</v>
      </c>
      <c r="Y45" s="8">
        <v>11044</v>
      </c>
      <c r="Z45" s="5">
        <v>4</v>
      </c>
      <c r="AC45" s="12" t="s">
        <v>162</v>
      </c>
      <c r="AD45" s="5" t="str">
        <f t="shared" si="23"/>
        <v>11003</v>
      </c>
      <c r="AE45" s="5">
        <f t="shared" si="24"/>
        <v>5</v>
      </c>
    </row>
    <row r="46" spans="1:31" x14ac:dyDescent="0.3">
      <c r="A46" s="5">
        <v>3</v>
      </c>
      <c r="B46" s="5">
        <v>13037</v>
      </c>
      <c r="C46" s="5" t="s">
        <v>99</v>
      </c>
      <c r="D46" s="5">
        <f t="shared" si="10"/>
        <v>14037</v>
      </c>
      <c r="E46" s="5">
        <v>5</v>
      </c>
      <c r="F46" s="5">
        <v>3</v>
      </c>
      <c r="I46" s="5" t="str">
        <f t="shared" si="25"/>
        <v>水</v>
      </c>
      <c r="J46" s="5">
        <f t="shared" si="22"/>
        <v>51</v>
      </c>
      <c r="K46" s="5">
        <f t="shared" si="20"/>
        <v>50</v>
      </c>
      <c r="L46" s="5" t="str">
        <f t="shared" ref="L46:L81" si="28">"#"&amp;K46</f>
        <v>#50</v>
      </c>
      <c r="M46" s="5" t="str">
        <f t="shared" si="26"/>
        <v>14036#50</v>
      </c>
      <c r="N46" s="5" t="str">
        <f t="shared" si="14"/>
        <v>岑以璇</v>
      </c>
      <c r="O46" s="5">
        <f t="shared" ref="O46:O62" si="29">VLOOKUP(J46,$G$23:$H$25,2,FALSE)</f>
        <v>5.1428571428571432</v>
      </c>
      <c r="P46" s="5">
        <f t="shared" si="21"/>
        <v>1.2857142857142858</v>
      </c>
      <c r="Q46" s="5">
        <f t="shared" si="27"/>
        <v>1286</v>
      </c>
      <c r="T46" s="5">
        <v>10045</v>
      </c>
      <c r="U46" s="5" t="s">
        <v>181</v>
      </c>
      <c r="V46" s="5">
        <v>11045</v>
      </c>
      <c r="W46" s="5" t="s">
        <v>308</v>
      </c>
      <c r="X46" s="5">
        <v>4</v>
      </c>
      <c r="Y46" s="8">
        <v>11045</v>
      </c>
      <c r="Z46" s="5">
        <v>4</v>
      </c>
      <c r="AC46" s="12" t="s">
        <v>163</v>
      </c>
      <c r="AD46" s="5" t="str">
        <f t="shared" si="23"/>
        <v>11005</v>
      </c>
      <c r="AE46" s="5">
        <f t="shared" si="24"/>
        <v>5</v>
      </c>
    </row>
    <row r="47" spans="1:31" x14ac:dyDescent="0.3">
      <c r="A47" s="5">
        <v>3</v>
      </c>
      <c r="B47" s="5">
        <v>13039</v>
      </c>
      <c r="C47" s="5" t="s">
        <v>101</v>
      </c>
      <c r="D47" s="5">
        <f t="shared" si="10"/>
        <v>14039</v>
      </c>
      <c r="E47" s="5">
        <v>5</v>
      </c>
      <c r="F47" s="5">
        <v>3</v>
      </c>
      <c r="I47" s="5" t="str">
        <f t="shared" si="25"/>
        <v>水</v>
      </c>
      <c r="J47" s="5">
        <f t="shared" si="22"/>
        <v>51</v>
      </c>
      <c r="K47" s="5">
        <f t="shared" si="20"/>
        <v>50</v>
      </c>
      <c r="L47" s="5" t="str">
        <f t="shared" si="28"/>
        <v>#50</v>
      </c>
      <c r="M47" s="5" t="str">
        <f t="shared" si="26"/>
        <v>14037#50</v>
      </c>
      <c r="N47" s="5" t="str">
        <f t="shared" si="14"/>
        <v>薛苓</v>
      </c>
      <c r="O47" s="5">
        <f t="shared" si="29"/>
        <v>5.1428571428571432</v>
      </c>
      <c r="P47" s="5">
        <f t="shared" si="21"/>
        <v>1.2857142857142858</v>
      </c>
      <c r="Q47" s="5">
        <f t="shared" si="27"/>
        <v>1286</v>
      </c>
      <c r="T47" s="5">
        <v>10046</v>
      </c>
      <c r="U47" s="5" t="s">
        <v>200</v>
      </c>
      <c r="V47" s="5">
        <v>11046</v>
      </c>
      <c r="W47" s="5" t="s">
        <v>357</v>
      </c>
      <c r="X47" s="5">
        <v>4</v>
      </c>
      <c r="Y47" s="8">
        <v>11046</v>
      </c>
      <c r="Z47" s="5">
        <v>4</v>
      </c>
      <c r="AC47" s="12" t="s">
        <v>165</v>
      </c>
      <c r="AD47" s="5" t="str">
        <f t="shared" si="23"/>
        <v>11011</v>
      </c>
      <c r="AE47" s="5">
        <f t="shared" si="24"/>
        <v>5</v>
      </c>
    </row>
    <row r="48" spans="1:31" x14ac:dyDescent="0.3">
      <c r="A48" s="5">
        <v>3</v>
      </c>
      <c r="B48" s="5">
        <v>13043</v>
      </c>
      <c r="C48" s="5" t="s">
        <v>103</v>
      </c>
      <c r="D48" s="5">
        <f t="shared" si="10"/>
        <v>14043</v>
      </c>
      <c r="E48" s="5">
        <v>5</v>
      </c>
      <c r="F48" s="5">
        <v>3</v>
      </c>
      <c r="I48" s="5" t="str">
        <f t="shared" si="25"/>
        <v>水</v>
      </c>
      <c r="J48" s="5">
        <f t="shared" si="22"/>
        <v>51</v>
      </c>
      <c r="K48" s="5">
        <f t="shared" si="20"/>
        <v>50</v>
      </c>
      <c r="L48" s="5" t="str">
        <f t="shared" si="28"/>
        <v>#50</v>
      </c>
      <c r="M48" s="5" t="str">
        <f t="shared" si="26"/>
        <v>14039#50</v>
      </c>
      <c r="N48" s="5" t="str">
        <f t="shared" si="14"/>
        <v>呼延腾</v>
      </c>
      <c r="O48" s="5">
        <f t="shared" si="29"/>
        <v>5.1428571428571432</v>
      </c>
      <c r="P48" s="5">
        <f t="shared" si="21"/>
        <v>1.2857142857142858</v>
      </c>
      <c r="Q48" s="5">
        <f t="shared" si="27"/>
        <v>1286</v>
      </c>
      <c r="T48" s="5">
        <v>13024</v>
      </c>
      <c r="U48" s="5" t="s">
        <v>147</v>
      </c>
      <c r="V48" s="5">
        <v>14024</v>
      </c>
      <c r="W48" s="5" t="s">
        <v>358</v>
      </c>
      <c r="Y48" s="8">
        <v>11047</v>
      </c>
      <c r="Z48" s="5">
        <v>3</v>
      </c>
      <c r="AC48" s="12" t="s">
        <v>167</v>
      </c>
      <c r="AD48" s="5" t="str">
        <f t="shared" si="23"/>
        <v>11013</v>
      </c>
      <c r="AE48" s="5">
        <f t="shared" si="24"/>
        <v>5</v>
      </c>
    </row>
    <row r="49" spans="1:31" x14ac:dyDescent="0.3">
      <c r="A49" s="5">
        <v>4</v>
      </c>
      <c r="B49" s="5">
        <v>10003</v>
      </c>
      <c r="C49" s="5" t="s">
        <v>234</v>
      </c>
      <c r="D49" s="5">
        <f t="shared" si="10"/>
        <v>11003</v>
      </c>
      <c r="E49" s="5">
        <v>5</v>
      </c>
      <c r="F49" s="5">
        <v>4</v>
      </c>
      <c r="I49" s="5" t="str">
        <f t="shared" si="25"/>
        <v>水</v>
      </c>
      <c r="J49" s="5">
        <f t="shared" si="22"/>
        <v>51</v>
      </c>
      <c r="K49" s="5">
        <f t="shared" si="20"/>
        <v>50</v>
      </c>
      <c r="L49" s="5" t="str">
        <f t="shared" si="28"/>
        <v>#50</v>
      </c>
      <c r="M49" s="5" t="str">
        <f t="shared" si="26"/>
        <v>14043#50</v>
      </c>
      <c r="N49" s="5" t="str">
        <f t="shared" si="14"/>
        <v>紫川</v>
      </c>
      <c r="O49" s="5">
        <f t="shared" si="29"/>
        <v>5.1428571428571432</v>
      </c>
      <c r="P49" s="5">
        <f t="shared" si="21"/>
        <v>1.2857142857142858</v>
      </c>
      <c r="Q49" s="5">
        <f t="shared" si="27"/>
        <v>1286</v>
      </c>
      <c r="T49" s="5">
        <v>13025</v>
      </c>
      <c r="U49" s="5" t="s">
        <v>121</v>
      </c>
      <c r="V49" s="5">
        <v>14025</v>
      </c>
      <c r="W49" s="5" t="s">
        <v>359</v>
      </c>
      <c r="Y49" s="8">
        <v>11048</v>
      </c>
      <c r="Z49" s="5">
        <v>3</v>
      </c>
      <c r="AC49" s="12" t="s">
        <v>169</v>
      </c>
      <c r="AD49" s="5" t="str">
        <f t="shared" si="23"/>
        <v>11018</v>
      </c>
      <c r="AE49" s="5">
        <f t="shared" si="24"/>
        <v>5</v>
      </c>
    </row>
    <row r="50" spans="1:31" x14ac:dyDescent="0.3">
      <c r="A50" s="5">
        <v>4</v>
      </c>
      <c r="B50" s="5">
        <v>10005</v>
      </c>
      <c r="C50" s="5" t="s">
        <v>164</v>
      </c>
      <c r="D50" s="5">
        <f t="shared" si="10"/>
        <v>11005</v>
      </c>
      <c r="E50" s="5">
        <v>5</v>
      </c>
      <c r="F50" s="5">
        <v>4</v>
      </c>
      <c r="I50" s="5" t="str">
        <f t="shared" si="25"/>
        <v>地</v>
      </c>
      <c r="J50" s="5">
        <f t="shared" si="22"/>
        <v>5</v>
      </c>
      <c r="K50" s="5">
        <f t="shared" si="20"/>
        <v>50</v>
      </c>
      <c r="L50" s="5" t="str">
        <f t="shared" si="28"/>
        <v>#50</v>
      </c>
      <c r="M50" s="5" t="str">
        <f t="shared" si="26"/>
        <v>11003#50</v>
      </c>
      <c r="N50" s="5" t="str">
        <f t="shared" si="14"/>
        <v>叶辽</v>
      </c>
      <c r="O50" s="5">
        <f t="shared" si="29"/>
        <v>3.8571428571428568</v>
      </c>
      <c r="P50" s="5">
        <f t="shared" ref="P50:P54" si="30">O50/5</f>
        <v>0.77142857142857135</v>
      </c>
      <c r="Q50" s="5">
        <f t="shared" si="27"/>
        <v>771</v>
      </c>
      <c r="T50" s="5">
        <v>13026</v>
      </c>
      <c r="U50" s="5" t="s">
        <v>194</v>
      </c>
      <c r="V50" s="5">
        <v>14026</v>
      </c>
      <c r="W50" s="5" t="s">
        <v>360</v>
      </c>
      <c r="Y50" s="8">
        <v>11049</v>
      </c>
      <c r="Z50" s="5">
        <v>3</v>
      </c>
      <c r="AC50" s="12" t="s">
        <v>174</v>
      </c>
      <c r="AD50" s="5" t="str">
        <f t="shared" si="23"/>
        <v>11029</v>
      </c>
      <c r="AE50" s="5">
        <f t="shared" si="24"/>
        <v>4</v>
      </c>
    </row>
    <row r="51" spans="1:31" x14ac:dyDescent="0.3">
      <c r="A51" s="5">
        <v>4</v>
      </c>
      <c r="B51" s="5">
        <v>10011</v>
      </c>
      <c r="C51" s="5" t="s">
        <v>166</v>
      </c>
      <c r="D51" s="5">
        <f t="shared" si="10"/>
        <v>11011</v>
      </c>
      <c r="E51" s="5">
        <v>5</v>
      </c>
      <c r="F51" s="5">
        <v>4</v>
      </c>
      <c r="I51" s="5" t="str">
        <f t="shared" si="25"/>
        <v>地</v>
      </c>
      <c r="J51" s="5">
        <f t="shared" si="22"/>
        <v>5</v>
      </c>
      <c r="K51" s="5">
        <f t="shared" si="20"/>
        <v>50</v>
      </c>
      <c r="L51" s="5" t="str">
        <f t="shared" si="28"/>
        <v>#50</v>
      </c>
      <c r="M51" s="5" t="str">
        <f t="shared" si="26"/>
        <v>11005#50</v>
      </c>
      <c r="N51" s="5" t="str">
        <f t="shared" si="14"/>
        <v>兰卿</v>
      </c>
      <c r="O51" s="5">
        <f t="shared" si="29"/>
        <v>3.8571428571428568</v>
      </c>
      <c r="P51" s="5">
        <f t="shared" si="30"/>
        <v>0.77142857142857135</v>
      </c>
      <c r="Q51" s="5">
        <f t="shared" si="27"/>
        <v>771</v>
      </c>
      <c r="T51" s="5">
        <v>13027</v>
      </c>
      <c r="U51" s="5" t="s">
        <v>196</v>
      </c>
      <c r="V51" s="5">
        <v>14027</v>
      </c>
      <c r="W51" s="5" t="s">
        <v>361</v>
      </c>
      <c r="Y51" s="8">
        <v>11050</v>
      </c>
      <c r="Z51" s="5">
        <v>3</v>
      </c>
      <c r="AC51" s="12" t="s">
        <v>176</v>
      </c>
      <c r="AD51" s="5" t="str">
        <f t="shared" si="23"/>
        <v>11031</v>
      </c>
      <c r="AE51" s="5">
        <f t="shared" si="24"/>
        <v>4</v>
      </c>
    </row>
    <row r="52" spans="1:31" x14ac:dyDescent="0.3">
      <c r="A52" s="5">
        <v>4</v>
      </c>
      <c r="B52" s="5">
        <v>10013</v>
      </c>
      <c r="C52" s="5" t="s">
        <v>168</v>
      </c>
      <c r="D52" s="5">
        <f t="shared" si="10"/>
        <v>11013</v>
      </c>
      <c r="E52" s="5">
        <v>5</v>
      </c>
      <c r="F52" s="5">
        <v>4</v>
      </c>
      <c r="I52" s="5" t="str">
        <f t="shared" si="25"/>
        <v>地</v>
      </c>
      <c r="J52" s="5">
        <f t="shared" si="22"/>
        <v>5</v>
      </c>
      <c r="K52" s="5">
        <f t="shared" si="20"/>
        <v>50</v>
      </c>
      <c r="L52" s="5" t="str">
        <f t="shared" si="28"/>
        <v>#50</v>
      </c>
      <c r="M52" s="5" t="str">
        <f t="shared" si="26"/>
        <v>11011#50</v>
      </c>
      <c r="N52" s="5" t="str">
        <f t="shared" si="14"/>
        <v>尹正霄</v>
      </c>
      <c r="O52" s="5">
        <f t="shared" si="29"/>
        <v>3.8571428571428568</v>
      </c>
      <c r="P52" s="5">
        <f t="shared" si="30"/>
        <v>0.77142857142857135</v>
      </c>
      <c r="Q52" s="5">
        <f t="shared" si="27"/>
        <v>771</v>
      </c>
      <c r="T52" s="5">
        <v>13028</v>
      </c>
      <c r="U52" s="5" t="s">
        <v>198</v>
      </c>
      <c r="V52" s="5">
        <v>14028</v>
      </c>
      <c r="W52" s="5" t="s">
        <v>362</v>
      </c>
      <c r="Y52" s="8">
        <v>11051</v>
      </c>
      <c r="Z52" s="5">
        <v>3</v>
      </c>
      <c r="AC52" s="12" t="s">
        <v>178</v>
      </c>
      <c r="AD52" s="5" t="str">
        <f t="shared" si="23"/>
        <v>11032</v>
      </c>
      <c r="AE52" s="5">
        <f t="shared" si="24"/>
        <v>4</v>
      </c>
    </row>
    <row r="53" spans="1:31" x14ac:dyDescent="0.3">
      <c r="A53" s="5">
        <v>4</v>
      </c>
      <c r="B53" s="5">
        <v>10018</v>
      </c>
      <c r="C53" s="5" t="s">
        <v>170</v>
      </c>
      <c r="D53" s="5">
        <f t="shared" si="10"/>
        <v>11018</v>
      </c>
      <c r="E53" s="5">
        <v>5</v>
      </c>
      <c r="F53" s="5">
        <v>4</v>
      </c>
      <c r="I53" s="5" t="str">
        <f t="shared" si="25"/>
        <v>地</v>
      </c>
      <c r="J53" s="5">
        <f t="shared" si="22"/>
        <v>5</v>
      </c>
      <c r="K53" s="5">
        <f t="shared" si="20"/>
        <v>50</v>
      </c>
      <c r="L53" s="5" t="str">
        <f t="shared" si="28"/>
        <v>#50</v>
      </c>
      <c r="M53" s="5" t="str">
        <f t="shared" si="26"/>
        <v>11013#50</v>
      </c>
      <c r="N53" s="5" t="str">
        <f t="shared" si="14"/>
        <v>白梦凡</v>
      </c>
      <c r="O53" s="5">
        <f t="shared" si="29"/>
        <v>3.8571428571428568</v>
      </c>
      <c r="P53" s="5">
        <f t="shared" si="30"/>
        <v>0.77142857142857135</v>
      </c>
      <c r="Q53" s="5">
        <f t="shared" si="27"/>
        <v>771</v>
      </c>
      <c r="T53" s="5">
        <v>13029</v>
      </c>
      <c r="U53" s="5" t="s">
        <v>175</v>
      </c>
      <c r="V53" s="5">
        <v>14029</v>
      </c>
      <c r="W53" s="5" t="s">
        <v>363</v>
      </c>
      <c r="Y53" s="8">
        <v>11052</v>
      </c>
      <c r="Z53" s="5">
        <v>3</v>
      </c>
      <c r="AC53" s="12" t="s">
        <v>152</v>
      </c>
      <c r="AD53" s="5" t="str">
        <f t="shared" si="23"/>
        <v>11033</v>
      </c>
      <c r="AE53" s="5">
        <f t="shared" si="24"/>
        <v>4</v>
      </c>
    </row>
    <row r="54" spans="1:31" x14ac:dyDescent="0.3">
      <c r="A54" s="5">
        <v>4</v>
      </c>
      <c r="B54" s="5">
        <v>10029</v>
      </c>
      <c r="C54" s="5" t="s">
        <v>175</v>
      </c>
      <c r="D54" s="5">
        <f t="shared" si="10"/>
        <v>11029</v>
      </c>
      <c r="E54" s="5">
        <v>4</v>
      </c>
      <c r="F54" s="5">
        <v>4</v>
      </c>
      <c r="I54" s="5" t="str">
        <f t="shared" si="25"/>
        <v>地</v>
      </c>
      <c r="J54" s="5">
        <f t="shared" si="22"/>
        <v>5</v>
      </c>
      <c r="K54" s="5">
        <f t="shared" si="20"/>
        <v>50</v>
      </c>
      <c r="L54" s="5" t="str">
        <f t="shared" si="28"/>
        <v>#50</v>
      </c>
      <c r="M54" s="5" t="str">
        <f t="shared" si="26"/>
        <v>11018#50</v>
      </c>
      <c r="N54" s="5" t="str">
        <f t="shared" si="14"/>
        <v>紫苏</v>
      </c>
      <c r="O54" s="5">
        <f t="shared" si="29"/>
        <v>3.8571428571428568</v>
      </c>
      <c r="P54" s="5">
        <f t="shared" si="30"/>
        <v>0.77142857142857135</v>
      </c>
      <c r="Q54" s="5">
        <f t="shared" si="27"/>
        <v>771</v>
      </c>
      <c r="T54" s="5">
        <v>13030</v>
      </c>
      <c r="U54" s="5" t="s">
        <v>149</v>
      </c>
      <c r="V54" s="5">
        <v>14030</v>
      </c>
      <c r="W54" s="5" t="s">
        <v>364</v>
      </c>
      <c r="Y54" s="8">
        <v>12001</v>
      </c>
      <c r="Z54" s="5">
        <v>3</v>
      </c>
      <c r="AC54" s="12" t="s">
        <v>182</v>
      </c>
      <c r="AD54" s="5" t="str">
        <f t="shared" si="23"/>
        <v>14029</v>
      </c>
      <c r="AE54" s="5">
        <f t="shared" si="24"/>
        <v>4</v>
      </c>
    </row>
    <row r="55" spans="1:31" x14ac:dyDescent="0.3">
      <c r="A55" s="5">
        <v>4</v>
      </c>
      <c r="B55" s="5">
        <v>10031</v>
      </c>
      <c r="C55" s="5" t="s">
        <v>177</v>
      </c>
      <c r="D55" s="5">
        <f t="shared" si="10"/>
        <v>11031</v>
      </c>
      <c r="E55" s="5">
        <v>4</v>
      </c>
      <c r="F55" s="5">
        <v>4</v>
      </c>
      <c r="I55" s="5" t="str">
        <f t="shared" si="25"/>
        <v>地</v>
      </c>
      <c r="J55" s="5">
        <f t="shared" si="22"/>
        <v>4</v>
      </c>
      <c r="K55" s="5">
        <f t="shared" ref="K55:K81" si="31">IF(--MID(D54,2,1)=1,IF(--RIGHT(D54,2)&lt;24,50,40),50)</f>
        <v>40</v>
      </c>
      <c r="L55" s="5" t="str">
        <f t="shared" si="28"/>
        <v>#40</v>
      </c>
      <c r="M55" s="5" t="str">
        <f t="shared" si="26"/>
        <v>11029#40</v>
      </c>
      <c r="N55" s="5" t="str">
        <f t="shared" si="14"/>
        <v>姜燧</v>
      </c>
      <c r="O55" s="5">
        <f t="shared" si="29"/>
        <v>60</v>
      </c>
      <c r="P55" s="5">
        <f t="shared" ref="P55:P62" si="32">O55/4</f>
        <v>15</v>
      </c>
      <c r="Q55" s="5">
        <f t="shared" si="27"/>
        <v>15000</v>
      </c>
      <c r="T55" s="5">
        <v>13031</v>
      </c>
      <c r="U55" s="5" t="s">
        <v>177</v>
      </c>
      <c r="V55" s="5">
        <v>14031</v>
      </c>
      <c r="W55" s="5" t="s">
        <v>365</v>
      </c>
      <c r="Y55" s="8">
        <v>12002</v>
      </c>
      <c r="Z55" s="5">
        <v>4</v>
      </c>
      <c r="AC55" s="12" t="s">
        <v>183</v>
      </c>
      <c r="AD55" s="5" t="str">
        <f t="shared" si="23"/>
        <v>14031</v>
      </c>
      <c r="AE55" s="5">
        <f t="shared" si="24"/>
        <v>4</v>
      </c>
    </row>
    <row r="56" spans="1:31" x14ac:dyDescent="0.3">
      <c r="A56" s="5">
        <v>4</v>
      </c>
      <c r="B56" s="5">
        <v>10032</v>
      </c>
      <c r="C56" s="5" t="s">
        <v>179</v>
      </c>
      <c r="D56" s="5">
        <f t="shared" si="10"/>
        <v>11032</v>
      </c>
      <c r="E56" s="5">
        <v>4</v>
      </c>
      <c r="F56" s="5">
        <v>4</v>
      </c>
      <c r="I56" s="5" t="str">
        <f t="shared" si="25"/>
        <v>地</v>
      </c>
      <c r="J56" s="5">
        <f t="shared" si="22"/>
        <v>4</v>
      </c>
      <c r="K56" s="5">
        <f t="shared" si="31"/>
        <v>40</v>
      </c>
      <c r="L56" s="5" t="str">
        <f t="shared" si="28"/>
        <v>#40</v>
      </c>
      <c r="M56" s="5" t="str">
        <f t="shared" si="26"/>
        <v>11031#40</v>
      </c>
      <c r="N56" s="5" t="str">
        <f t="shared" si="14"/>
        <v>冉宜</v>
      </c>
      <c r="O56" s="5">
        <f t="shared" si="29"/>
        <v>60</v>
      </c>
      <c r="P56" s="5">
        <f t="shared" si="32"/>
        <v>15</v>
      </c>
      <c r="Q56" s="5">
        <f t="shared" si="27"/>
        <v>15000</v>
      </c>
      <c r="T56" s="5">
        <v>13032</v>
      </c>
      <c r="U56" s="5" t="s">
        <v>179</v>
      </c>
      <c r="V56" s="5">
        <v>14032</v>
      </c>
      <c r="W56" s="5" t="s">
        <v>366</v>
      </c>
      <c r="Y56" s="8">
        <v>12003</v>
      </c>
      <c r="Z56" s="5">
        <v>4</v>
      </c>
      <c r="AC56" s="12" t="s">
        <v>184</v>
      </c>
      <c r="AD56" s="5" t="str">
        <f t="shared" si="23"/>
        <v>14032</v>
      </c>
      <c r="AE56" s="5">
        <f t="shared" si="24"/>
        <v>4</v>
      </c>
    </row>
    <row r="57" spans="1:31" x14ac:dyDescent="0.3">
      <c r="A57" s="5">
        <v>4</v>
      </c>
      <c r="B57" s="5">
        <v>10033</v>
      </c>
      <c r="C57" s="5" t="s">
        <v>153</v>
      </c>
      <c r="D57" s="5">
        <f t="shared" si="10"/>
        <v>11033</v>
      </c>
      <c r="E57" s="5">
        <v>4</v>
      </c>
      <c r="F57" s="5">
        <v>4</v>
      </c>
      <c r="I57" s="5" t="str">
        <f t="shared" si="25"/>
        <v>地</v>
      </c>
      <c r="J57" s="5">
        <f t="shared" si="22"/>
        <v>4</v>
      </c>
      <c r="K57" s="5">
        <f t="shared" si="31"/>
        <v>40</v>
      </c>
      <c r="L57" s="5" t="str">
        <f t="shared" si="28"/>
        <v>#40</v>
      </c>
      <c r="M57" s="5" t="str">
        <f t="shared" si="26"/>
        <v>11032#40</v>
      </c>
      <c r="N57" s="5" t="str">
        <f t="shared" si="14"/>
        <v>孙晴</v>
      </c>
      <c r="O57" s="5">
        <f t="shared" si="29"/>
        <v>60</v>
      </c>
      <c r="P57" s="5">
        <f t="shared" si="32"/>
        <v>15</v>
      </c>
      <c r="Q57" s="5">
        <f t="shared" si="27"/>
        <v>15000</v>
      </c>
      <c r="T57" s="5">
        <v>13033</v>
      </c>
      <c r="U57" s="5" t="s">
        <v>153</v>
      </c>
      <c r="V57" s="5">
        <v>14033</v>
      </c>
      <c r="W57" s="5" t="s">
        <v>367</v>
      </c>
      <c r="Y57" s="8">
        <v>12004</v>
      </c>
      <c r="Z57" s="5">
        <v>4</v>
      </c>
      <c r="AC57" s="12" t="s">
        <v>157</v>
      </c>
      <c r="AD57" s="5" t="str">
        <f t="shared" si="23"/>
        <v>14033</v>
      </c>
      <c r="AE57" s="5">
        <f t="shared" si="24"/>
        <v>4</v>
      </c>
    </row>
    <row r="58" spans="1:31" x14ac:dyDescent="0.3">
      <c r="A58" s="5">
        <v>4</v>
      </c>
      <c r="B58" s="5">
        <v>13029</v>
      </c>
      <c r="C58" s="5" t="s">
        <v>175</v>
      </c>
      <c r="D58" s="5">
        <f t="shared" si="10"/>
        <v>14029</v>
      </c>
      <c r="E58" s="5">
        <v>5</v>
      </c>
      <c r="F58" s="5">
        <v>4</v>
      </c>
      <c r="I58" s="5" t="str">
        <f t="shared" si="25"/>
        <v>地</v>
      </c>
      <c r="J58" s="5">
        <f t="shared" si="22"/>
        <v>4</v>
      </c>
      <c r="K58" s="5">
        <f t="shared" si="31"/>
        <v>40</v>
      </c>
      <c r="L58" s="5" t="str">
        <f t="shared" si="28"/>
        <v>#40</v>
      </c>
      <c r="M58" s="5" t="str">
        <f t="shared" si="26"/>
        <v>11033#40</v>
      </c>
      <c r="N58" s="5" t="str">
        <f t="shared" si="14"/>
        <v>艾欣</v>
      </c>
      <c r="O58" s="5">
        <f t="shared" si="29"/>
        <v>60</v>
      </c>
      <c r="P58" s="5">
        <f t="shared" si="32"/>
        <v>15</v>
      </c>
      <c r="Q58" s="5">
        <f t="shared" si="27"/>
        <v>15000</v>
      </c>
      <c r="T58" s="5">
        <v>13034</v>
      </c>
      <c r="U58" s="5" t="s">
        <v>208</v>
      </c>
      <c r="V58" s="5">
        <v>14034</v>
      </c>
      <c r="W58" s="5" t="s">
        <v>368</v>
      </c>
      <c r="Y58" s="8">
        <v>12005</v>
      </c>
      <c r="Z58" s="5">
        <v>4</v>
      </c>
      <c r="AC58" s="12" t="s">
        <v>186</v>
      </c>
      <c r="AD58" s="5" t="str">
        <f t="shared" si="23"/>
        <v>12004</v>
      </c>
      <c r="AE58" s="5">
        <f t="shared" si="24"/>
        <v>4</v>
      </c>
    </row>
    <row r="59" spans="1:31" x14ac:dyDescent="0.3">
      <c r="A59" s="5">
        <v>4</v>
      </c>
      <c r="B59" s="5">
        <v>13031</v>
      </c>
      <c r="C59" s="5" t="s">
        <v>177</v>
      </c>
      <c r="D59" s="5">
        <f t="shared" si="10"/>
        <v>14031</v>
      </c>
      <c r="E59" s="5">
        <v>5</v>
      </c>
      <c r="F59" s="5">
        <v>4</v>
      </c>
      <c r="I59" s="5" t="str">
        <f t="shared" si="25"/>
        <v>地</v>
      </c>
      <c r="J59" s="5">
        <f t="shared" si="22"/>
        <v>51</v>
      </c>
      <c r="K59" s="5">
        <f t="shared" si="31"/>
        <v>50</v>
      </c>
      <c r="L59" s="5" t="str">
        <f t="shared" si="28"/>
        <v>#50</v>
      </c>
      <c r="M59" s="5" t="str">
        <f t="shared" si="26"/>
        <v>14029#50</v>
      </c>
      <c r="N59" s="5" t="str">
        <f t="shared" si="14"/>
        <v>姜燧</v>
      </c>
      <c r="O59" s="5">
        <f t="shared" si="29"/>
        <v>5.1428571428571432</v>
      </c>
      <c r="P59" s="5">
        <f t="shared" si="32"/>
        <v>1.2857142857142858</v>
      </c>
      <c r="Q59" s="5">
        <f t="shared" si="27"/>
        <v>1286</v>
      </c>
      <c r="T59" s="5">
        <v>13035</v>
      </c>
      <c r="U59" s="5" t="s">
        <v>210</v>
      </c>
      <c r="V59" s="5">
        <v>14035</v>
      </c>
      <c r="W59" s="5" t="s">
        <v>369</v>
      </c>
      <c r="Y59" s="8">
        <v>12006</v>
      </c>
      <c r="Z59" s="5">
        <v>4</v>
      </c>
      <c r="AC59" s="12" t="s">
        <v>188</v>
      </c>
      <c r="AD59" s="5" t="str">
        <f t="shared" si="23"/>
        <v>12010</v>
      </c>
      <c r="AE59" s="5">
        <f t="shared" si="24"/>
        <v>5</v>
      </c>
    </row>
    <row r="60" spans="1:31" x14ac:dyDescent="0.3">
      <c r="A60" s="5">
        <v>4</v>
      </c>
      <c r="B60" s="5">
        <v>13032</v>
      </c>
      <c r="C60" s="5" t="s">
        <v>179</v>
      </c>
      <c r="D60" s="5">
        <f t="shared" si="10"/>
        <v>14032</v>
      </c>
      <c r="E60" s="5">
        <v>5</v>
      </c>
      <c r="F60" s="5">
        <v>4</v>
      </c>
      <c r="I60" s="5" t="str">
        <f t="shared" si="25"/>
        <v>地</v>
      </c>
      <c r="J60" s="5">
        <f t="shared" si="22"/>
        <v>51</v>
      </c>
      <c r="K60" s="5">
        <f t="shared" si="31"/>
        <v>50</v>
      </c>
      <c r="L60" s="5" t="str">
        <f t="shared" si="28"/>
        <v>#50</v>
      </c>
      <c r="M60" s="5" t="str">
        <f t="shared" si="26"/>
        <v>14031#50</v>
      </c>
      <c r="N60" s="5" t="str">
        <f t="shared" si="14"/>
        <v>冉宜</v>
      </c>
      <c r="O60" s="5">
        <f t="shared" si="29"/>
        <v>5.1428571428571432</v>
      </c>
      <c r="P60" s="5">
        <f t="shared" si="32"/>
        <v>1.2857142857142858</v>
      </c>
      <c r="Q60" s="5">
        <f t="shared" si="27"/>
        <v>1286</v>
      </c>
      <c r="T60" s="5">
        <v>13036</v>
      </c>
      <c r="U60" s="5" t="s">
        <v>97</v>
      </c>
      <c r="V60" s="5">
        <v>14036</v>
      </c>
      <c r="W60" s="5" t="s">
        <v>370</v>
      </c>
      <c r="Y60" s="8">
        <v>12007</v>
      </c>
      <c r="Z60" s="5">
        <v>4</v>
      </c>
      <c r="AC60" s="13" t="s">
        <v>190</v>
      </c>
      <c r="AD60" s="5" t="str">
        <f t="shared" si="23"/>
        <v>11015</v>
      </c>
      <c r="AE60" s="5">
        <f t="shared" si="24"/>
        <v>5</v>
      </c>
    </row>
    <row r="61" spans="1:31" x14ac:dyDescent="0.3">
      <c r="A61" s="5">
        <v>4</v>
      </c>
      <c r="B61" s="5">
        <v>13033</v>
      </c>
      <c r="C61" s="5" t="s">
        <v>153</v>
      </c>
      <c r="D61" s="5">
        <f t="shared" si="10"/>
        <v>14033</v>
      </c>
      <c r="E61" s="5">
        <v>5</v>
      </c>
      <c r="F61" s="5">
        <v>4</v>
      </c>
      <c r="I61" s="5" t="str">
        <f t="shared" si="25"/>
        <v>地</v>
      </c>
      <c r="J61" s="5">
        <f t="shared" si="22"/>
        <v>51</v>
      </c>
      <c r="K61" s="5">
        <f t="shared" si="31"/>
        <v>50</v>
      </c>
      <c r="L61" s="5" t="str">
        <f t="shared" si="28"/>
        <v>#50</v>
      </c>
      <c r="M61" s="5" t="str">
        <f t="shared" si="26"/>
        <v>14032#50</v>
      </c>
      <c r="N61" s="5" t="str">
        <f t="shared" si="14"/>
        <v>孙晴</v>
      </c>
      <c r="O61" s="5">
        <f t="shared" si="29"/>
        <v>5.1428571428571432</v>
      </c>
      <c r="P61" s="5">
        <f t="shared" si="32"/>
        <v>1.2857142857142858</v>
      </c>
      <c r="Q61" s="5">
        <f t="shared" si="27"/>
        <v>1286</v>
      </c>
      <c r="T61" s="5">
        <v>13037</v>
      </c>
      <c r="U61" s="5" t="s">
        <v>99</v>
      </c>
      <c r="V61" s="5">
        <v>14037</v>
      </c>
      <c r="W61" s="5" t="s">
        <v>371</v>
      </c>
      <c r="Y61" s="8">
        <v>12008</v>
      </c>
      <c r="Z61" s="5">
        <v>5</v>
      </c>
      <c r="AC61" s="13" t="s">
        <v>90</v>
      </c>
      <c r="AD61" s="5" t="str">
        <f t="shared" si="23"/>
        <v>11023</v>
      </c>
      <c r="AE61" s="5">
        <f t="shared" si="24"/>
        <v>5</v>
      </c>
    </row>
    <row r="62" spans="1:31" x14ac:dyDescent="0.3">
      <c r="A62" s="5">
        <v>5</v>
      </c>
      <c r="B62" s="5">
        <v>10015</v>
      </c>
      <c r="C62" s="5" t="s">
        <v>191</v>
      </c>
      <c r="D62" s="5">
        <f t="shared" si="10"/>
        <v>11015</v>
      </c>
      <c r="E62" s="5">
        <v>5</v>
      </c>
      <c r="F62" s="5">
        <v>5</v>
      </c>
      <c r="I62" s="5" t="str">
        <f t="shared" si="25"/>
        <v>地</v>
      </c>
      <c r="J62" s="5">
        <f t="shared" si="22"/>
        <v>51</v>
      </c>
      <c r="K62" s="5">
        <f t="shared" si="31"/>
        <v>50</v>
      </c>
      <c r="L62" s="5" t="str">
        <f t="shared" si="28"/>
        <v>#50</v>
      </c>
      <c r="M62" s="5" t="str">
        <f t="shared" si="26"/>
        <v>14033#50</v>
      </c>
      <c r="N62" s="5" t="str">
        <f t="shared" si="14"/>
        <v>艾欣</v>
      </c>
      <c r="O62" s="5">
        <f t="shared" si="29"/>
        <v>5.1428571428571432</v>
      </c>
      <c r="P62" s="5">
        <f t="shared" si="32"/>
        <v>1.2857142857142858</v>
      </c>
      <c r="Q62" s="5">
        <f t="shared" si="27"/>
        <v>1286</v>
      </c>
      <c r="T62" s="5">
        <v>13038</v>
      </c>
      <c r="U62" s="5" t="s">
        <v>123</v>
      </c>
      <c r="V62" s="5">
        <v>14038</v>
      </c>
      <c r="W62" s="5" t="s">
        <v>372</v>
      </c>
      <c r="Y62" s="8">
        <v>12009</v>
      </c>
      <c r="Z62" s="5">
        <v>5</v>
      </c>
      <c r="AC62" s="13" t="s">
        <v>193</v>
      </c>
      <c r="AD62" s="5" t="str">
        <f t="shared" si="23"/>
        <v>11026</v>
      </c>
      <c r="AE62" s="5">
        <f t="shared" si="24"/>
        <v>4</v>
      </c>
    </row>
    <row r="63" spans="1:31" x14ac:dyDescent="0.3">
      <c r="A63" s="5">
        <v>5</v>
      </c>
      <c r="B63" s="5">
        <v>10023</v>
      </c>
      <c r="C63" s="5" t="s">
        <v>172</v>
      </c>
      <c r="D63" s="5">
        <f t="shared" si="10"/>
        <v>11023</v>
      </c>
      <c r="E63" s="5">
        <v>5</v>
      </c>
      <c r="F63" s="5">
        <v>5</v>
      </c>
      <c r="I63" s="5" t="str">
        <f t="shared" si="25"/>
        <v>光</v>
      </c>
      <c r="J63" s="5">
        <f t="shared" si="22"/>
        <v>5</v>
      </c>
      <c r="K63" s="5">
        <f t="shared" si="31"/>
        <v>50</v>
      </c>
      <c r="L63" s="5" t="str">
        <f t="shared" si="28"/>
        <v>#50</v>
      </c>
      <c r="M63" s="5" t="str">
        <f t="shared" si="26"/>
        <v>11015#50</v>
      </c>
      <c r="N63" s="5" t="str">
        <f t="shared" si="14"/>
        <v>凝儿</v>
      </c>
      <c r="O63" s="5">
        <f>VLOOKUP(J63,$G$34:$H$36,2,FALSE)</f>
        <v>3.7285714285714278</v>
      </c>
      <c r="P63" s="5">
        <f>O63/5</f>
        <v>0.74571428571428555</v>
      </c>
      <c r="Q63" s="5">
        <f t="shared" si="27"/>
        <v>746</v>
      </c>
      <c r="T63" s="5">
        <v>13039</v>
      </c>
      <c r="U63" s="5" t="s">
        <v>101</v>
      </c>
      <c r="V63" s="5">
        <v>14039</v>
      </c>
      <c r="W63" s="5" t="s">
        <v>373</v>
      </c>
      <c r="Y63" s="8">
        <v>12010</v>
      </c>
      <c r="Z63" s="5">
        <v>5</v>
      </c>
      <c r="AC63" s="13" t="s">
        <v>195</v>
      </c>
      <c r="AD63" s="5" t="str">
        <f t="shared" si="23"/>
        <v>11027</v>
      </c>
      <c r="AE63" s="5">
        <f t="shared" si="24"/>
        <v>4</v>
      </c>
    </row>
    <row r="64" spans="1:31" x14ac:dyDescent="0.3">
      <c r="A64" s="5">
        <v>5</v>
      </c>
      <c r="B64" s="5">
        <v>10026</v>
      </c>
      <c r="C64" s="5" t="s">
        <v>194</v>
      </c>
      <c r="D64" s="5">
        <f t="shared" si="10"/>
        <v>11026</v>
      </c>
      <c r="E64" s="5">
        <v>4</v>
      </c>
      <c r="F64" s="5">
        <v>5</v>
      </c>
      <c r="I64" s="5" t="str">
        <f t="shared" si="25"/>
        <v>光</v>
      </c>
      <c r="J64" s="5">
        <f t="shared" ref="J64:J81" si="33">IF(B63&lt;13000,E63,51)</f>
        <v>5</v>
      </c>
      <c r="K64" s="5">
        <f t="shared" si="31"/>
        <v>50</v>
      </c>
      <c r="L64" s="5" t="str">
        <f t="shared" si="28"/>
        <v>#50</v>
      </c>
      <c r="M64" s="5" t="str">
        <f t="shared" si="26"/>
        <v>11023#50</v>
      </c>
      <c r="N64" s="5" t="str">
        <f t="shared" si="14"/>
        <v>荧荧</v>
      </c>
      <c r="O64" s="5">
        <f t="shared" ref="O64:O81" si="34">VLOOKUP(J64,$G$34:$H$36,2,FALSE)</f>
        <v>3.7285714285714278</v>
      </c>
      <c r="P64" s="5">
        <f>O64/5</f>
        <v>0.74571428571428555</v>
      </c>
      <c r="Q64" s="5">
        <f t="shared" si="27"/>
        <v>746</v>
      </c>
      <c r="T64" s="5">
        <v>13040</v>
      </c>
      <c r="U64" s="5" t="s">
        <v>125</v>
      </c>
      <c r="V64" s="5">
        <v>14040</v>
      </c>
      <c r="W64" s="5" t="s">
        <v>374</v>
      </c>
      <c r="Y64" s="8">
        <v>12011</v>
      </c>
      <c r="Z64" s="5">
        <v>5</v>
      </c>
      <c r="AC64" s="13" t="s">
        <v>197</v>
      </c>
      <c r="AD64" s="5" t="str">
        <f t="shared" si="23"/>
        <v>11028</v>
      </c>
      <c r="AE64" s="5">
        <f t="shared" si="24"/>
        <v>4</v>
      </c>
    </row>
    <row r="65" spans="1:31" x14ac:dyDescent="0.3">
      <c r="A65" s="5">
        <v>5</v>
      </c>
      <c r="B65" s="5">
        <v>10027</v>
      </c>
      <c r="C65" s="5" t="s">
        <v>196</v>
      </c>
      <c r="D65" s="5">
        <f t="shared" si="10"/>
        <v>11027</v>
      </c>
      <c r="E65" s="5">
        <v>4</v>
      </c>
      <c r="F65" s="5">
        <v>5</v>
      </c>
      <c r="I65" s="5" t="str">
        <f t="shared" si="25"/>
        <v>光</v>
      </c>
      <c r="J65" s="5">
        <f t="shared" si="33"/>
        <v>4</v>
      </c>
      <c r="K65" s="5">
        <f t="shared" si="31"/>
        <v>40</v>
      </c>
      <c r="L65" s="5" t="str">
        <f t="shared" si="28"/>
        <v>#40</v>
      </c>
      <c r="M65" s="5" t="str">
        <f t="shared" si="26"/>
        <v>11026#40</v>
      </c>
      <c r="N65" s="5" t="str">
        <f t="shared" si="14"/>
        <v>楚恒</v>
      </c>
      <c r="O65" s="5">
        <f t="shared" si="34"/>
        <v>23.3</v>
      </c>
      <c r="P65" s="5">
        <f t="shared" ref="P65:P70" si="35">O65/7</f>
        <v>3.3285714285714287</v>
      </c>
      <c r="Q65" s="5">
        <f t="shared" si="27"/>
        <v>3329</v>
      </c>
      <c r="T65" s="5">
        <v>13041</v>
      </c>
      <c r="U65" s="5" t="s">
        <v>127</v>
      </c>
      <c r="V65" s="5">
        <v>14041</v>
      </c>
      <c r="W65" s="5" t="s">
        <v>375</v>
      </c>
      <c r="Y65" s="8">
        <v>12012</v>
      </c>
      <c r="Z65" s="5">
        <v>4</v>
      </c>
      <c r="AC65" s="13" t="s">
        <v>199</v>
      </c>
      <c r="AD65" s="5" t="str">
        <f t="shared" si="23"/>
        <v>11046</v>
      </c>
      <c r="AE65" s="5">
        <f t="shared" si="24"/>
        <v>4</v>
      </c>
    </row>
    <row r="66" spans="1:31" x14ac:dyDescent="0.3">
      <c r="A66" s="5">
        <v>5</v>
      </c>
      <c r="B66" s="5">
        <v>10028</v>
      </c>
      <c r="C66" s="5" t="s">
        <v>198</v>
      </c>
      <c r="D66" s="5">
        <f t="shared" si="10"/>
        <v>11028</v>
      </c>
      <c r="E66" s="5">
        <v>4</v>
      </c>
      <c r="F66" s="5">
        <v>5</v>
      </c>
      <c r="I66" s="5" t="str">
        <f t="shared" si="25"/>
        <v>光</v>
      </c>
      <c r="J66" s="5">
        <f t="shared" si="33"/>
        <v>4</v>
      </c>
      <c r="K66" s="5">
        <f t="shared" si="31"/>
        <v>40</v>
      </c>
      <c r="L66" s="5" t="str">
        <f t="shared" si="28"/>
        <v>#40</v>
      </c>
      <c r="M66" s="5" t="str">
        <f t="shared" si="26"/>
        <v>11027#40</v>
      </c>
      <c r="N66" s="5" t="str">
        <f t="shared" si="14"/>
        <v>柳月</v>
      </c>
      <c r="O66" s="5">
        <f t="shared" si="34"/>
        <v>23.3</v>
      </c>
      <c r="P66" s="5">
        <f t="shared" si="35"/>
        <v>3.3285714285714287</v>
      </c>
      <c r="Q66" s="5">
        <f t="shared" si="27"/>
        <v>3329</v>
      </c>
      <c r="T66" s="5">
        <v>13042</v>
      </c>
      <c r="U66" s="5" t="s">
        <v>151</v>
      </c>
      <c r="V66" s="5">
        <v>14042</v>
      </c>
      <c r="W66" s="5" t="s">
        <v>376</v>
      </c>
      <c r="Y66" s="8">
        <v>12013</v>
      </c>
      <c r="Z66" s="5">
        <v>5</v>
      </c>
      <c r="AC66" s="13" t="s">
        <v>201</v>
      </c>
      <c r="AD66" s="5" t="str">
        <f t="shared" si="23"/>
        <v>14026</v>
      </c>
      <c r="AE66" s="5">
        <f t="shared" si="24"/>
        <v>4</v>
      </c>
    </row>
    <row r="67" spans="1:31" x14ac:dyDescent="0.3">
      <c r="A67" s="5">
        <v>5</v>
      </c>
      <c r="B67" s="5">
        <v>10046</v>
      </c>
      <c r="C67" s="5" t="s">
        <v>200</v>
      </c>
      <c r="D67" s="5">
        <f t="shared" si="10"/>
        <v>11046</v>
      </c>
      <c r="E67" s="5">
        <v>4</v>
      </c>
      <c r="F67" s="5">
        <v>5</v>
      </c>
      <c r="I67" s="5" t="str">
        <f t="shared" si="25"/>
        <v>光</v>
      </c>
      <c r="J67" s="5">
        <f t="shared" si="33"/>
        <v>4</v>
      </c>
      <c r="K67" s="5">
        <f t="shared" si="31"/>
        <v>40</v>
      </c>
      <c r="L67" s="5" t="str">
        <f t="shared" si="28"/>
        <v>#40</v>
      </c>
      <c r="M67" s="5" t="str">
        <f t="shared" si="26"/>
        <v>11028#40</v>
      </c>
      <c r="N67" s="5" t="str">
        <f t="shared" ref="N67:N81" si="36">C66</f>
        <v>岑以航</v>
      </c>
      <c r="O67" s="5">
        <f t="shared" si="34"/>
        <v>23.3</v>
      </c>
      <c r="P67" s="5">
        <f t="shared" si="35"/>
        <v>3.3285714285714287</v>
      </c>
      <c r="Q67" s="5">
        <f t="shared" si="27"/>
        <v>3329</v>
      </c>
      <c r="T67" s="5">
        <v>13043</v>
      </c>
      <c r="U67" s="5" t="s">
        <v>103</v>
      </c>
      <c r="V67" s="5">
        <v>14043</v>
      </c>
      <c r="W67" s="5" t="s">
        <v>377</v>
      </c>
      <c r="Y67" s="8">
        <v>12014</v>
      </c>
      <c r="Z67" s="5">
        <v>5</v>
      </c>
      <c r="AC67" s="13" t="s">
        <v>202</v>
      </c>
      <c r="AD67" s="5" t="str">
        <f t="shared" si="23"/>
        <v>14027</v>
      </c>
      <c r="AE67" s="5">
        <f t="shared" ref="AE67:AE81" si="37">VLOOKUP(--AD67,$Y:$Z,2,FALSE)</f>
        <v>4</v>
      </c>
    </row>
    <row r="68" spans="1:31" x14ac:dyDescent="0.3">
      <c r="A68" s="5">
        <v>5</v>
      </c>
      <c r="B68" s="5">
        <v>13026</v>
      </c>
      <c r="C68" s="5" t="s">
        <v>194</v>
      </c>
      <c r="D68" s="5">
        <f t="shared" si="10"/>
        <v>14026</v>
      </c>
      <c r="E68" s="5">
        <v>5</v>
      </c>
      <c r="F68" s="5">
        <v>5</v>
      </c>
      <c r="I68" s="5" t="str">
        <f t="shared" si="25"/>
        <v>光</v>
      </c>
      <c r="J68" s="5">
        <f t="shared" si="33"/>
        <v>4</v>
      </c>
      <c r="K68" s="5">
        <f t="shared" si="31"/>
        <v>40</v>
      </c>
      <c r="L68" s="5" t="str">
        <f t="shared" si="28"/>
        <v>#40</v>
      </c>
      <c r="M68" s="5" t="str">
        <f t="shared" si="26"/>
        <v>11046#40</v>
      </c>
      <c r="N68" s="5" t="str">
        <f t="shared" si="36"/>
        <v>林越</v>
      </c>
      <c r="O68" s="5">
        <f t="shared" si="34"/>
        <v>23.3</v>
      </c>
      <c r="P68" s="5">
        <f t="shared" si="35"/>
        <v>3.3285714285714287</v>
      </c>
      <c r="Q68" s="5">
        <f t="shared" si="27"/>
        <v>3329</v>
      </c>
      <c r="T68" s="5">
        <v>13044</v>
      </c>
      <c r="U68" s="5" t="s">
        <v>212</v>
      </c>
      <c r="V68" s="5">
        <v>14044</v>
      </c>
      <c r="W68" s="5" t="s">
        <v>378</v>
      </c>
      <c r="Y68" s="8">
        <v>12015</v>
      </c>
      <c r="Z68" s="5">
        <v>5</v>
      </c>
      <c r="AC68" s="13" t="s">
        <v>203</v>
      </c>
      <c r="AD68" s="5" t="str">
        <f t="shared" si="23"/>
        <v>14028</v>
      </c>
      <c r="AE68" s="5">
        <f t="shared" si="37"/>
        <v>4</v>
      </c>
    </row>
    <row r="69" spans="1:31" x14ac:dyDescent="0.3">
      <c r="A69" s="5">
        <v>5</v>
      </c>
      <c r="B69" s="5">
        <v>13027</v>
      </c>
      <c r="C69" s="5" t="s">
        <v>196</v>
      </c>
      <c r="D69" s="5">
        <f t="shared" si="10"/>
        <v>14027</v>
      </c>
      <c r="E69" s="5">
        <v>5</v>
      </c>
      <c r="F69" s="5">
        <v>5</v>
      </c>
      <c r="I69" s="5" t="str">
        <f t="shared" si="25"/>
        <v>光</v>
      </c>
      <c r="J69" s="5">
        <f t="shared" si="33"/>
        <v>51</v>
      </c>
      <c r="K69" s="5">
        <f t="shared" si="31"/>
        <v>50</v>
      </c>
      <c r="L69" s="5" t="str">
        <f t="shared" si="28"/>
        <v>#50</v>
      </c>
      <c r="M69" s="5" t="str">
        <f t="shared" si="26"/>
        <v>14026#50</v>
      </c>
      <c r="N69" s="5" t="str">
        <f t="shared" si="36"/>
        <v>楚恒</v>
      </c>
      <c r="O69" s="5">
        <f t="shared" si="34"/>
        <v>4.9714285714285715</v>
      </c>
      <c r="P69" s="5">
        <f t="shared" si="35"/>
        <v>0.71020408163265303</v>
      </c>
      <c r="Q69" s="5">
        <f t="shared" si="27"/>
        <v>710</v>
      </c>
      <c r="T69" s="5">
        <v>13045</v>
      </c>
      <c r="U69" s="5" t="s">
        <v>181</v>
      </c>
      <c r="V69" s="5">
        <v>14045</v>
      </c>
      <c r="W69" s="5" t="s">
        <v>379</v>
      </c>
      <c r="Y69" s="8">
        <v>12016</v>
      </c>
      <c r="Z69" s="5">
        <v>5</v>
      </c>
      <c r="AC69" s="13" t="s">
        <v>204</v>
      </c>
      <c r="AD69" s="5" t="str">
        <f t="shared" si="23"/>
        <v>14046</v>
      </c>
      <c r="AE69" s="5">
        <f t="shared" si="37"/>
        <v>4</v>
      </c>
    </row>
    <row r="70" spans="1:31" x14ac:dyDescent="0.3">
      <c r="A70" s="5">
        <v>5</v>
      </c>
      <c r="B70" s="5">
        <v>13028</v>
      </c>
      <c r="C70" s="5" t="s">
        <v>198</v>
      </c>
      <c r="D70" s="5">
        <f t="shared" si="10"/>
        <v>14028</v>
      </c>
      <c r="E70" s="5">
        <v>5</v>
      </c>
      <c r="F70" s="5">
        <v>5</v>
      </c>
      <c r="I70" s="5" t="str">
        <f t="shared" si="25"/>
        <v>光</v>
      </c>
      <c r="J70" s="5">
        <f t="shared" si="33"/>
        <v>51</v>
      </c>
      <c r="K70" s="5">
        <f t="shared" si="31"/>
        <v>50</v>
      </c>
      <c r="L70" s="5" t="str">
        <f t="shared" si="28"/>
        <v>#50</v>
      </c>
      <c r="M70" s="5" t="str">
        <f t="shared" si="26"/>
        <v>14027#50</v>
      </c>
      <c r="N70" s="5" t="str">
        <f t="shared" si="36"/>
        <v>柳月</v>
      </c>
      <c r="O70" s="5">
        <f t="shared" si="34"/>
        <v>4.9714285714285715</v>
      </c>
      <c r="P70" s="5">
        <f t="shared" si="35"/>
        <v>0.71020408163265303</v>
      </c>
      <c r="Q70" s="5">
        <f t="shared" si="27"/>
        <v>710</v>
      </c>
      <c r="T70" s="5">
        <v>13046</v>
      </c>
      <c r="U70" s="5" t="s">
        <v>200</v>
      </c>
      <c r="V70" s="5">
        <v>14046</v>
      </c>
      <c r="W70" s="5" t="s">
        <v>380</v>
      </c>
      <c r="Y70" s="8">
        <v>12017</v>
      </c>
      <c r="Z70" s="5">
        <v>5</v>
      </c>
      <c r="AC70" s="13" t="s">
        <v>91</v>
      </c>
      <c r="AD70" s="5" t="str">
        <f t="shared" si="23"/>
        <v>11009</v>
      </c>
      <c r="AE70" s="5">
        <f t="shared" si="37"/>
        <v>5</v>
      </c>
    </row>
    <row r="71" spans="1:31" x14ac:dyDescent="0.3">
      <c r="A71" s="5">
        <v>5</v>
      </c>
      <c r="B71" s="5">
        <v>13046</v>
      </c>
      <c r="C71" s="5" t="s">
        <v>200</v>
      </c>
      <c r="D71" s="5">
        <f t="shared" si="10"/>
        <v>14046</v>
      </c>
      <c r="E71" s="5">
        <v>5</v>
      </c>
      <c r="F71" s="5">
        <v>5</v>
      </c>
      <c r="I71" s="5" t="str">
        <f t="shared" si="25"/>
        <v>光</v>
      </c>
      <c r="J71" s="5">
        <f t="shared" si="33"/>
        <v>51</v>
      </c>
      <c r="K71" s="5">
        <f t="shared" si="31"/>
        <v>50</v>
      </c>
      <c r="L71" s="5" t="str">
        <f t="shared" si="28"/>
        <v>#50</v>
      </c>
      <c r="M71" s="5" t="str">
        <f t="shared" si="26"/>
        <v>14028#50</v>
      </c>
      <c r="N71" s="5" t="str">
        <f t="shared" si="36"/>
        <v>岑以航</v>
      </c>
      <c r="O71" s="5">
        <f t="shared" si="34"/>
        <v>4.9714285714285715</v>
      </c>
      <c r="P71" s="5">
        <f t="shared" ref="P71:P81" si="38">O71/7</f>
        <v>0.71020408163265303</v>
      </c>
      <c r="Q71" s="5">
        <f t="shared" si="27"/>
        <v>710</v>
      </c>
      <c r="Y71" s="8">
        <v>12018</v>
      </c>
      <c r="Z71" s="5">
        <v>5</v>
      </c>
      <c r="AC71" s="13" t="s">
        <v>205</v>
      </c>
      <c r="AD71" s="5" t="str">
        <f t="shared" si="23"/>
        <v>11014</v>
      </c>
      <c r="AE71" s="5">
        <f t="shared" si="37"/>
        <v>5</v>
      </c>
    </row>
    <row r="72" spans="1:31" x14ac:dyDescent="0.3">
      <c r="A72" s="5">
        <v>6</v>
      </c>
      <c r="B72" s="5">
        <v>10009</v>
      </c>
      <c r="C72" s="5" t="s">
        <v>92</v>
      </c>
      <c r="D72" s="5">
        <f t="shared" si="10"/>
        <v>11009</v>
      </c>
      <c r="E72" s="5">
        <v>5</v>
      </c>
      <c r="F72" s="5">
        <v>6</v>
      </c>
      <c r="I72" s="5" t="str">
        <f t="shared" si="25"/>
        <v>光</v>
      </c>
      <c r="J72" s="5">
        <f t="shared" si="33"/>
        <v>51</v>
      </c>
      <c r="K72" s="5">
        <f t="shared" si="31"/>
        <v>50</v>
      </c>
      <c r="L72" s="5" t="str">
        <f t="shared" si="28"/>
        <v>#50</v>
      </c>
      <c r="M72" s="5" t="str">
        <f t="shared" si="26"/>
        <v>14046#50</v>
      </c>
      <c r="N72" s="5" t="str">
        <f t="shared" si="36"/>
        <v>林越</v>
      </c>
      <c r="O72" s="5">
        <f t="shared" si="34"/>
        <v>4.9714285714285715</v>
      </c>
      <c r="P72" s="5">
        <f t="shared" si="38"/>
        <v>0.71020408163265303</v>
      </c>
      <c r="Q72" s="5">
        <f t="shared" si="27"/>
        <v>710</v>
      </c>
      <c r="Y72" s="8">
        <v>12019</v>
      </c>
      <c r="Z72" s="5">
        <v>5</v>
      </c>
      <c r="AC72" s="13" t="s">
        <v>94</v>
      </c>
      <c r="AD72" s="5" t="str">
        <f t="shared" si="23"/>
        <v>11017</v>
      </c>
      <c r="AE72" s="5">
        <f t="shared" si="37"/>
        <v>5</v>
      </c>
    </row>
    <row r="73" spans="1:31" x14ac:dyDescent="0.3">
      <c r="A73" s="5">
        <v>6</v>
      </c>
      <c r="B73" s="5">
        <v>10014</v>
      </c>
      <c r="C73" s="5" t="s">
        <v>206</v>
      </c>
      <c r="D73" s="5">
        <f t="shared" si="10"/>
        <v>11014</v>
      </c>
      <c r="E73" s="5">
        <v>5</v>
      </c>
      <c r="F73" s="5">
        <v>6</v>
      </c>
      <c r="I73" s="5" t="str">
        <f t="shared" si="25"/>
        <v>暗</v>
      </c>
      <c r="J73" s="5">
        <f t="shared" si="33"/>
        <v>5</v>
      </c>
      <c r="K73" s="5">
        <f t="shared" si="31"/>
        <v>50</v>
      </c>
      <c r="L73" s="5" t="str">
        <f t="shared" si="28"/>
        <v>#50</v>
      </c>
      <c r="M73" s="5" t="str">
        <f t="shared" si="26"/>
        <v>11009#50</v>
      </c>
      <c r="N73" s="5" t="str">
        <f t="shared" si="36"/>
        <v>祁菲</v>
      </c>
      <c r="O73" s="5">
        <f t="shared" si="34"/>
        <v>3.7285714285714278</v>
      </c>
      <c r="P73" s="5">
        <f>O73/5</f>
        <v>0.74571428571428555</v>
      </c>
      <c r="Q73" s="5">
        <f t="shared" si="27"/>
        <v>746</v>
      </c>
      <c r="Y73" s="14">
        <v>13024</v>
      </c>
      <c r="Z73" s="7">
        <v>4</v>
      </c>
      <c r="AC73" s="13" t="s">
        <v>207</v>
      </c>
      <c r="AD73" s="5" t="str">
        <f t="shared" si="23"/>
        <v>11034</v>
      </c>
      <c r="AE73" s="5">
        <f t="shared" si="37"/>
        <v>4</v>
      </c>
    </row>
    <row r="74" spans="1:31" x14ac:dyDescent="0.3">
      <c r="A74" s="5">
        <v>6</v>
      </c>
      <c r="B74" s="5">
        <v>10017</v>
      </c>
      <c r="C74" s="5" t="s">
        <v>95</v>
      </c>
      <c r="D74" s="5">
        <f t="shared" si="10"/>
        <v>11017</v>
      </c>
      <c r="E74" s="5">
        <v>5</v>
      </c>
      <c r="F74" s="5">
        <v>6</v>
      </c>
      <c r="I74" s="5" t="str">
        <f t="shared" si="25"/>
        <v>暗</v>
      </c>
      <c r="J74" s="5">
        <f t="shared" si="33"/>
        <v>5</v>
      </c>
      <c r="K74" s="5">
        <f t="shared" si="31"/>
        <v>50</v>
      </c>
      <c r="L74" s="5" t="str">
        <f t="shared" si="28"/>
        <v>#50</v>
      </c>
      <c r="M74" s="5" t="str">
        <f t="shared" si="26"/>
        <v>11014#50</v>
      </c>
      <c r="N74" s="5" t="str">
        <f t="shared" si="36"/>
        <v>颜无诡</v>
      </c>
      <c r="O74" s="5">
        <f t="shared" si="34"/>
        <v>3.7285714285714278</v>
      </c>
      <c r="P74" s="5">
        <f>O74/5</f>
        <v>0.74571428571428555</v>
      </c>
      <c r="Q74" s="5">
        <f t="shared" si="27"/>
        <v>746</v>
      </c>
      <c r="Y74" s="14">
        <v>13025</v>
      </c>
      <c r="Z74" s="7">
        <v>4</v>
      </c>
      <c r="AC74" s="13" t="s">
        <v>209</v>
      </c>
      <c r="AD74" s="5" t="str">
        <f t="shared" si="23"/>
        <v>11035</v>
      </c>
      <c r="AE74" s="5">
        <f t="shared" si="37"/>
        <v>4</v>
      </c>
    </row>
    <row r="75" spans="1:31" x14ac:dyDescent="0.3">
      <c r="A75" s="5">
        <v>6</v>
      </c>
      <c r="B75" s="5">
        <v>10034</v>
      </c>
      <c r="C75" s="5" t="s">
        <v>208</v>
      </c>
      <c r="D75" s="5">
        <f t="shared" si="10"/>
        <v>11034</v>
      </c>
      <c r="E75" s="5">
        <v>4</v>
      </c>
      <c r="F75" s="5">
        <v>6</v>
      </c>
      <c r="I75" s="5" t="str">
        <f t="shared" si="25"/>
        <v>暗</v>
      </c>
      <c r="J75" s="5">
        <f t="shared" si="33"/>
        <v>5</v>
      </c>
      <c r="K75" s="5">
        <f t="shared" si="31"/>
        <v>50</v>
      </c>
      <c r="L75" s="5" t="str">
        <f t="shared" si="28"/>
        <v>#50</v>
      </c>
      <c r="M75" s="5" t="str">
        <f t="shared" si="26"/>
        <v>11017#50</v>
      </c>
      <c r="N75" s="5" t="str">
        <f t="shared" si="36"/>
        <v>解幽</v>
      </c>
      <c r="O75" s="5">
        <f t="shared" si="34"/>
        <v>3.7285714285714278</v>
      </c>
      <c r="P75" s="5">
        <f>O75/5</f>
        <v>0.74571428571428555</v>
      </c>
      <c r="Q75" s="5">
        <f t="shared" si="27"/>
        <v>746</v>
      </c>
      <c r="Y75" s="14">
        <v>13026</v>
      </c>
      <c r="Z75" s="7">
        <v>4</v>
      </c>
      <c r="AC75" s="13" t="s">
        <v>211</v>
      </c>
      <c r="AD75" s="5" t="str">
        <f t="shared" si="23"/>
        <v>11044</v>
      </c>
      <c r="AE75" s="5">
        <f t="shared" si="37"/>
        <v>4</v>
      </c>
    </row>
    <row r="76" spans="1:31" x14ac:dyDescent="0.3">
      <c r="A76" s="5">
        <v>6</v>
      </c>
      <c r="B76" s="5">
        <v>10035</v>
      </c>
      <c r="C76" s="5" t="s">
        <v>210</v>
      </c>
      <c r="D76" s="5">
        <f t="shared" si="10"/>
        <v>11035</v>
      </c>
      <c r="E76" s="5">
        <v>4</v>
      </c>
      <c r="F76" s="5">
        <v>6</v>
      </c>
      <c r="I76" s="5" t="str">
        <f t="shared" si="25"/>
        <v>暗</v>
      </c>
      <c r="J76" s="5">
        <f t="shared" si="33"/>
        <v>4</v>
      </c>
      <c r="K76" s="5">
        <f t="shared" si="31"/>
        <v>40</v>
      </c>
      <c r="L76" s="5" t="str">
        <f t="shared" si="28"/>
        <v>#40</v>
      </c>
      <c r="M76" s="5" t="str">
        <f t="shared" si="26"/>
        <v>11034#40</v>
      </c>
      <c r="N76" s="5" t="str">
        <f t="shared" si="36"/>
        <v>影蓟</v>
      </c>
      <c r="O76" s="5">
        <f t="shared" si="34"/>
        <v>23.3</v>
      </c>
      <c r="P76" s="5">
        <f t="shared" si="38"/>
        <v>3.3285714285714287</v>
      </c>
      <c r="Q76" s="5">
        <f t="shared" si="27"/>
        <v>3329</v>
      </c>
      <c r="Y76" s="14">
        <v>13027</v>
      </c>
      <c r="Z76" s="7">
        <v>4</v>
      </c>
      <c r="AC76" s="13" t="s">
        <v>213</v>
      </c>
      <c r="AD76" s="5" t="str">
        <f t="shared" si="23"/>
        <v>14034</v>
      </c>
      <c r="AE76" s="5">
        <f t="shared" si="37"/>
        <v>4</v>
      </c>
    </row>
    <row r="77" spans="1:31" x14ac:dyDescent="0.3">
      <c r="A77" s="5">
        <v>6</v>
      </c>
      <c r="B77" s="5">
        <v>10044</v>
      </c>
      <c r="C77" s="5" t="s">
        <v>212</v>
      </c>
      <c r="D77" s="5">
        <f t="shared" ref="D77:D80" si="39">VLOOKUP(B77,$T:$W,3,FALSE)</f>
        <v>11044</v>
      </c>
      <c r="E77" s="5">
        <v>4</v>
      </c>
      <c r="F77" s="5">
        <v>6</v>
      </c>
      <c r="I77" s="5" t="str">
        <f t="shared" si="25"/>
        <v>暗</v>
      </c>
      <c r="J77" s="5">
        <f t="shared" si="33"/>
        <v>4</v>
      </c>
      <c r="K77" s="5">
        <f t="shared" si="31"/>
        <v>40</v>
      </c>
      <c r="L77" s="5" t="str">
        <f t="shared" si="28"/>
        <v>#40</v>
      </c>
      <c r="M77" s="5" t="str">
        <f t="shared" si="26"/>
        <v>11035#40</v>
      </c>
      <c r="N77" s="5" t="str">
        <f t="shared" si="36"/>
        <v>辛夷</v>
      </c>
      <c r="O77" s="5">
        <f t="shared" si="34"/>
        <v>23.3</v>
      </c>
      <c r="P77" s="5">
        <f t="shared" si="38"/>
        <v>3.3285714285714287</v>
      </c>
      <c r="Q77" s="5">
        <f t="shared" si="27"/>
        <v>3329</v>
      </c>
      <c r="Y77" s="14">
        <v>13028</v>
      </c>
      <c r="Z77" s="7">
        <v>4</v>
      </c>
      <c r="AC77" s="13" t="s">
        <v>214</v>
      </c>
      <c r="AD77" s="5" t="str">
        <f t="shared" si="23"/>
        <v>14035</v>
      </c>
      <c r="AE77" s="5">
        <f t="shared" si="37"/>
        <v>4</v>
      </c>
    </row>
    <row r="78" spans="1:31" x14ac:dyDescent="0.3">
      <c r="A78" s="5">
        <v>6</v>
      </c>
      <c r="B78" s="5">
        <v>13034</v>
      </c>
      <c r="C78" s="5" t="s">
        <v>208</v>
      </c>
      <c r="D78" s="5">
        <f t="shared" si="39"/>
        <v>14034</v>
      </c>
      <c r="E78" s="5">
        <v>5</v>
      </c>
      <c r="F78" s="5">
        <v>6</v>
      </c>
      <c r="I78" s="5" t="str">
        <f t="shared" si="25"/>
        <v>暗</v>
      </c>
      <c r="J78" s="5">
        <f t="shared" si="33"/>
        <v>4</v>
      </c>
      <c r="K78" s="5">
        <f t="shared" si="31"/>
        <v>40</v>
      </c>
      <c r="L78" s="5" t="str">
        <f t="shared" si="28"/>
        <v>#40</v>
      </c>
      <c r="M78" s="5" t="str">
        <f t="shared" si="26"/>
        <v>11044#40</v>
      </c>
      <c r="N78" s="5" t="str">
        <f t="shared" si="36"/>
        <v>靖之</v>
      </c>
      <c r="O78" s="5">
        <f t="shared" si="34"/>
        <v>23.3</v>
      </c>
      <c r="P78" s="5">
        <f t="shared" si="38"/>
        <v>3.3285714285714287</v>
      </c>
      <c r="Q78" s="5">
        <f t="shared" si="27"/>
        <v>3329</v>
      </c>
      <c r="Y78" s="14">
        <v>13029</v>
      </c>
      <c r="Z78" s="7">
        <v>4</v>
      </c>
      <c r="AC78" s="13" t="s">
        <v>215</v>
      </c>
      <c r="AD78" s="5" t="str">
        <f t="shared" si="23"/>
        <v>14044</v>
      </c>
      <c r="AE78" s="5">
        <f t="shared" si="37"/>
        <v>4</v>
      </c>
    </row>
    <row r="79" spans="1:31" x14ac:dyDescent="0.3">
      <c r="A79" s="5">
        <v>6</v>
      </c>
      <c r="B79" s="5">
        <v>13035</v>
      </c>
      <c r="C79" s="5" t="s">
        <v>210</v>
      </c>
      <c r="D79" s="5">
        <f t="shared" si="39"/>
        <v>14035</v>
      </c>
      <c r="E79" s="5">
        <v>5</v>
      </c>
      <c r="F79" s="5">
        <v>6</v>
      </c>
      <c r="I79" s="5" t="str">
        <f t="shared" si="25"/>
        <v>暗</v>
      </c>
      <c r="J79" s="5">
        <f t="shared" si="33"/>
        <v>51</v>
      </c>
      <c r="K79" s="5">
        <f t="shared" si="31"/>
        <v>50</v>
      </c>
      <c r="L79" s="5" t="str">
        <f t="shared" si="28"/>
        <v>#50</v>
      </c>
      <c r="M79" s="5" t="str">
        <f t="shared" si="26"/>
        <v>14034#50</v>
      </c>
      <c r="N79" s="5" t="str">
        <f t="shared" si="36"/>
        <v>影蓟</v>
      </c>
      <c r="O79" s="5">
        <f t="shared" si="34"/>
        <v>4.9714285714285715</v>
      </c>
      <c r="P79" s="5">
        <f t="shared" si="38"/>
        <v>0.71020408163265303</v>
      </c>
      <c r="Q79" s="5">
        <f t="shared" si="27"/>
        <v>710</v>
      </c>
      <c r="Y79" s="14">
        <v>13030</v>
      </c>
      <c r="Z79" s="7">
        <v>4</v>
      </c>
      <c r="AC79" s="13" t="s">
        <v>216</v>
      </c>
      <c r="AD79" s="5" t="str">
        <f t="shared" si="23"/>
        <v>12006</v>
      </c>
      <c r="AE79" s="5">
        <f t="shared" si="37"/>
        <v>4</v>
      </c>
    </row>
    <row r="80" spans="1:31" x14ac:dyDescent="0.3">
      <c r="A80" s="5">
        <v>6</v>
      </c>
      <c r="B80" s="5">
        <v>13044</v>
      </c>
      <c r="C80" s="5" t="s">
        <v>212</v>
      </c>
      <c r="D80" s="5">
        <f t="shared" si="39"/>
        <v>14044</v>
      </c>
      <c r="E80" s="5">
        <v>5</v>
      </c>
      <c r="F80" s="5">
        <v>6</v>
      </c>
      <c r="I80" s="5" t="str">
        <f t="shared" si="25"/>
        <v>暗</v>
      </c>
      <c r="J80" s="5">
        <f t="shared" si="33"/>
        <v>51</v>
      </c>
      <c r="K80" s="5">
        <f t="shared" si="31"/>
        <v>50</v>
      </c>
      <c r="L80" s="5" t="str">
        <f t="shared" si="28"/>
        <v>#50</v>
      </c>
      <c r="M80" s="5" t="str">
        <f t="shared" si="26"/>
        <v>14035#50</v>
      </c>
      <c r="N80" s="5" t="str">
        <f t="shared" si="36"/>
        <v>辛夷</v>
      </c>
      <c r="O80" s="5">
        <f t="shared" si="34"/>
        <v>4.9714285714285715</v>
      </c>
      <c r="P80" s="5">
        <f t="shared" si="38"/>
        <v>0.71020408163265303</v>
      </c>
      <c r="Q80" s="5">
        <f t="shared" si="27"/>
        <v>710</v>
      </c>
      <c r="Y80" s="14">
        <v>13031</v>
      </c>
      <c r="Z80" s="7">
        <v>4</v>
      </c>
      <c r="AC80" s="13" t="s">
        <v>218</v>
      </c>
      <c r="AD80" s="5" t="str">
        <f t="shared" si="23"/>
        <v>12007</v>
      </c>
      <c r="AE80" s="5">
        <f t="shared" si="37"/>
        <v>4</v>
      </c>
    </row>
    <row r="81" spans="9:31" x14ac:dyDescent="0.3">
      <c r="I81" s="5" t="str">
        <f t="shared" si="25"/>
        <v>暗</v>
      </c>
      <c r="J81" s="5">
        <f t="shared" si="33"/>
        <v>51</v>
      </c>
      <c r="K81" s="5">
        <f t="shared" si="31"/>
        <v>50</v>
      </c>
      <c r="L81" s="5" t="str">
        <f t="shared" si="28"/>
        <v>#50</v>
      </c>
      <c r="M81" s="5" t="str">
        <f t="shared" si="26"/>
        <v>14044#50</v>
      </c>
      <c r="N81" s="5" t="str">
        <f t="shared" si="36"/>
        <v>靖之</v>
      </c>
      <c r="O81" s="5">
        <f t="shared" si="34"/>
        <v>4.9714285714285715</v>
      </c>
      <c r="P81" s="5">
        <f t="shared" si="38"/>
        <v>0.71020408163265303</v>
      </c>
      <c r="Q81" s="5">
        <f t="shared" si="27"/>
        <v>710</v>
      </c>
      <c r="Y81" s="14">
        <v>13032</v>
      </c>
      <c r="Z81" s="7">
        <v>4</v>
      </c>
      <c r="AC81" s="13" t="s">
        <v>336</v>
      </c>
      <c r="AD81" s="5" t="str">
        <f t="shared" si="23"/>
        <v>12019</v>
      </c>
      <c r="AE81" s="5">
        <f t="shared" si="37"/>
        <v>5</v>
      </c>
    </row>
    <row r="82" spans="9:31" x14ac:dyDescent="0.2">
      <c r="Y82" s="14">
        <v>13033</v>
      </c>
      <c r="Z82" s="7">
        <v>4</v>
      </c>
    </row>
    <row r="83" spans="9:31" x14ac:dyDescent="0.2">
      <c r="Y83" s="14">
        <v>13034</v>
      </c>
      <c r="Z83" s="7">
        <v>4</v>
      </c>
    </row>
    <row r="84" spans="9:31" x14ac:dyDescent="0.2">
      <c r="Y84" s="14">
        <v>13035</v>
      </c>
      <c r="Z84" s="7">
        <v>4</v>
      </c>
    </row>
    <row r="85" spans="9:31" x14ac:dyDescent="0.2">
      <c r="Y85" s="14">
        <v>13036</v>
      </c>
      <c r="Z85" s="7">
        <v>4</v>
      </c>
    </row>
    <row r="86" spans="9:31" x14ac:dyDescent="0.2">
      <c r="Y86" s="14">
        <v>13037</v>
      </c>
      <c r="Z86" s="7">
        <v>4</v>
      </c>
    </row>
    <row r="87" spans="9:31" x14ac:dyDescent="0.2">
      <c r="Y87" s="14">
        <v>13038</v>
      </c>
      <c r="Z87" s="7">
        <v>4</v>
      </c>
    </row>
    <row r="88" spans="9:31" x14ac:dyDescent="0.2">
      <c r="Y88" s="14">
        <v>13039</v>
      </c>
      <c r="Z88" s="7">
        <v>4</v>
      </c>
    </row>
    <row r="89" spans="9:31" x14ac:dyDescent="0.2">
      <c r="Y89" s="14">
        <v>13040</v>
      </c>
      <c r="Z89" s="7">
        <v>4</v>
      </c>
    </row>
    <row r="90" spans="9:31" x14ac:dyDescent="0.2">
      <c r="Y90" s="14">
        <v>13041</v>
      </c>
      <c r="Z90" s="7">
        <v>4</v>
      </c>
    </row>
    <row r="91" spans="9:31" x14ac:dyDescent="0.2">
      <c r="Y91" s="14">
        <v>13042</v>
      </c>
      <c r="Z91" s="7">
        <v>4</v>
      </c>
    </row>
    <row r="92" spans="9:31" x14ac:dyDescent="0.2">
      <c r="Y92" s="14">
        <v>13043</v>
      </c>
      <c r="Z92" s="7">
        <v>4</v>
      </c>
    </row>
    <row r="93" spans="9:31" x14ac:dyDescent="0.2">
      <c r="Y93" s="14">
        <v>13044</v>
      </c>
      <c r="Z93" s="7">
        <v>4</v>
      </c>
    </row>
    <row r="94" spans="9:31" x14ac:dyDescent="0.2">
      <c r="Y94" s="14">
        <v>13045</v>
      </c>
      <c r="Z94" s="7">
        <v>4</v>
      </c>
    </row>
    <row r="95" spans="9:31" x14ac:dyDescent="0.2">
      <c r="Y95" s="14">
        <v>13046</v>
      </c>
      <c r="Z95" s="7">
        <v>4</v>
      </c>
    </row>
    <row r="96" spans="9:31" x14ac:dyDescent="0.2">
      <c r="Y96" s="14">
        <f t="shared" ref="Y96:Y118" si="40">Y73+1000</f>
        <v>14024</v>
      </c>
      <c r="Z96" s="7">
        <v>4</v>
      </c>
    </row>
    <row r="97" spans="25:26" x14ac:dyDescent="0.2">
      <c r="Y97" s="14">
        <f t="shared" si="40"/>
        <v>14025</v>
      </c>
      <c r="Z97" s="7">
        <v>4</v>
      </c>
    </row>
    <row r="98" spans="25:26" x14ac:dyDescent="0.2">
      <c r="Y98" s="14">
        <f t="shared" si="40"/>
        <v>14026</v>
      </c>
      <c r="Z98" s="7">
        <v>4</v>
      </c>
    </row>
    <row r="99" spans="25:26" x14ac:dyDescent="0.2">
      <c r="Y99" s="14">
        <f t="shared" si="40"/>
        <v>14027</v>
      </c>
      <c r="Z99" s="7">
        <v>4</v>
      </c>
    </row>
    <row r="100" spans="25:26" x14ac:dyDescent="0.2">
      <c r="Y100" s="14">
        <f t="shared" si="40"/>
        <v>14028</v>
      </c>
      <c r="Z100" s="7">
        <v>4</v>
      </c>
    </row>
    <row r="101" spans="25:26" x14ac:dyDescent="0.2">
      <c r="Y101" s="14">
        <f t="shared" si="40"/>
        <v>14029</v>
      </c>
      <c r="Z101" s="7">
        <v>4</v>
      </c>
    </row>
    <row r="102" spans="25:26" x14ac:dyDescent="0.2">
      <c r="Y102" s="14">
        <f t="shared" si="40"/>
        <v>14030</v>
      </c>
      <c r="Z102" s="7">
        <v>4</v>
      </c>
    </row>
    <row r="103" spans="25:26" x14ac:dyDescent="0.2">
      <c r="Y103" s="14">
        <f t="shared" si="40"/>
        <v>14031</v>
      </c>
      <c r="Z103" s="7">
        <v>4</v>
      </c>
    </row>
    <row r="104" spans="25:26" x14ac:dyDescent="0.2">
      <c r="Y104" s="14">
        <f t="shared" si="40"/>
        <v>14032</v>
      </c>
      <c r="Z104" s="7">
        <v>4</v>
      </c>
    </row>
    <row r="105" spans="25:26" x14ac:dyDescent="0.2">
      <c r="Y105" s="14">
        <f t="shared" si="40"/>
        <v>14033</v>
      </c>
      <c r="Z105" s="7">
        <v>4</v>
      </c>
    </row>
    <row r="106" spans="25:26" x14ac:dyDescent="0.2">
      <c r="Y106" s="14">
        <f t="shared" si="40"/>
        <v>14034</v>
      </c>
      <c r="Z106" s="7">
        <v>4</v>
      </c>
    </row>
    <row r="107" spans="25:26" x14ac:dyDescent="0.2">
      <c r="Y107" s="14">
        <f t="shared" si="40"/>
        <v>14035</v>
      </c>
      <c r="Z107" s="7">
        <v>4</v>
      </c>
    </row>
    <row r="108" spans="25:26" x14ac:dyDescent="0.2">
      <c r="Y108" s="14">
        <f t="shared" si="40"/>
        <v>14036</v>
      </c>
      <c r="Z108" s="7">
        <v>4</v>
      </c>
    </row>
    <row r="109" spans="25:26" x14ac:dyDescent="0.2">
      <c r="Y109" s="14">
        <f t="shared" si="40"/>
        <v>14037</v>
      </c>
      <c r="Z109" s="7">
        <f t="shared" ref="Z109:Z118" si="41">Z108</f>
        <v>4</v>
      </c>
    </row>
    <row r="110" spans="25:26" x14ac:dyDescent="0.2">
      <c r="Y110" s="14">
        <f t="shared" si="40"/>
        <v>14038</v>
      </c>
      <c r="Z110" s="7">
        <f t="shared" si="41"/>
        <v>4</v>
      </c>
    </row>
    <row r="111" spans="25:26" x14ac:dyDescent="0.2">
      <c r="Y111" s="14">
        <f t="shared" si="40"/>
        <v>14039</v>
      </c>
      <c r="Z111" s="7">
        <f t="shared" si="41"/>
        <v>4</v>
      </c>
    </row>
    <row r="112" spans="25:26" x14ac:dyDescent="0.2">
      <c r="Y112" s="14">
        <f t="shared" si="40"/>
        <v>14040</v>
      </c>
      <c r="Z112" s="7">
        <f t="shared" si="41"/>
        <v>4</v>
      </c>
    </row>
    <row r="113" spans="25:26" x14ac:dyDescent="0.2">
      <c r="Y113" s="14">
        <f t="shared" si="40"/>
        <v>14041</v>
      </c>
      <c r="Z113" s="7">
        <f t="shared" si="41"/>
        <v>4</v>
      </c>
    </row>
    <row r="114" spans="25:26" x14ac:dyDescent="0.2">
      <c r="Y114" s="14">
        <f t="shared" si="40"/>
        <v>14042</v>
      </c>
      <c r="Z114" s="7">
        <f t="shared" si="41"/>
        <v>4</v>
      </c>
    </row>
    <row r="115" spans="25:26" x14ac:dyDescent="0.2">
      <c r="Y115" s="14">
        <f t="shared" si="40"/>
        <v>14043</v>
      </c>
      <c r="Z115" s="7">
        <f t="shared" si="41"/>
        <v>4</v>
      </c>
    </row>
    <row r="116" spans="25:26" x14ac:dyDescent="0.2">
      <c r="Y116" s="14">
        <f t="shared" si="40"/>
        <v>14044</v>
      </c>
      <c r="Z116" s="7">
        <f t="shared" si="41"/>
        <v>4</v>
      </c>
    </row>
    <row r="117" spans="25:26" x14ac:dyDescent="0.2">
      <c r="Y117" s="14">
        <f t="shared" si="40"/>
        <v>14045</v>
      </c>
      <c r="Z117" s="7">
        <f t="shared" si="41"/>
        <v>4</v>
      </c>
    </row>
    <row r="118" spans="25:26" x14ac:dyDescent="0.2">
      <c r="Y118" s="14">
        <f t="shared" si="40"/>
        <v>14046</v>
      </c>
      <c r="Z118" s="7">
        <f t="shared" si="41"/>
        <v>4</v>
      </c>
    </row>
  </sheetData>
  <phoneticPr fontId="4" type="noConversion"/>
  <conditionalFormatting sqref="B2:B47"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</conditionalFormatting>
  <conditionalFormatting sqref="B48:B57">
    <cfRule type="duplicateValues" dxfId="13" priority="28"/>
    <cfRule type="duplicateValues" dxfId="12" priority="29"/>
    <cfRule type="duplicateValues" dxfId="11" priority="30"/>
    <cfRule type="duplicateValues" dxfId="10" priority="31"/>
    <cfRule type="duplicateValues" dxfId="9" priority="32"/>
  </conditionalFormatting>
  <conditionalFormatting sqref="Y2:Y118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5" right="0.75" top="1" bottom="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3:N55"/>
  <sheetViews>
    <sheetView workbookViewId="0">
      <selection activeCell="Q9" sqref="Q9"/>
    </sheetView>
  </sheetViews>
  <sheetFormatPr defaultColWidth="9" defaultRowHeight="14.25" x14ac:dyDescent="0.2"/>
  <cols>
    <col min="17" max="17" width="12.625"/>
  </cols>
  <sheetData>
    <row r="3" spans="5:14" x14ac:dyDescent="0.2">
      <c r="E3" s="1">
        <v>10007</v>
      </c>
      <c r="F3" s="2" t="s">
        <v>88</v>
      </c>
    </row>
    <row r="4" spans="5:14" x14ac:dyDescent="0.2">
      <c r="E4" s="1">
        <v>10008</v>
      </c>
      <c r="F4" s="2" t="s">
        <v>141</v>
      </c>
      <c r="L4" t="s">
        <v>22</v>
      </c>
      <c r="M4">
        <f>--LEFT(L4,5)</f>
        <v>10001</v>
      </c>
      <c r="N4" t="str">
        <f>VLOOKUP(M4,[2]ItemConfig!$B:$C,2,FALSE)</f>
        <v>伏羲</v>
      </c>
    </row>
    <row r="5" spans="5:14" x14ac:dyDescent="0.2">
      <c r="E5" s="3">
        <v>10010</v>
      </c>
      <c r="F5" s="2" t="s">
        <v>230</v>
      </c>
      <c r="L5" t="s">
        <v>23</v>
      </c>
      <c r="M5">
        <f t="shared" ref="M5:M36" si="0">--LEFT(L5,5)</f>
        <v>10002</v>
      </c>
      <c r="N5" t="str">
        <f>VLOOKUP(M5,[2]ItemConfig!$B:$C,2,FALSE)</f>
        <v>洛神</v>
      </c>
    </row>
    <row r="6" spans="5:14" x14ac:dyDescent="0.2">
      <c r="E6" s="3">
        <v>10011</v>
      </c>
      <c r="F6" s="2" t="s">
        <v>166</v>
      </c>
      <c r="L6" t="s">
        <v>24</v>
      </c>
      <c r="M6">
        <f t="shared" si="0"/>
        <v>10003</v>
      </c>
      <c r="N6" t="str">
        <f>VLOOKUP(M6,[2]ItemConfig!$B:$C,2,FALSE)</f>
        <v>猪八戒</v>
      </c>
    </row>
    <row r="7" spans="5:14" x14ac:dyDescent="0.2">
      <c r="E7" s="3">
        <v>10016</v>
      </c>
      <c r="F7" s="2" t="s">
        <v>117</v>
      </c>
      <c r="L7" t="s">
        <v>25</v>
      </c>
      <c r="M7">
        <f t="shared" si="0"/>
        <v>10004</v>
      </c>
      <c r="N7" t="str">
        <f>VLOOKUP(M7,[2]ItemConfig!$B:$C,2,FALSE)</f>
        <v>慈航道人</v>
      </c>
    </row>
    <row r="8" spans="5:14" x14ac:dyDescent="0.2">
      <c r="E8" s="3">
        <v>10018</v>
      </c>
      <c r="F8" s="2" t="s">
        <v>170</v>
      </c>
      <c r="L8" t="s">
        <v>26</v>
      </c>
      <c r="M8">
        <f t="shared" si="0"/>
        <v>10005</v>
      </c>
      <c r="N8" t="str">
        <f>VLOOKUP(M8,[2]ItemConfig!$B:$C,2,FALSE)</f>
        <v>妲己</v>
      </c>
    </row>
    <row r="9" spans="5:14" x14ac:dyDescent="0.2">
      <c r="E9" s="1">
        <v>10019</v>
      </c>
      <c r="F9" s="2" t="s">
        <v>143</v>
      </c>
      <c r="L9" t="s">
        <v>27</v>
      </c>
      <c r="M9">
        <f t="shared" si="0"/>
        <v>10006</v>
      </c>
      <c r="N9" t="str">
        <f>VLOOKUP(M9,[2]ItemConfig!$B:$C,2,FALSE)</f>
        <v>共工</v>
      </c>
    </row>
    <row r="10" spans="5:14" x14ac:dyDescent="0.2">
      <c r="E10" s="3">
        <v>10021</v>
      </c>
      <c r="F10" s="2" t="s">
        <v>231</v>
      </c>
      <c r="L10" t="s">
        <v>29</v>
      </c>
      <c r="M10">
        <f t="shared" si="0"/>
        <v>10007</v>
      </c>
      <c r="N10" t="str">
        <f>VLOOKUP(M10,[2]ItemConfig!$B:$C,2,FALSE)</f>
        <v>唐僧</v>
      </c>
    </row>
    <row r="11" spans="5:14" x14ac:dyDescent="0.2">
      <c r="E11" s="3">
        <v>10022</v>
      </c>
      <c r="F11" s="4" t="s">
        <v>145</v>
      </c>
      <c r="L11" t="s">
        <v>30</v>
      </c>
      <c r="M11">
        <f t="shared" si="0"/>
        <v>10008</v>
      </c>
      <c r="N11" t="str">
        <f>VLOOKUP(M11,[2]ItemConfig!$B:$C,2,FALSE)</f>
        <v>精卫</v>
      </c>
    </row>
    <row r="12" spans="5:14" x14ac:dyDescent="0.2">
      <c r="L12" t="s">
        <v>32</v>
      </c>
      <c r="M12">
        <f t="shared" si="0"/>
        <v>10009</v>
      </c>
      <c r="N12" t="str">
        <f>VLOOKUP(M12,[2]ItemConfig!$B:$C,2,FALSE)</f>
        <v>龙吉公主</v>
      </c>
    </row>
    <row r="13" spans="5:14" x14ac:dyDescent="0.2">
      <c r="L13" t="s">
        <v>33</v>
      </c>
      <c r="M13">
        <f t="shared" si="0"/>
        <v>10010</v>
      </c>
      <c r="N13" t="str">
        <f>VLOOKUP(M13,[2]ItemConfig!$B:$C,2,FALSE)</f>
        <v>孔雀明王</v>
      </c>
    </row>
    <row r="14" spans="5:14" x14ac:dyDescent="0.2">
      <c r="L14" t="s">
        <v>34</v>
      </c>
      <c r="M14">
        <f t="shared" si="0"/>
        <v>10011</v>
      </c>
      <c r="N14" t="str">
        <f>VLOOKUP(M14,[2]ItemConfig!$B:$C,2,FALSE)</f>
        <v>雷震子</v>
      </c>
    </row>
    <row r="15" spans="5:14" x14ac:dyDescent="0.2">
      <c r="L15" t="s">
        <v>35</v>
      </c>
      <c r="M15">
        <f t="shared" si="0"/>
        <v>10012</v>
      </c>
      <c r="N15" t="str">
        <f>VLOOKUP(M15,[2]ItemConfig!$B:$C,2,FALSE)</f>
        <v>降龙罗汉</v>
      </c>
    </row>
    <row r="16" spans="5:14" x14ac:dyDescent="0.2">
      <c r="L16" t="s">
        <v>36</v>
      </c>
      <c r="M16">
        <f t="shared" si="0"/>
        <v>10013</v>
      </c>
      <c r="N16" t="str">
        <f>VLOOKUP(M16,[2]ItemConfig!$B:$C,2,FALSE)</f>
        <v>吕洞宾</v>
      </c>
    </row>
    <row r="17" spans="12:14" x14ac:dyDescent="0.2">
      <c r="L17" t="s">
        <v>37</v>
      </c>
      <c r="M17">
        <f t="shared" si="0"/>
        <v>10014</v>
      </c>
      <c r="N17" t="str">
        <f>VLOOKUP(M17,[2]ItemConfig!$B:$C,2,FALSE)</f>
        <v>哪吒</v>
      </c>
    </row>
    <row r="18" spans="12:14" x14ac:dyDescent="0.2">
      <c r="L18" t="s">
        <v>38</v>
      </c>
      <c r="M18">
        <f t="shared" si="0"/>
        <v>10015</v>
      </c>
      <c r="N18" t="str">
        <f>VLOOKUP(M18,[2]ItemConfig!$B:$C,2,FALSE)</f>
        <v>伏虎罗汉</v>
      </c>
    </row>
    <row r="19" spans="12:14" x14ac:dyDescent="0.2">
      <c r="L19" t="s">
        <v>39</v>
      </c>
      <c r="M19">
        <f t="shared" si="0"/>
        <v>10016</v>
      </c>
      <c r="N19" t="str">
        <f>VLOOKUP(M19,[2]ItemConfig!$B:$C,2,FALSE)</f>
        <v>蚩尤</v>
      </c>
    </row>
    <row r="20" spans="12:14" x14ac:dyDescent="0.2">
      <c r="L20" t="s">
        <v>40</v>
      </c>
      <c r="M20">
        <f t="shared" si="0"/>
        <v>10017</v>
      </c>
      <c r="N20" t="str">
        <f>VLOOKUP(M20,[2]ItemConfig!$B:$C,2,FALSE)</f>
        <v>嫦娥</v>
      </c>
    </row>
    <row r="21" spans="12:14" x14ac:dyDescent="0.2">
      <c r="L21" t="s">
        <v>42</v>
      </c>
      <c r="M21">
        <f t="shared" si="0"/>
        <v>10018</v>
      </c>
      <c r="N21" t="str">
        <f>VLOOKUP(M21,[2]ItemConfig!$B:$C,2,FALSE)</f>
        <v>九命猫</v>
      </c>
    </row>
    <row r="22" spans="12:14" x14ac:dyDescent="0.2">
      <c r="L22" t="s">
        <v>43</v>
      </c>
      <c r="M22">
        <f t="shared" si="0"/>
        <v>10019</v>
      </c>
      <c r="N22" t="str">
        <f>VLOOKUP(M22,[2]ItemConfig!$B:$C,2,FALSE)</f>
        <v>巨灵神</v>
      </c>
    </row>
    <row r="23" spans="12:14" x14ac:dyDescent="0.2">
      <c r="L23" t="s">
        <v>44</v>
      </c>
      <c r="M23">
        <f t="shared" si="0"/>
        <v>10020</v>
      </c>
      <c r="N23" t="str">
        <f>VLOOKUP(M23,[2]ItemConfig!$B:$C,2,FALSE)</f>
        <v>姑获鸟</v>
      </c>
    </row>
    <row r="24" spans="12:14" x14ac:dyDescent="0.2">
      <c r="L24" t="s">
        <v>45</v>
      </c>
      <c r="M24">
        <f t="shared" si="0"/>
        <v>10021</v>
      </c>
      <c r="N24" t="str">
        <f>VLOOKUP(M24,[2]ItemConfig!$B:$C,2,FALSE)</f>
        <v>东陵圣母</v>
      </c>
    </row>
    <row r="25" spans="12:14" x14ac:dyDescent="0.2">
      <c r="L25" t="s">
        <v>46</v>
      </c>
      <c r="M25">
        <f t="shared" si="0"/>
        <v>10022</v>
      </c>
      <c r="N25" t="str">
        <f>VLOOKUP(M25,[2]ItemConfig!$B:$C,2,FALSE)</f>
        <v>达摩</v>
      </c>
    </row>
    <row r="26" spans="12:14" x14ac:dyDescent="0.2">
      <c r="L26" t="s">
        <v>48</v>
      </c>
      <c r="M26">
        <f t="shared" si="0"/>
        <v>10023</v>
      </c>
      <c r="N26" t="str">
        <f>VLOOKUP(M26,[2]ItemConfig!$B:$C,2,FALSE)</f>
        <v>孙悟空</v>
      </c>
    </row>
    <row r="27" spans="12:14" x14ac:dyDescent="0.2">
      <c r="L27" t="s">
        <v>49</v>
      </c>
      <c r="M27">
        <f t="shared" si="0"/>
        <v>10024</v>
      </c>
      <c r="N27" t="str">
        <f>VLOOKUP(M27,[2]ItemConfig!$B:$C,2,FALSE)</f>
        <v>姜子牙</v>
      </c>
    </row>
    <row r="28" spans="12:14" x14ac:dyDescent="0.2">
      <c r="L28" t="s">
        <v>50</v>
      </c>
      <c r="M28">
        <f t="shared" si="0"/>
        <v>10025</v>
      </c>
      <c r="N28" t="str">
        <f>VLOOKUP(M28,[2]ItemConfig!$B:$C,2,FALSE)</f>
        <v>道德天尊</v>
      </c>
    </row>
    <row r="29" spans="12:14" x14ac:dyDescent="0.2">
      <c r="L29" t="s">
        <v>51</v>
      </c>
      <c r="M29">
        <f t="shared" si="0"/>
        <v>10026</v>
      </c>
      <c r="N29" t="str">
        <f>VLOOKUP(M29,[2]ItemConfig!$B:$C,2,FALSE)</f>
        <v>东华帝君</v>
      </c>
    </row>
    <row r="30" spans="12:14" x14ac:dyDescent="0.2">
      <c r="L30" t="s">
        <v>53</v>
      </c>
      <c r="M30">
        <f t="shared" si="0"/>
        <v>10027</v>
      </c>
      <c r="N30" t="str">
        <f>VLOOKUP(M30,[2]ItemConfig!$B:$C,2,FALSE)</f>
        <v>孟婆</v>
      </c>
    </row>
    <row r="31" spans="12:14" x14ac:dyDescent="0.2">
      <c r="L31" t="s">
        <v>54</v>
      </c>
      <c r="M31">
        <f t="shared" si="0"/>
        <v>10028</v>
      </c>
      <c r="N31" t="str">
        <f>VLOOKUP(M31,[2]ItemConfig!$B:$C,2,FALSE)</f>
        <v>石矶娘娘</v>
      </c>
    </row>
    <row r="32" spans="12:14" x14ac:dyDescent="0.2">
      <c r="L32" t="s">
        <v>56</v>
      </c>
      <c r="M32">
        <f t="shared" si="0"/>
        <v>10029</v>
      </c>
      <c r="N32" t="str">
        <f>VLOOKUP(M32,[2]ItemConfig!$B:$C,2,FALSE)</f>
        <v>月光菩萨</v>
      </c>
    </row>
    <row r="33" spans="12:14" x14ac:dyDescent="0.2">
      <c r="L33" t="s">
        <v>57</v>
      </c>
      <c r="M33">
        <f t="shared" si="0"/>
        <v>10030</v>
      </c>
      <c r="N33" t="str">
        <f>VLOOKUP(M33,[2]ItemConfig!$B:$C,2,FALSE)</f>
        <v>梵天</v>
      </c>
    </row>
    <row r="34" spans="12:14" x14ac:dyDescent="0.2">
      <c r="L34" t="s">
        <v>59</v>
      </c>
      <c r="M34">
        <f t="shared" si="0"/>
        <v>10031</v>
      </c>
      <c r="N34" t="str">
        <f>VLOOKUP(M34,[2]ItemConfig!$B:$C,2,FALSE)</f>
        <v>红孩儿</v>
      </c>
    </row>
    <row r="35" spans="12:14" x14ac:dyDescent="0.2">
      <c r="L35" t="s">
        <v>60</v>
      </c>
      <c r="M35">
        <f t="shared" si="0"/>
        <v>10032</v>
      </c>
      <c r="N35" t="str">
        <f>VLOOKUP(M35,[2]ItemConfig!$B:$C,2,FALSE)</f>
        <v>吴刚</v>
      </c>
    </row>
    <row r="36" spans="12:14" x14ac:dyDescent="0.2">
      <c r="L36" t="s">
        <v>61</v>
      </c>
      <c r="M36">
        <f t="shared" si="0"/>
        <v>10033</v>
      </c>
      <c r="N36" t="str">
        <f>VLOOKUP(M36,[2]ItemConfig!$B:$C,2,FALSE)</f>
        <v>净光天女</v>
      </c>
    </row>
    <row r="37" spans="12:14" x14ac:dyDescent="0.2">
      <c r="L37" t="s">
        <v>62</v>
      </c>
      <c r="M37">
        <f t="shared" ref="M37:M55" si="1">--LEFT(L37,5)</f>
        <v>10034</v>
      </c>
      <c r="N37" t="str">
        <f>VLOOKUP(M37,[2]ItemConfig!$B:$C,2,FALSE)</f>
        <v>帝释天</v>
      </c>
    </row>
    <row r="38" spans="12:14" x14ac:dyDescent="0.2">
      <c r="L38" t="s">
        <v>63</v>
      </c>
      <c r="M38">
        <f t="shared" si="1"/>
        <v>10035</v>
      </c>
      <c r="N38" t="str">
        <f>VLOOKUP(M38,[2]ItemConfig!$B:$C,2,FALSE)</f>
        <v>妈祖</v>
      </c>
    </row>
    <row r="39" spans="12:14" x14ac:dyDescent="0.2">
      <c r="L39" t="s">
        <v>64</v>
      </c>
      <c r="M39">
        <f t="shared" si="1"/>
        <v>10036</v>
      </c>
      <c r="N39" t="str">
        <f>VLOOKUP(M39,[2]ItemConfig!$B:$C,2,FALSE)</f>
        <v>赵公明</v>
      </c>
    </row>
    <row r="40" spans="12:14" x14ac:dyDescent="0.2">
      <c r="L40" t="s">
        <v>66</v>
      </c>
      <c r="M40">
        <f t="shared" si="1"/>
        <v>10037</v>
      </c>
      <c r="N40" t="str">
        <f>VLOOKUP(M40,[2]ItemConfig!$B:$C,2,FALSE)</f>
        <v>罗刹</v>
      </c>
    </row>
    <row r="41" spans="12:14" x14ac:dyDescent="0.2">
      <c r="L41" t="s">
        <v>67</v>
      </c>
      <c r="M41">
        <f t="shared" si="1"/>
        <v>10038</v>
      </c>
      <c r="N41" t="str">
        <f>VLOOKUP(M41,[2]ItemConfig!$B:$C,2,FALSE)</f>
        <v>夜叉</v>
      </c>
    </row>
    <row r="42" spans="12:14" x14ac:dyDescent="0.2">
      <c r="L42" t="s">
        <v>68</v>
      </c>
      <c r="M42">
        <f t="shared" si="1"/>
        <v>10039</v>
      </c>
      <c r="N42" t="str">
        <f>VLOOKUP(M42,[2]ItemConfig!$B:$C,2,FALSE)</f>
        <v>普贤菩萨</v>
      </c>
    </row>
    <row r="43" spans="12:14" x14ac:dyDescent="0.2">
      <c r="L43" t="s">
        <v>70</v>
      </c>
      <c r="M43">
        <f t="shared" si="1"/>
        <v>10040</v>
      </c>
      <c r="N43" t="str">
        <f>VLOOKUP(M43,[2]ItemConfig!$B:$C,2,FALSE)</f>
        <v>杨戬</v>
      </c>
    </row>
    <row r="44" spans="12:14" x14ac:dyDescent="0.2">
      <c r="L44" t="s">
        <v>72</v>
      </c>
      <c r="M44">
        <f t="shared" si="1"/>
        <v>10041</v>
      </c>
      <c r="N44" t="str">
        <f>VLOOKUP(M44,[2]ItemConfig!$B:$C,2,FALSE)</f>
        <v>通天教主</v>
      </c>
    </row>
    <row r="45" spans="12:14" x14ac:dyDescent="0.2">
      <c r="L45" t="s">
        <v>74</v>
      </c>
      <c r="M45">
        <f t="shared" si="1"/>
        <v>10042</v>
      </c>
      <c r="N45" t="str">
        <f>VLOOKUP(M45,[2]ItemConfig!$B:$C,2,FALSE)</f>
        <v>九天玄女</v>
      </c>
    </row>
    <row r="46" spans="12:14" x14ac:dyDescent="0.2">
      <c r="L46" t="s">
        <v>75</v>
      </c>
      <c r="M46">
        <f t="shared" si="1"/>
        <v>10043</v>
      </c>
      <c r="N46" t="str">
        <f>VLOOKUP(M46,[2]ItemConfig!$B:$C,2,FALSE)</f>
        <v>太阴星君</v>
      </c>
    </row>
    <row r="47" spans="12:14" x14ac:dyDescent="0.2">
      <c r="L47" t="s">
        <v>76</v>
      </c>
      <c r="M47">
        <f t="shared" si="1"/>
        <v>10044</v>
      </c>
      <c r="N47" t="str">
        <f>VLOOKUP(M47,[2]ItemConfig!$B:$C,2,FALSE)</f>
        <v>混世魔王</v>
      </c>
    </row>
    <row r="48" spans="12:14" x14ac:dyDescent="0.2">
      <c r="L48" t="s">
        <v>77</v>
      </c>
      <c r="M48">
        <f t="shared" si="1"/>
        <v>10045</v>
      </c>
      <c r="N48" t="str">
        <f>VLOOKUP(M48,[2]ItemConfig!$B:$C,2,FALSE)</f>
        <v>百花仙子</v>
      </c>
    </row>
    <row r="49" spans="12:14" x14ac:dyDescent="0.2">
      <c r="L49" t="s">
        <v>78</v>
      </c>
      <c r="M49">
        <f t="shared" si="1"/>
        <v>10046</v>
      </c>
      <c r="N49" t="str">
        <f>VLOOKUP(M49,[2]ItemConfig!$B:$C,2,FALSE)</f>
        <v>女英</v>
      </c>
    </row>
    <row r="50" spans="12:14" x14ac:dyDescent="0.2">
      <c r="L50" t="s">
        <v>79</v>
      </c>
      <c r="M50">
        <f t="shared" si="1"/>
        <v>10047</v>
      </c>
      <c r="N50" t="str">
        <f>VLOOKUP(M50,[2]ItemConfig!$B:$C,2,FALSE)</f>
        <v>大火妖</v>
      </c>
    </row>
    <row r="51" spans="12:14" x14ac:dyDescent="0.2">
      <c r="L51" t="s">
        <v>80</v>
      </c>
      <c r="M51">
        <f t="shared" si="1"/>
        <v>10048</v>
      </c>
      <c r="N51" t="str">
        <f>VLOOKUP(M51,[2]ItemConfig!$B:$C,2,FALSE)</f>
        <v>雪女</v>
      </c>
    </row>
    <row r="52" spans="12:14" x14ac:dyDescent="0.2">
      <c r="L52" t="s">
        <v>81</v>
      </c>
      <c r="M52">
        <f t="shared" si="1"/>
        <v>10049</v>
      </c>
      <c r="N52" t="str">
        <f>VLOOKUP(M52,[2]ItemConfig!$B:$C,2,FALSE)</f>
        <v>娜迦王</v>
      </c>
    </row>
    <row r="53" spans="12:14" x14ac:dyDescent="0.2">
      <c r="L53" t="s">
        <v>82</v>
      </c>
      <c r="M53">
        <f t="shared" si="1"/>
        <v>10050</v>
      </c>
      <c r="N53" t="str">
        <f>VLOOKUP(M53,[2]ItemConfig!$B:$C,2,FALSE)</f>
        <v>摩呼</v>
      </c>
    </row>
    <row r="54" spans="12:14" x14ac:dyDescent="0.2">
      <c r="L54" t="s">
        <v>83</v>
      </c>
      <c r="M54">
        <f t="shared" si="1"/>
        <v>10051</v>
      </c>
      <c r="N54" t="str">
        <f>VLOOKUP(M54,[2]ItemConfig!$B:$C,2,FALSE)</f>
        <v>半仙</v>
      </c>
    </row>
    <row r="55" spans="12:14" x14ac:dyDescent="0.2">
      <c r="L55" t="s">
        <v>84</v>
      </c>
      <c r="M55">
        <f t="shared" si="1"/>
        <v>10052</v>
      </c>
      <c r="N55" t="str">
        <f>VLOOKUP(M55,[2]ItemConfig!$B:$C,2,FALSE)</f>
        <v>荷莲</v>
      </c>
    </row>
  </sheetData>
  <phoneticPr fontId="4" type="noConversion"/>
  <conditionalFormatting sqref="E3:E11">
    <cfRule type="expression" dxfId="1" priority="4">
      <formula>ISERROR(MATCH($B3,开发角色Data,0))=FALSE</formula>
    </cfRule>
  </conditionalFormatting>
  <conditionalFormatting sqref="F3:F11">
    <cfRule type="expression" dxfId="0" priority="2">
      <formula>ISERROR(MATCH($B3,开发角色Data,0))=FALSE</formula>
    </cfRule>
  </conditionalFormatting>
  <pageMargins left="0.75" right="0.75" top="1" bottom="1" header="0.51180555555555596" footer="0.511805555555555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LotteryRewardConfig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2020-08-06T10:16:35Z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