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1925"/>
  </bookViews>
  <sheets>
    <sheet name="PlayerSkill" sheetId="1" r:id="rId1"/>
    <sheet name="Sheet1" sheetId="2" r:id="rId2"/>
    <sheet name="Sheet2" sheetId="3" r:id="rId3"/>
  </sheets>
  <externalReferences>
    <externalReference r:id="rId4"/>
    <externalReference r:id="rId5"/>
  </externalReferences>
  <definedNames>
    <definedName name="_xlnm._FilterDatabase" localSheetId="0" hidden="1">PlayerSkill!$A$4:$O$628</definedName>
    <definedName name="_xlnm._FilterDatabase" localSheetId="1" hidden="1">Sheet1!$A$1:$AQ$301</definedName>
    <definedName name="开发角色Data">'[1]角色类型&amp;星级Ver0.1'!$B$6:$B$33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<sst xmlns="http://schemas.openxmlformats.org/spreadsheetml/2006/main" count="2737" uniqueCount="861">
  <si>
    <t>Id</t>
  </si>
  <si>
    <t>SkillID</t>
  </si>
  <si>
    <t>Name</t>
  </si>
  <si>
    <t>Desc</t>
  </si>
  <si>
    <t>XiuxianId</t>
  </si>
  <si>
    <t>SkillIDList</t>
  </si>
  <si>
    <t>ReleasePoint</t>
  </si>
  <si>
    <t>ReleaseLimit</t>
  </si>
  <si>
    <t>CDCount</t>
  </si>
  <si>
    <t>Level</t>
  </si>
  <si>
    <t>LvupCost</t>
  </si>
  <si>
    <t>Sort</t>
  </si>
  <si>
    <t>WarEffectCount</t>
  </si>
  <si>
    <t>TurnEffectCount</t>
  </si>
  <si>
    <t>Fight</t>
  </si>
  <si>
    <t>int</t>
  </si>
  <si>
    <t>string</t>
  </si>
  <si>
    <t>mut,int#int,1</t>
  </si>
  <si>
    <t>mut,int#int,2</t>
  </si>
  <si>
    <t>ID</t>
  </si>
  <si>
    <t>主角技能ID</t>
  </si>
  <si>
    <t>技能名称</t>
  </si>
  <si>
    <t>技能描述</t>
  </si>
  <si>
    <t>所属修行阶段
修改需要同步修改PlayerSkillBasicTable表</t>
  </si>
  <si>
    <t>技能表id
技能组，关联原英雄技能格式</t>
  </si>
  <si>
    <t>释放节点   同节点释放顺序设置顺序    枚举：
1：敌方单位行动前        2：敌方单位行动后
3：我方单位行动前        4：我方单位行动后
5：战前（被动回合数需要+1）
6：奇数回合开始前（间隔只能填偶数）
7：偶数回合开始前（间隔只能填偶数, 如果有持续伤害，技能表的持续次数+1）
8：奇数回合结束后（间隔只能填偶数）
9：偶数回合结束后（间隔只能填偶数, 如果有持续伤害，技能表的持续次数+1）
10：回合开始前            11：回合结束后（如果有持续伤害，技能表的持续次数+1）
12：我方点火单位释放技能后  13敌方攻击最高单位行动后 14我方金乌释放技能后 
15我方单位死亡后</t>
  </si>
  <si>
    <t>释放限制条件类型：
0：无限制条件                         1：我方任意神将生命百分比（万分比）
2：回合数&gt;N                           3：回合数&gt;N且概率（万分比）
4：场上有灼烧目标数量&gt;N         5：敌方场上神将数量且概率
6：敌方任意神将生命百分比（万分比）且概率
7：敌方场上神将数量且概率（万分比）放逐专用
8：按回合CD计算
枚举2比较方式：
0：不比较       1：大于      2：小于          3：等于
4：大于等于     5：小于等于</t>
  </si>
  <si>
    <r>
      <rPr>
        <sz val="9"/>
        <color theme="1"/>
        <rFont val="微软雅黑"/>
        <charset val="134"/>
      </rPr>
      <t>释放后cd时长（几回合不放）
例：奇数回合释放
填1</t>
    </r>
    <r>
      <rPr>
        <sz val="9"/>
        <color rgb="FFFF0000"/>
        <rFont val="微软雅黑"/>
        <charset val="134"/>
      </rPr>
      <t>(这列没用到)</t>
    </r>
  </si>
  <si>
    <t>技能等级</t>
  </si>
  <si>
    <t>升至下级所需消耗</t>
  </si>
  <si>
    <t>优先级
越小越优先</t>
  </si>
  <si>
    <t>单场战斗释放最大次数</t>
  </si>
  <si>
    <t xml:space="preserve">单回合释放最大次数
</t>
  </si>
  <si>
    <t>该等级提供总战力</t>
  </si>
  <si>
    <t>默认值</t>
  </si>
  <si>
    <t>0#0#0</t>
  </si>
  <si>
    <t>正确性校对</t>
  </si>
  <si>
    <t>校对值</t>
  </si>
  <si>
    <t>怒浪狂涛</t>
  </si>
  <si>
    <t>奇数回合开始前发动，对敌方全体造成&lt;color=#0CE307&gt;战斗力*0.01%+2000的伤害&lt;/color&gt;,每&lt;color=#0CE307&gt;20回合发动一次&lt;/color&gt;（pvp最高只造成目标生命上限50%的伤害）</t>
  </si>
  <si>
    <t>8#3#20</t>
  </si>
  <si>
    <t>1226#2000</t>
  </si>
  <si>
    <t>奇数回合开始前发动，对敌方全体造成&lt;color=#0CE307&gt;战斗力*0.02%+4000的伤害&lt;/color&gt;,每&lt;color=#0CE307&gt;20回合发动一次&lt;/color&gt;（pvp最高只造成目标生命上限50%的伤害）</t>
  </si>
  <si>
    <t>奇数回合开始前发动，对敌方全体造成&lt;color=#0CE307&gt;战斗力*0.03%+6000的伤害&lt;/color&gt;,每&lt;color=#0CE307&gt;20回合发动一次&lt;/color&gt;（pvp最高只造成目标生命上限50%的伤害）</t>
  </si>
  <si>
    <t>奇数回合开始前发动，对敌方全体造成&lt;color=#0CE307&gt;战斗力*0.04%+8000的伤害&lt;/color&gt;,每&lt;color=#0CE307&gt;20回合发动一次&lt;/color&gt;（pvp最高只造成目标生命上限50%的伤害）</t>
  </si>
  <si>
    <t>奇数回合开始前发动，对敌方全体造成&lt;color=#0CE307&gt;战斗力*0.05%+10000的伤害&lt;/color&gt;,每&lt;color=#0CE307&gt;20回合发动一次&lt;/color&gt;（pvp最高只造成目标生命上限50%的伤害）</t>
  </si>
  <si>
    <t>1226#2000|1334#2000</t>
  </si>
  <si>
    <t>奇数回合开始前发动，对敌方全体造成&lt;color=#0CE307&gt;战斗力*0.06%+12000的伤害&lt;/color&gt;,每&lt;color=#0CE307&gt;20回合发动一次&lt;/color&gt;（pvp最高只造成目标生命上限50%的伤害）</t>
  </si>
  <si>
    <t>奇数回合开始前发动，对敌方全体造成&lt;color=#0CE307&gt;战斗力*0.07%+14000的伤害&lt;/color&gt;,每&lt;color=#0CE307&gt;20回合发动一次&lt;/color&gt;（pvp最高只造成目标生命上限50%的伤害）</t>
  </si>
  <si>
    <t>奇数回合开始前发动，对敌方全体造成&lt;color=#0CE307&gt;战斗力*0.08%+16000的伤害&lt;/color&gt;,每&lt;color=#0CE307&gt;20回合发动一次&lt;/color&gt;（pvp最高只造成目标生命上限50%的伤害）</t>
  </si>
  <si>
    <t>奇数回合开始前发动，对敌方全体造成&lt;color=#0CE307&gt;战斗力*0.09%+18000的伤害&lt;/color&gt;,每&lt;color=#0CE307&gt;20回合发动一次&lt;/color&gt;（pvp最高只造成目标生命上限50%的伤害）</t>
  </si>
  <si>
    <t>奇数回合开始前发动，对敌方全体造成&lt;color=#0CE307&gt;战斗力*0.1%+20000的伤害&lt;/color&gt;,每&lt;color=#0CE307&gt;20回合发动一次&lt;/color&gt;（pvp最高只造成目标生命上限50%的伤害）</t>
  </si>
  <si>
    <t>奇数回合开始前发动，对敌方全体造成&lt;color=#0CE307&gt;战斗力*0.11%+24000的伤害&lt;/color&gt;,每&lt;color=#0CE307&gt;18回合发动一次&lt;/color&gt;（pvp最高只造成目标生命上限50%的伤害）</t>
  </si>
  <si>
    <t>8#3#18</t>
  </si>
  <si>
    <t>1226#3000</t>
  </si>
  <si>
    <t>奇数回合开始前发动，对敌方全体造成&lt;color=#0CE307&gt;战斗力*0.12%+28000的伤害&lt;/color&gt;,每&lt;color=#0CE307&gt;18回合发动一次&lt;/color&gt;（pvp最高只造成目标生命上限50%的伤害）</t>
  </si>
  <si>
    <t>奇数回合开始前发动，对敌方全体造成&lt;color=#0CE307&gt;战斗力*0.13%+32000的伤害&lt;/color&gt;,每&lt;color=#0CE307&gt;18回合发动一次&lt;/color&gt;（pvp最高只造成目标生命上限50%的伤害）</t>
  </si>
  <si>
    <t>奇数回合开始前发动，对敌方全体造成&lt;color=#0CE307&gt;战斗力*0.14%+36000的伤害&lt;/color&gt;,每&lt;color=#0CE307&gt;18回合发动一次&lt;/color&gt;（pvp最高只造成目标生命上限50%的伤害）</t>
  </si>
  <si>
    <t>奇数回合开始前发动，对敌方全体造成&lt;color=#0CE307&gt;战斗力*0.15%+40000的伤害&lt;/color&gt;,每&lt;color=#0CE307&gt;18回合发动一次&lt;/color&gt;（pvp最高只造成目标生命上限50%的伤害）</t>
  </si>
  <si>
    <t>1226#3000|1334#3000</t>
  </si>
  <si>
    <t>奇数回合开始前发动，对敌方全体造成&lt;color=#0CE307&gt;战斗力*0.16%+44000的伤害&lt;/color&gt;,每&lt;color=#0CE307&gt;18回合发动一次&lt;/color&gt;（pvp最高只造成目标生命上限50%的伤害）</t>
  </si>
  <si>
    <t>奇数回合开始前发动，对敌方全体造成&lt;color=#0CE307&gt;战斗力*0.17%+48000的伤害&lt;/color&gt;,每&lt;color=#0CE307&gt;18回合发动一次&lt;/color&gt;（pvp最高只造成目标生命上限50%的伤害）</t>
  </si>
  <si>
    <t>奇数回合开始前发动，对敌方全体造成&lt;color=#0CE307&gt;战斗力*0.18%+52000的伤害&lt;/color&gt;,每&lt;color=#0CE307&gt;18回合发动一次&lt;/color&gt;（pvp最高只造成目标生命上限50%的伤害）</t>
  </si>
  <si>
    <t>奇数回合开始前发动，对敌方全体造成&lt;color=#0CE307&gt;战斗力*0.19%+56000的伤害&lt;/color&gt;,每&lt;color=#0CE307&gt;18回合发动一次&lt;/color&gt;（pvp最高只造成目标生命上限50%的伤害）</t>
  </si>
  <si>
    <t>奇数回合开始前发动，对敌方全体造成&lt;color=#0CE307&gt;战斗力*0.2%+60000的伤害&lt;/color&gt;,每&lt;color=#0CE307&gt;18回合发动一次&lt;/color&gt;（pvp最高只造成目标生命上限50%的伤害）</t>
  </si>
  <si>
    <t>奇数回合开始前发动，对敌方全体造成&lt;color=#0CE307&gt;战斗力*0.21%+66000的伤害&lt;/color&gt;,每&lt;color=#0CE307&gt;16回合发动一次&lt;/color&gt;（pvp最高只造成目标生命上限50%的伤害）</t>
  </si>
  <si>
    <t>8#3#16</t>
  </si>
  <si>
    <t>1226#5000</t>
  </si>
  <si>
    <t>奇数回合开始前发动，对敌方全体造成&lt;color=#0CE307&gt;战斗力*0.22%+72000的伤害&lt;/color&gt;,每&lt;color=#0CE307&gt;16回合发动一次&lt;/color&gt;（pvp最高只造成目标生命上限50%的伤害）</t>
  </si>
  <si>
    <t>奇数回合开始前发动，对敌方全体造成&lt;color=#0CE307&gt;战斗力*0.23%+78000的伤害&lt;/color&gt;,每&lt;color=#0CE307&gt;16回合发动一次&lt;/color&gt;（pvp最高只造成目标生命上限50%的伤害）</t>
  </si>
  <si>
    <t>奇数回合开始前发动，对敌方全体造成&lt;color=#0CE307&gt;战斗力*0.24%+84000的伤害&lt;/color&gt;,每&lt;color=#0CE307&gt;16回合发动一次&lt;/color&gt;（pvp最高只造成目标生命上限50%的伤害）</t>
  </si>
  <si>
    <t>奇数回合开始前发动，对敌方全体造成&lt;color=#0CE307&gt;战斗力*0.25%+90000的伤害&lt;/color&gt;,每&lt;color=#0CE307&gt;16回合发动一次&lt;/color&gt;（pvp最高只造成目标生命上限50%的伤害）</t>
  </si>
  <si>
    <t>1226#5000|1335#5000</t>
  </si>
  <si>
    <t>奇数回合开始前发动，对敌方全体造成&lt;color=#0CE307&gt;战斗力*0.26%+96000的伤害&lt;/color&gt;,每&lt;color=#0CE307&gt;16回合发动一次&lt;/color&gt;（pvp最高只造成目标生命上限50%的伤害）</t>
  </si>
  <si>
    <t>奇数回合开始前发动，对敌方全体造成&lt;color=#0CE307&gt;战斗力*0.27%+102000的伤害&lt;/color&gt;,每&lt;color=#0CE307&gt;16回合发动一次&lt;/color&gt;（pvp最高只造成目标生命上限50%的伤害）</t>
  </si>
  <si>
    <t>奇数回合开始前发动，对敌方全体造成&lt;color=#0CE307&gt;战斗力*0.28%+108000的伤害&lt;/color&gt;,每&lt;color=#0CE307&gt;16回合发动一次&lt;/color&gt;（pvp最高只造成目标生命上限50%的伤害）</t>
  </si>
  <si>
    <t>奇数回合开始前发动，对敌方全体造成&lt;color=#0CE307&gt;战斗力*0.29%+114000的伤害&lt;/color&gt;,每&lt;color=#0CE307&gt;16回合发动一次&lt;/color&gt;（pvp最高只造成目标生命上限50%的伤害）</t>
  </si>
  <si>
    <t>奇数回合开始前发动，对敌方全体造成&lt;color=#0CE307&gt;战斗力*0.3%+120000的伤害&lt;/color&gt;,每&lt;color=#0CE307&gt;16回合发动一次&lt;/color&gt;（pvp最高只造成目标生命上限50%的伤害）</t>
  </si>
  <si>
    <t>奇数回合开始前发动，对敌方全体造成&lt;color=#0CE307&gt;战斗力*0.31%+128000的伤害&lt;/color&gt;,每&lt;color=#0CE307&gt;14回合发动一次&lt;/color&gt;（pvp最高只造成目标生命上限50%的伤害）</t>
  </si>
  <si>
    <t>8#3#14</t>
  </si>
  <si>
    <t>1226#8000</t>
  </si>
  <si>
    <t>奇数回合开始前发动，对敌方全体造成&lt;color=#0CE307&gt;战斗力*0.32%+136000的伤害&lt;/color&gt;,每&lt;color=#0CE307&gt;14回合发动一次&lt;/color&gt;（pvp最高只造成目标生命上限50%的伤害）</t>
  </si>
  <si>
    <t>奇数回合开始前发动，对敌方全体造成&lt;color=#0CE307&gt;战斗力*0.33%+144000的伤害&lt;/color&gt;,每&lt;color=#0CE307&gt;14回合发动一次&lt;/color&gt;（pvp最高只造成目标生命上限50%的伤害）</t>
  </si>
  <si>
    <t>奇数回合开始前发动，对敌方全体造成&lt;color=#0CE307&gt;战斗力*0.34%+152000的伤害&lt;/color&gt;,每&lt;color=#0CE307&gt;14回合发动一次&lt;/color&gt;（pvp最高只造成目标生命上限50%的伤害）</t>
  </si>
  <si>
    <t>奇数回合开始前发动，对敌方全体造成&lt;color=#0CE307&gt;战斗力*0.35%+160000的伤害&lt;/color&gt;,每&lt;color=#0CE307&gt;14回合发动一次&lt;/color&gt;（pvp最高只造成目标生命上限50%的伤害）</t>
  </si>
  <si>
    <t>1226#8000|1335#8000</t>
  </si>
  <si>
    <t>奇数回合开始前发动，对敌方全体造成&lt;color=#0CE307&gt;战斗力*0.36%+168000的伤害&lt;/color&gt;,每&lt;color=#0CE307&gt;14回合发动一次&lt;/color&gt;（pvp最高只造成目标生命上限50%的伤害）</t>
  </si>
  <si>
    <t>奇数回合开始前发动，对敌方全体造成&lt;color=#0CE307&gt;战斗力*0.37%+176000的伤害&lt;/color&gt;,每&lt;color=#0CE307&gt;14回合发动一次&lt;/color&gt;（pvp最高只造成目标生命上限50%的伤害）</t>
  </si>
  <si>
    <t>奇数回合开始前发动，对敌方全体造成&lt;color=#0CE307&gt;战斗力*0.38%+184000的伤害&lt;/color&gt;,每&lt;color=#0CE307&gt;14回合发动一次&lt;/color&gt;（pvp最高只造成目标生命上限50%的伤害）</t>
  </si>
  <si>
    <t>奇数回合开始前发动，对敌方全体造成&lt;color=#0CE307&gt;战斗力*0.39%+192000的伤害&lt;/color&gt;,每&lt;color=#0CE307&gt;14回合发动一次&lt;/color&gt;（pvp最高只造成目标生命上限50%的伤害）</t>
  </si>
  <si>
    <t>奇数回合开始前发动，对敌方全体造成&lt;color=#0CE307&gt;战斗力*0.4%+200000的伤害&lt;/color&gt;,每&lt;color=#0CE307&gt;14回合发动一次&lt;/color&gt;（pvp最高只造成目标生命上限50%的伤害）</t>
  </si>
  <si>
    <t>奇数回合开始前发动，对敌方全体造成&lt;color=#0CE307&gt;战斗力*0.41%+210000的伤害&lt;/color&gt;,每&lt;color=#0CE307&gt;12回合发动一次&lt;/color&gt;（pvp最高只造成目标生命上限50%的伤害）</t>
  </si>
  <si>
    <t>8#3#12</t>
  </si>
  <si>
    <t>1226#12000</t>
  </si>
  <si>
    <t>奇数回合开始前发动，对敌方全体造成&lt;color=#0CE307&gt;战斗力*0.42%+220000的伤害&lt;/color&gt;,每&lt;color=#0CE307&gt;12回合发动一次&lt;/color&gt;（pvp最高只造成目标生命上限50%的伤害）</t>
  </si>
  <si>
    <t>奇数回合开始前发动，对敌方全体造成&lt;color=#0CE307&gt;战斗力*0.43%+230000的伤害&lt;/color&gt;,每&lt;color=#0CE307&gt;12回合发动一次&lt;/color&gt;（pvp最高只造成目标生命上限50%的伤害）</t>
  </si>
  <si>
    <t>奇数回合开始前发动，对敌方全体造成&lt;color=#0CE307&gt;战斗力*0.44%+240000的伤害&lt;/color&gt;,每&lt;color=#0CE307&gt;12回合发动一次&lt;/color&gt;（pvp最高只造成目标生命上限50%的伤害）</t>
  </si>
  <si>
    <t>奇数回合开始前发动，对敌方全体造成&lt;color=#0CE307&gt;战斗力*0.45%+250000的伤害&lt;/color&gt;,每&lt;color=#0CE307&gt;12回合发动一次&lt;/color&gt;（pvp最高只造成目标生命上限50%的伤害）</t>
  </si>
  <si>
    <t>1226#12000|1336#12000</t>
  </si>
  <si>
    <t>奇数回合开始前发动，对敌方全体造成&lt;color=#0CE307&gt;战斗力*0.46%+260000的伤害&lt;/color&gt;,每&lt;color=#0CE307&gt;12回合发动一次&lt;/color&gt;（pvp最高只造成目标生命上限50%的伤害）</t>
  </si>
  <si>
    <t>奇数回合开始前发动，对敌方全体造成&lt;color=#0CE307&gt;战斗力*0.47%+270000的伤害&lt;/color&gt;,每&lt;color=#0CE307&gt;12回合发动一次&lt;/color&gt;（pvp最高只造成目标生命上限50%的伤害）</t>
  </si>
  <si>
    <t>奇数回合开始前发动，对敌方全体造成&lt;color=#0CE307&gt;战斗力*0.48%+280000的伤害&lt;/color&gt;,每&lt;color=#0CE307&gt;12回合发动一次&lt;/color&gt;（pvp最高只造成目标生命上限50%的伤害）</t>
  </si>
  <si>
    <t>奇数回合开始前发动，对敌方全体造成&lt;color=#0CE307&gt;战斗力*0.49%+290000的伤害&lt;/color&gt;,每&lt;color=#0CE307&gt;12回合发动一次&lt;/color&gt;（pvp最高只造成目标生命上限50%的伤害）</t>
  </si>
  <si>
    <t>奇数回合开始前发动，对敌方全体造成&lt;color=#0CE307&gt;战斗力*0.5%+300000的伤害&lt;/color&gt;,每&lt;color=#0CE307&gt;12回合发动一次&lt;/color&gt;（pvp最高只造成目标生命上限50%的伤害）</t>
  </si>
  <si>
    <t>奇数回合开始前发动，对敌方全体造成&lt;color=#0CE307&gt;战斗力*0.51%+312000的伤害&lt;/color&gt;,每&lt;color=#0CE307&gt;10回合发动一次&lt;/color&gt;（pvp最高只造成目标生命上限50%的伤害）</t>
  </si>
  <si>
    <t>8#3#10</t>
  </si>
  <si>
    <t>1226#17000</t>
  </si>
  <si>
    <t>奇数回合开始前发动，对敌方全体造成&lt;color=#0CE307&gt;战斗力*0.52%+324000的伤害&lt;/color&gt;,每&lt;color=#0CE307&gt;10回合发动一次&lt;/color&gt;（pvp最高只造成目标生命上限50%的伤害）</t>
  </si>
  <si>
    <t>奇数回合开始前发动，对敌方全体造成&lt;color=#0CE307&gt;战斗力*0.53%+336000的伤害&lt;/color&gt;,每&lt;color=#0CE307&gt;10回合发动一次&lt;/color&gt;（pvp最高只造成目标生命上限50%的伤害）</t>
  </si>
  <si>
    <t>奇数回合开始前发动，对敌方全体造成&lt;color=#0CE307&gt;战斗力*0.54%+348000的伤害&lt;/color&gt;,每&lt;color=#0CE307&gt;10回合发动一次&lt;/color&gt;（pvp最高只造成目标生命上限50%的伤害）</t>
  </si>
  <si>
    <t>奇数回合开始前发动，对敌方全体造成&lt;color=#0CE307&gt;战斗力*0.55%+360000的伤害&lt;/color&gt;,每&lt;color=#0CE307&gt;10回合发动一次&lt;/color&gt;（pvp最高只造成目标生命上限50%的伤害）</t>
  </si>
  <si>
    <t>1226#17000|1336#17000</t>
  </si>
  <si>
    <t>奇数回合开始前发动，对敌方全体造成&lt;color=#0CE307&gt;战斗力*0.56%+372000的伤害&lt;/color&gt;,每&lt;color=#0CE307&gt;10回合发动一次&lt;/color&gt;（pvp最高只造成目标生命上限50%的伤害）</t>
  </si>
  <si>
    <t>奇数回合开始前发动，对敌方全体造成&lt;color=#0CE307&gt;战斗力*0.57%+384000的伤害&lt;/color&gt;,每&lt;color=#0CE307&gt;10回合发动一次&lt;/color&gt;（pvp最高只造成目标生命上限50%的伤害）</t>
  </si>
  <si>
    <t>奇数回合开始前发动，对敌方全体造成&lt;color=#0CE307&gt;战斗力*0.58%+396000的伤害&lt;/color&gt;,每&lt;color=#0CE307&gt;10回合发动一次&lt;/color&gt;（pvp最高只造成目标生命上限50%的伤害）</t>
  </si>
  <si>
    <t>奇数回合开始前发动，对敌方全体造成&lt;color=#0CE307&gt;战斗力*0.59%+408000的伤害&lt;/color&gt;,每&lt;color=#0CE307&gt;10回合发动一次&lt;/color&gt;（pvp最高只造成目标生命上限50%的伤害）</t>
  </si>
  <si>
    <t>奇数回合开始前发动，对敌方全体造成&lt;color=#0CE307&gt;战斗力*0.6%+420000的伤害&lt;/color&gt;,每&lt;color=#0CE307&gt;10回合发动一次&lt;/color&gt;（pvp最高只造成目标生命上限50%的伤害）</t>
  </si>
  <si>
    <t>奇数回合开始前发动，对敌方全体造成&lt;color=#0CE307&gt;战斗力*0.61%+434000的伤害&lt;/color&gt;,每&lt;color=#0CE307&gt;8回合发动一次&lt;/color&gt;（pvp最高只造成目标生命上限50%的伤害）</t>
  </si>
  <si>
    <t>8#3#8</t>
  </si>
  <si>
    <t>1226#23000</t>
  </si>
  <si>
    <t>奇数回合开始前发动，对敌方全体造成&lt;color=#0CE307&gt;战斗力*0.62%+448000的伤害&lt;/color&gt;,每&lt;color=#0CE307&gt;8回合发动一次&lt;/color&gt;（pvp最高只造成目标生命上限50%的伤害）</t>
  </si>
  <si>
    <t>奇数回合开始前发动，对敌方全体造成&lt;color=#0CE307&gt;战斗力*0.63%+462000的伤害&lt;/color&gt;,每&lt;color=#0CE307&gt;8回合发动一次&lt;/color&gt;（pvp最高只造成目标生命上限50%的伤害）</t>
  </si>
  <si>
    <t>奇数回合开始前发动，对敌方全体造成&lt;color=#0CE307&gt;战斗力*0.64%+476000的伤害&lt;/color&gt;,每&lt;color=#0CE307&gt;8回合发动一次&lt;/color&gt;（pvp最高只造成目标生命上限50%的伤害）</t>
  </si>
  <si>
    <t>奇数回合开始前发动，对敌方全体造成&lt;color=#0CE307&gt;战斗力*0.65%+490000的伤害&lt;/color&gt;,每&lt;color=#0CE307&gt;8回合发动一次&lt;/color&gt;（pvp最高只造成目标生命上限50%的伤害）</t>
  </si>
  <si>
    <t>1226#23000|1336#23000</t>
  </si>
  <si>
    <t>奇数回合开始前发动，对敌方全体造成&lt;color=#0CE307&gt;战斗力*0.66%+504000的伤害&lt;/color&gt;,每&lt;color=#0CE307&gt;8回合发动一次&lt;/color&gt;（pvp最高只造成目标生命上限50%的伤害）</t>
  </si>
  <si>
    <t>奇数回合开始前发动，对敌方全体造成&lt;color=#0CE307&gt;战斗力*0.67%+518000的伤害&lt;/color&gt;,每&lt;color=#0CE307&gt;8回合发动一次&lt;/color&gt;（pvp最高只造成目标生命上限50%的伤害）</t>
  </si>
  <si>
    <t>奇数回合开始前发动，对敌方全体造成&lt;color=#0CE307&gt;战斗力*0.68%+532000的伤害&lt;/color&gt;,每&lt;color=#0CE307&gt;8回合发动一次&lt;/color&gt;（pvp最高只造成目标生命上限50%的伤害）</t>
  </si>
  <si>
    <t>奇数回合开始前发动，对敌方全体造成&lt;color=#0CE307&gt;战斗力*0.69%+546000的伤害&lt;/color&gt;,每&lt;color=#0CE307&gt;8回合发动一次&lt;/color&gt;（pvp最高只造成目标生命上限50%的伤害）</t>
  </si>
  <si>
    <t>奇数回合开始前发动，对敌方全体造成&lt;color=#0CE307&gt;战斗力*0.7%+560000的伤害&lt;/color&gt;,每&lt;color=#0CE307&gt;8回合发动一次&lt;/color&gt;（pvp最高只造成目标生命上限50%的伤害）</t>
  </si>
  <si>
    <t>1226#23000|1337#23000</t>
  </si>
  <si>
    <t>奇数回合开始前发动，对敌方全体造成&lt;color=#0CE307&gt;战斗力*0.71%+576000的伤害&lt;/color&gt;,每&lt;color=#0CE307&gt;6回合发动一次&lt;/color&gt;（pvp最高只造成目标生命上限50%的伤害）</t>
  </si>
  <si>
    <t>8#3#6</t>
  </si>
  <si>
    <t>1226#30000</t>
  </si>
  <si>
    <t>奇数回合开始前发动，对敌方全体造成&lt;color=#0CE307&gt;战斗力*0.72%+592000的伤害&lt;/color&gt;,每&lt;color=#0CE307&gt;6回合发动一次&lt;/color&gt;（pvp最高只造成目标生命上限50%的伤害）</t>
  </si>
  <si>
    <t>奇数回合开始前发动，对敌方全体造成&lt;color=#0CE307&gt;战斗力*0.73%+608000的伤害&lt;/color&gt;,每&lt;color=#0CE307&gt;6回合发动一次&lt;/color&gt;（pvp最高只造成目标生命上限50%的伤害）</t>
  </si>
  <si>
    <t>奇数回合开始前发动，对敌方全体造成&lt;color=#0CE307&gt;战斗力*0.74%+624000的伤害&lt;/color&gt;,每&lt;color=#0CE307&gt;6回合发动一次&lt;/color&gt;（pvp最高只造成目标生命上限50%的伤害）</t>
  </si>
  <si>
    <t>奇数回合开始前发动，对敌方全体造成&lt;color=#0CE307&gt;战斗力*0.75%+640000的伤害&lt;/color&gt;,每&lt;color=#0CE307&gt;6回合发动一次&lt;/color&gt;（pvp最高只造成目标生命上限50%的伤害）</t>
  </si>
  <si>
    <t>1226#30000|1337#30000</t>
  </si>
  <si>
    <t>奇数回合开始前发动，对敌方全体造成&lt;color=#0CE307&gt;战斗力*0.76%+656000的伤害&lt;/color&gt;,每&lt;color=#0CE307&gt;6回合发动一次&lt;/color&gt;（pvp最高只造成目标生命上限50%的伤害）</t>
  </si>
  <si>
    <t>奇数回合开始前发动，对敌方全体造成&lt;color=#0CE307&gt;战斗力*0.77%+672000的伤害&lt;/color&gt;,每&lt;color=#0CE307&gt;6回合发动一次&lt;/color&gt;（pvp最高只造成目标生命上限50%的伤害）</t>
  </si>
  <si>
    <t>奇数回合开始前发动，对敌方全体造成&lt;color=#0CE307&gt;战斗力*0.78%+688000的伤害&lt;/color&gt;,每&lt;color=#0CE307&gt;6回合发动一次&lt;/color&gt;（pvp最高只造成目标生命上限50%的伤害）</t>
  </si>
  <si>
    <t>奇数回合开始前发动，对敌方全体造成&lt;color=#0CE307&gt;战斗力*0.79%+704000的伤害&lt;/color&gt;,每&lt;color=#0CE307&gt;6回合发动一次&lt;/color&gt;（pvp最高只造成目标生命上限50%的伤害）</t>
  </si>
  <si>
    <t>奇数回合开始前发动，对敌方全体造成&lt;color=#0CE307&gt;战斗力*0.8%+720000的伤害&lt;/color&gt;,每&lt;color=#0CE307&gt;6回合发动一次&lt;/color&gt;（pvp最高只造成目标生命上限50%的伤害）</t>
  </si>
  <si>
    <t>奇数回合开始前发动，对敌方全体造成&lt;color=#0CE307&gt;战斗力*0.81%+738000的伤害&lt;/color&gt;,每&lt;color=#0CE307&gt;4回合发动一次&lt;/color&gt;（pvp最高只造成目标生命上限50%的伤害）</t>
  </si>
  <si>
    <t>8#3#4</t>
  </si>
  <si>
    <t>1226#38000</t>
  </si>
  <si>
    <t>奇数回合开始前发动，对敌方全体造成&lt;color=#0CE307&gt;战斗力*0.82%+756000的伤害&lt;/color&gt;,每&lt;color=#0CE307&gt;4回合发动一次&lt;/color&gt;（pvp最高只造成目标生命上限50%的伤害）</t>
  </si>
  <si>
    <t>奇数回合开始前发动，对敌方全体造成&lt;color=#0CE307&gt;战斗力*0.83%+774000的伤害&lt;/color&gt;,每&lt;color=#0CE307&gt;4回合发动一次&lt;/color&gt;（pvp最高只造成目标生命上限50%的伤害）</t>
  </si>
  <si>
    <t>奇数回合开始前发动，对敌方全体造成&lt;color=#0CE307&gt;战斗力*0.84%+792000的伤害&lt;/color&gt;,每&lt;color=#0CE307&gt;4回合发动一次&lt;/color&gt;（pvp最高只造成目标生命上限50%的伤害）</t>
  </si>
  <si>
    <t>奇数回合开始前发动，对敌方全体造成&lt;color=#0CE307&gt;战斗力*0.85%+810000的伤害&lt;/color&gt;,每&lt;color=#0CE307&gt;4回合发动一次&lt;/color&gt;（pvp最高只造成目标生命上限50%的伤害）</t>
  </si>
  <si>
    <t>1226#38000|1337#38000</t>
  </si>
  <si>
    <t>奇数回合开始前发动，对敌方全体造成&lt;color=#0CE307&gt;战斗力*0.86%+828000的伤害&lt;/color&gt;,每&lt;color=#0CE307&gt;4回合发动一次&lt;/color&gt;（pvp最高只造成目标生命上限50%的伤害）</t>
  </si>
  <si>
    <t>奇数回合开始前发动，对敌方全体造成&lt;color=#0CE307&gt;战斗力*0.87%+846000的伤害&lt;/color&gt;,每&lt;color=#0CE307&gt;4回合发动一次&lt;/color&gt;（pvp最高只造成目标生命上限50%的伤害）</t>
  </si>
  <si>
    <t>奇数回合开始前发动，对敌方全体造成&lt;color=#0CE307&gt;战斗力*0.88%+864000的伤害&lt;/color&gt;,每&lt;color=#0CE307&gt;4回合发动一次&lt;/color&gt;（pvp最高只造成目标生命上限50%的伤害）</t>
  </si>
  <si>
    <t>奇数回合开始前发动，对敌方全体造成&lt;color=#0CE307&gt;战斗力*0.89%+882000的伤害&lt;/color&gt;,每&lt;color=#0CE307&gt;4回合发动一次&lt;/color&gt;（pvp最高只造成目标生命上限50%的伤害）</t>
  </si>
  <si>
    <t>奇数回合开始前发动，对敌方全体造成&lt;color=#0CE307&gt;战斗力*0.9%+900000的伤害&lt;/color&gt;,每&lt;color=#0CE307&gt;4回合发动一次&lt;/color&gt;（pvp最高只造成目标生命上限50%的伤害）</t>
  </si>
  <si>
    <t>奇数回合开始前发动，对敌方全体造成&lt;color=#0CE307&gt;战斗力*0.91%+920000的伤害&lt;/color&gt;,每&lt;color=#0CE307&gt;2回合发动一次&lt;/color&gt;（pvp最高只造成目标生命上限50%的伤害）</t>
  </si>
  <si>
    <t>8#3#2</t>
  </si>
  <si>
    <t>1226#47000</t>
  </si>
  <si>
    <t>奇数回合开始前发动，对敌方全体造成&lt;color=#0CE307&gt;战斗力*0.92%+940000的伤害&lt;/color&gt;,每&lt;color=#0CE307&gt;2回合发动一次&lt;/color&gt;（pvp最高只造成目标生命上限50%的伤害）</t>
  </si>
  <si>
    <t>奇数回合开始前发动，对敌方全体造成&lt;color=#0CE307&gt;战斗力*0.93%+960000的伤害&lt;/color&gt;,每&lt;color=#0CE307&gt;2回合发动一次&lt;/color&gt;（pvp最高只造成目标生命上限50%的伤害）</t>
  </si>
  <si>
    <t>奇数回合开始前发动，对敌方全体造成&lt;color=#0CE307&gt;战斗力*0.94%+980000的伤害&lt;/color&gt;,每&lt;color=#0CE307&gt;2回合发动一次&lt;/color&gt;（pvp最高只造成目标生命上限50%的伤害）</t>
  </si>
  <si>
    <t>奇数回合开始前发动，对敌方全体造成&lt;color=#0CE307&gt;战斗力*0.95%+1000000的伤害&lt;/color&gt;,每&lt;color=#0CE307&gt;2回合发动一次&lt;/color&gt;（pvp最高只造成目标生命上限50%的伤害）</t>
  </si>
  <si>
    <t>1226#47000|1337#47000</t>
  </si>
  <si>
    <t>奇数回合开始前发动，对敌方全体造成&lt;color=#0CE307&gt;战斗力*0.96%+1020000的伤害&lt;/color&gt;,每&lt;color=#0CE307&gt;2回合发动一次&lt;/color&gt;（pvp最高只造成目标生命上限50%的伤害）</t>
  </si>
  <si>
    <t>奇数回合开始前发动，对敌方全体造成&lt;color=#0CE307&gt;战斗力*0.97%+1040000的伤害&lt;/color&gt;,每&lt;color=#0CE307&gt;2回合发动一次&lt;/color&gt;（pvp最高只造成目标生命上限50%的伤害）</t>
  </si>
  <si>
    <t>奇数回合开始前发动，对敌方全体造成&lt;color=#0CE307&gt;战斗力*0.98%+1060000的伤害&lt;/color&gt;,每&lt;color=#0CE307&gt;2回合发动一次&lt;/color&gt;（pvp最高只造成目标生命上限50%的伤害）</t>
  </si>
  <si>
    <t>奇数回合开始前发动，对敌方全体造成&lt;color=#0CE307&gt;战斗力*0.99%+1080000的伤害&lt;/color&gt;,每&lt;color=#0CE307&gt;2回合发动一次&lt;/color&gt;（pvp最高只造成目标生命上限50%的伤害）</t>
  </si>
  <si>
    <t>奇数回合开始前发动，对敌方全体造成&lt;color=#0CE307&gt;战斗力*1%+1100000的伤害&lt;/color&gt;,每&lt;color=#0CE307&gt;2回合发动一次&lt;/color&gt;（pvp最高只造成目标生命上限50%的伤害）</t>
  </si>
  <si>
    <t>魔狱血煞</t>
  </si>
  <si>
    <t>每次释放主角技能【怒浪狂涛】，有&lt;color=#0CE307&gt;50%&lt;/color&gt;概率，使目标受到控的概率提升&lt;color=#0CE307&gt;50%&lt;/color&gt;，持续1回合</t>
  </si>
  <si>
    <t>每次释放主角技能【怒浪狂涛】，有&lt;color=#0CE307&gt;50.5%&lt;/color&gt;概率，使目标受到控的概率提升&lt;color=#0CE307&gt;50%&lt;/color&gt;，持续1回合</t>
  </si>
  <si>
    <t>每次释放主角技能【怒浪狂涛】，有&lt;color=#0CE307&gt;51%&lt;/color&gt;概率，使目标受到控的概率提升&lt;color=#0CE307&gt;50%&lt;/color&gt;，持续1回合</t>
  </si>
  <si>
    <t>每次释放主角技能【怒浪狂涛】，有&lt;color=#0CE307&gt;51.5%&lt;/color&gt;概率，使目标受到控的概率提升&lt;color=#0CE307&gt;50%&lt;/color&gt;，持续1回合</t>
  </si>
  <si>
    <t>每次释放主角技能【怒浪狂涛】，有&lt;color=#0CE307&gt;52%&lt;/color&gt;概率，使目标受到控的概率提升&lt;color=#0CE307&gt;50%&lt;/color&gt;，持续1回合</t>
  </si>
  <si>
    <t>每次释放主角技能【怒浪狂涛】，有&lt;color=#0CE307&gt;52.5%&lt;/color&gt;概率，使目标受到控的概率提升&lt;color=#0CE307&gt;50%&lt;/color&gt;，持续1回合</t>
  </si>
  <si>
    <t>每次释放主角技能【怒浪狂涛】，有&lt;color=#0CE307&gt;53%&lt;/color&gt;概率，使目标受到控的概率提升&lt;color=#0CE307&gt;50%&lt;/color&gt;，持续1回合</t>
  </si>
  <si>
    <t>每次释放主角技能【怒浪狂涛】，有&lt;color=#0CE307&gt;53.5%&lt;/color&gt;概率，使目标受到控的概率提升&lt;color=#0CE307&gt;50%&lt;/color&gt;，持续1回合</t>
  </si>
  <si>
    <t>每次释放主角技能【怒浪狂涛】，有&lt;color=#0CE307&gt;54%&lt;/color&gt;概率，使目标受到控的概率提升&lt;color=#0CE307&gt;50%&lt;/color&gt;，持续1回合</t>
  </si>
  <si>
    <t>每次释放主角技能【怒浪狂涛】，有&lt;color=#0CE307&gt;54.5%&lt;/color&gt;概率，使目标受到控的概率提升&lt;color=#0CE307&gt;50%&lt;/color&gt;，持续1回合</t>
  </si>
  <si>
    <t>每次释放主角技能【怒浪狂涛】，有&lt;color=#0CE307&gt;55%&lt;/color&gt;概率，使目标受到控的概率提升&lt;color=#0CE307&gt;50%&lt;/color&gt;，持续1回合</t>
  </si>
  <si>
    <t>每次释放主角技能【怒浪狂涛】，有&lt;color=#0CE307&gt;55.5%&lt;/color&gt;概率，使目标受到控的概率提升&lt;color=#0CE307&gt;50%&lt;/color&gt;，持续1回合</t>
  </si>
  <si>
    <t>每次释放主角技能【怒浪狂涛】，有&lt;color=#0CE307&gt;56%&lt;/color&gt;概率，使目标受到控的概率提升&lt;color=#0CE307&gt;50%&lt;/color&gt;，持续1回合</t>
  </si>
  <si>
    <t>每次释放主角技能【怒浪狂涛】，有&lt;color=#0CE307&gt;56.5%&lt;/color&gt;概率，使目标受到控的概率提升&lt;color=#0CE307&gt;50%&lt;/color&gt;，持续1回合</t>
  </si>
  <si>
    <t>每次释放主角技能【怒浪狂涛】，有&lt;color=#0CE307&gt;57%&lt;/color&gt;概率，使目标受到控的概率提升&lt;color=#0CE307&gt;50%&lt;/color&gt;，持续1回合</t>
  </si>
  <si>
    <t>每次释放主角技能【怒浪狂涛】，有&lt;color=#0CE307&gt;57.5%&lt;/color&gt;概率，使目标受到控的概率提升&lt;color=#0CE307&gt;50%&lt;/color&gt;，持续1回合</t>
  </si>
  <si>
    <t>每次释放主角技能【怒浪狂涛】，有&lt;color=#0CE307&gt;58%&lt;/color&gt;概率，使目标受到控的概率提升&lt;color=#0CE307&gt;50%&lt;/color&gt;，持续1回合</t>
  </si>
  <si>
    <t>每次释放主角技能【怒浪狂涛】，有&lt;color=#0CE307&gt;58.5%&lt;/color&gt;概率，使目标受到控的概率提升&lt;color=#0CE307&gt;50%&lt;/color&gt;，持续1回合</t>
  </si>
  <si>
    <t>每次释放主角技能【怒浪狂涛】，有&lt;color=#0CE307&gt;59%&lt;/color&gt;概率，使目标受到控的概率提升&lt;color=#0CE307&gt;50%&lt;/color&gt;，持续1回合</t>
  </si>
  <si>
    <t>每次释放主角技能【怒浪狂涛】，有&lt;color=#0CE307&gt;59.5%&lt;/color&gt;概率，使目标受到控的概率提升&lt;color=#0CE307&gt;50%&lt;/color&gt;，持续1回合</t>
  </si>
  <si>
    <t>每次释放主角技能【怒浪狂涛】，有&lt;color=#0CE307&gt;60%&lt;/color&gt;概率，使目标受到控的概率提升&lt;color=#0CE307&gt;50%&lt;/color&gt;，持续1回合</t>
  </si>
  <si>
    <t>每次释放主角技能【怒浪狂涛】，有&lt;color=#0CE307&gt;60.5%&lt;/color&gt;概率，使目标受到控的概率提升&lt;color=#0CE307&gt;50%&lt;/color&gt;，持续1回合</t>
  </si>
  <si>
    <t>每次释放主角技能【怒浪狂涛】，有&lt;color=#0CE307&gt;61%&lt;/color&gt;概率，使目标受到控的概率提升&lt;color=#0CE307&gt;50%&lt;/color&gt;，持续1回合</t>
  </si>
  <si>
    <t>每次释放主角技能【怒浪狂涛】，有&lt;color=#0CE307&gt;61.5%&lt;/color&gt;概率，使目标受到控的概率提升&lt;color=#0CE307&gt;50%&lt;/color&gt;，持续1回合</t>
  </si>
  <si>
    <t>每次释放主角技能【怒浪狂涛】，有&lt;color=#0CE307&gt;62%&lt;/color&gt;概率，使目标受到控的概率提升&lt;color=#0CE307&gt;50%&lt;/color&gt;，持续1回合</t>
  </si>
  <si>
    <t>每次释放主角技能【怒浪狂涛】，有&lt;color=#0CE307&gt;62.5%&lt;/color&gt;概率，使目标受到控的概率提升&lt;color=#0CE307&gt;50%&lt;/color&gt;，持续1回合</t>
  </si>
  <si>
    <t>每次释放主角技能【怒浪狂涛】，有&lt;color=#0CE307&gt;63%&lt;/color&gt;概率，使目标受到控的概率提升&lt;color=#0CE307&gt;50%&lt;/color&gt;，持续1回合</t>
  </si>
  <si>
    <t>每次释放主角技能【怒浪狂涛】，有&lt;color=#0CE307&gt;63.5%&lt;/color&gt;概率，使目标受到控的概率提升&lt;color=#0CE307&gt;50%&lt;/color&gt;，持续1回合</t>
  </si>
  <si>
    <t>每次释放主角技能【怒浪狂涛】，有&lt;color=#0CE307&gt;64%&lt;/color&gt;概率，使目标受到控的概率提升&lt;color=#0CE307&gt;50%&lt;/color&gt;，持续1回合</t>
  </si>
  <si>
    <t>每次释放主角技能【怒浪狂涛】，有&lt;color=#0CE307&gt;64.5%&lt;/color&gt;概率，使目标受到控的概率提升&lt;color=#0CE307&gt;50%&lt;/color&gt;，持续1回合</t>
  </si>
  <si>
    <t>每次释放主角技能【怒浪狂涛】，有&lt;color=#0CE307&gt;65%&lt;/color&gt;概率，使目标受到控的概率提升&lt;color=#0CE307&gt;50%&lt;/color&gt;，持续1回合</t>
  </si>
  <si>
    <t>每次释放主角技能【怒浪狂涛】，有&lt;color=#0CE307&gt;65.5%&lt;/color&gt;概率，使目标受到控的概率提升&lt;color=#0CE307&gt;50%&lt;/color&gt;，持续1回合</t>
  </si>
  <si>
    <t>每次释放主角技能【怒浪狂涛】，有&lt;color=#0CE307&gt;66%&lt;/color&gt;概率，使目标受到控的概率提升&lt;color=#0CE307&gt;50%&lt;/color&gt;，持续1回合</t>
  </si>
  <si>
    <t>每次释放主角技能【怒浪狂涛】，有&lt;color=#0CE307&gt;66.5%&lt;/color&gt;概率，使目标受到控的概率提升&lt;color=#0CE307&gt;50%&lt;/color&gt;，持续1回合</t>
  </si>
  <si>
    <t>每次释放主角技能【怒浪狂涛】，有&lt;color=#0CE307&gt;67%&lt;/color&gt;概率，使目标受到控的概率提升&lt;color=#0CE307&gt;50%&lt;/color&gt;，持续1回合</t>
  </si>
  <si>
    <t>每次释放主角技能【怒浪狂涛】，有&lt;color=#0CE307&gt;67.5%&lt;/color&gt;概率，使目标受到控的概率提升&lt;color=#0CE307&gt;50%&lt;/color&gt;，持续1回合</t>
  </si>
  <si>
    <t>每次释放主角技能【怒浪狂涛】，有&lt;color=#0CE307&gt;68%&lt;/color&gt;概率，使目标受到控的概率提升&lt;color=#0CE307&gt;50%&lt;/color&gt;，持续1回合</t>
  </si>
  <si>
    <t>每次释放主角技能【怒浪狂涛】，有&lt;color=#0CE307&gt;68.5%&lt;/color&gt;概率，使目标受到控的概率提升&lt;color=#0CE307&gt;50%&lt;/color&gt;，持续1回合</t>
  </si>
  <si>
    <t>每次释放主角技能【怒浪狂涛】，有&lt;color=#0CE307&gt;69%&lt;/color&gt;概率，使目标受到控的概率提升&lt;color=#0CE307&gt;50%&lt;/color&gt;，持续1回合</t>
  </si>
  <si>
    <t>每次释放主角技能【怒浪狂涛】，有&lt;color=#0CE307&gt;69.5%&lt;/color&gt;概率，使目标受到控的概率提升&lt;color=#0CE307&gt;50%&lt;/color&gt;，持续1回合</t>
  </si>
  <si>
    <t>每次释放主角技能【怒浪狂涛】，有&lt;color=#0CE307&gt;70%&lt;/color&gt;概率，使目标受到控的概率提升&lt;color=#0CE307&gt;50%&lt;/color&gt;，持续1回合</t>
  </si>
  <si>
    <t>每次释放主角技能【怒浪狂涛】，有&lt;color=#0CE307&gt;70.5%&lt;/color&gt;概率，使目标受到控的概率提升&lt;color=#0CE307&gt;50%&lt;/color&gt;，持续1回合</t>
  </si>
  <si>
    <t>每次释放主角技能【怒浪狂涛】，有&lt;color=#0CE307&gt;71%&lt;/color&gt;概率，使目标受到控的概率提升&lt;color=#0CE307&gt;50%&lt;/color&gt;，持续1回合</t>
  </si>
  <si>
    <t>每次释放主角技能【怒浪狂涛】，有&lt;color=#0CE307&gt;71.5%&lt;/color&gt;概率，使目标受到控的概率提升&lt;color=#0CE307&gt;50%&lt;/color&gt;，持续1回合</t>
  </si>
  <si>
    <t>每次释放主角技能【怒浪狂涛】，有&lt;color=#0CE307&gt;72%&lt;/color&gt;概率，使目标受到控的概率提升&lt;color=#0CE307&gt;50%&lt;/color&gt;，持续1回合</t>
  </si>
  <si>
    <t>每次释放主角技能【怒浪狂涛】，有&lt;color=#0CE307&gt;72.5%&lt;/color&gt;概率，使目标受到控的概率提升&lt;color=#0CE307&gt;50%&lt;/color&gt;，持续1回合</t>
  </si>
  <si>
    <t>每次释放主角技能【怒浪狂涛】，有&lt;color=#0CE307&gt;73%&lt;/color&gt;概率，使目标受到控的概率提升&lt;color=#0CE307&gt;50%&lt;/color&gt;，持续1回合</t>
  </si>
  <si>
    <t>每次释放主角技能【怒浪狂涛】，有&lt;color=#0CE307&gt;73.5%&lt;/color&gt;概率，使目标受到控的概率提升&lt;color=#0CE307&gt;50%&lt;/color&gt;，持续1回合</t>
  </si>
  <si>
    <t>每次释放主角技能【怒浪狂涛】，有&lt;color=#0CE307&gt;74%&lt;/color&gt;概率，使目标受到控的概率提升&lt;color=#0CE307&gt;50%&lt;/color&gt;，持续1回合</t>
  </si>
  <si>
    <t>每次释放主角技能【怒浪狂涛】，有&lt;color=#0CE307&gt;74.5%&lt;/color&gt;概率，使目标受到控的概率提升&lt;color=#0CE307&gt;50%&lt;/color&gt;，持续1回合</t>
  </si>
  <si>
    <t>每次释放主角技能【怒浪狂涛】，有&lt;color=#0CE307&gt;75%&lt;/color&gt;概率，使目标受到控的概率提升&lt;color=#0CE307&gt;50%&lt;/color&gt;，持续1回合</t>
  </si>
  <si>
    <t>每次释放主角技能【怒浪狂涛】，有&lt;color=#0CE307&gt;75.5%&lt;/color&gt;概率，使目标受到控的概率提升&lt;color=#0CE307&gt;50%&lt;/color&gt;，持续1回合</t>
  </si>
  <si>
    <t>每次释放主角技能【怒浪狂涛】，有&lt;color=#0CE307&gt;76%&lt;/color&gt;概率，使目标受到控的概率提升&lt;color=#0CE307&gt;50%&lt;/color&gt;，持续1回合</t>
  </si>
  <si>
    <t>每次释放主角技能【怒浪狂涛】，有&lt;color=#0CE307&gt;76.5%&lt;/color&gt;概率，使目标受到控的概率提升&lt;color=#0CE307&gt;50%&lt;/color&gt;，持续1回合</t>
  </si>
  <si>
    <t>每次释放主角技能【怒浪狂涛】，有&lt;color=#0CE307&gt;77%&lt;/color&gt;概率，使目标受到控的概率提升&lt;color=#0CE307&gt;50%&lt;/color&gt;，持续1回合</t>
  </si>
  <si>
    <t>每次释放主角技能【怒浪狂涛】，有&lt;color=#0CE307&gt;77.5%&lt;/color&gt;概率，使目标受到控的概率提升&lt;color=#0CE307&gt;50%&lt;/color&gt;，持续1回合</t>
  </si>
  <si>
    <t>每次释放主角技能【怒浪狂涛】，有&lt;color=#0CE307&gt;78%&lt;/color&gt;概率，使目标受到控的概率提升&lt;color=#0CE307&gt;50%&lt;/color&gt;，持续1回合</t>
  </si>
  <si>
    <t>每次释放主角技能【怒浪狂涛】，有&lt;color=#0CE307&gt;78.5%&lt;/color&gt;概率，使目标受到控的概率提升&lt;color=#0CE307&gt;50%&lt;/color&gt;，持续1回合</t>
  </si>
  <si>
    <t>每次释放主角技能【怒浪狂涛】，有&lt;color=#0CE307&gt;79%&lt;/color&gt;概率，使目标受到控的概率提升&lt;color=#0CE307&gt;50%&lt;/color&gt;，持续1回合</t>
  </si>
  <si>
    <t>每次释放主角技能【怒浪狂涛】，有&lt;color=#0CE307&gt;79.5%&lt;/color&gt;概率，使目标受到控的概率提升&lt;color=#0CE307&gt;50%&lt;/color&gt;，持续1回合</t>
  </si>
  <si>
    <t>每次释放主角技能【怒浪狂涛】，有&lt;color=#0CE307&gt;80%&lt;/color&gt;概率，使目标受到控的概率提升&lt;color=#0CE307&gt;50%&lt;/color&gt;，持续1回合</t>
  </si>
  <si>
    <t>每次释放主角技能【怒浪狂涛】，有&lt;color=#0CE307&gt;80.5%&lt;/color&gt;概率，使目标受到控的概率提升&lt;color=#0CE307&gt;50%&lt;/color&gt;，持续1回合</t>
  </si>
  <si>
    <t>每次释放主角技能【怒浪狂涛】，有&lt;color=#0CE307&gt;81%&lt;/color&gt;概率，使目标受到控的概率提升&lt;color=#0CE307&gt;50%&lt;/color&gt;，持续1回合</t>
  </si>
  <si>
    <t>每次释放主角技能【怒浪狂涛】，有&lt;color=#0CE307&gt;81.5%&lt;/color&gt;概率，使目标受到控的概率提升&lt;color=#0CE307&gt;50%&lt;/color&gt;，持续1回合</t>
  </si>
  <si>
    <t>每次释放主角技能【怒浪狂涛】，有&lt;color=#0CE307&gt;82%&lt;/color&gt;概率，使目标受到控的概率提升&lt;color=#0CE307&gt;50%&lt;/color&gt;，持续1回合</t>
  </si>
  <si>
    <t>每次释放主角技能【怒浪狂涛】，有&lt;color=#0CE307&gt;82.5%&lt;/color&gt;概率，使目标受到控的概率提升&lt;color=#0CE307&gt;50%&lt;/color&gt;，持续1回合</t>
  </si>
  <si>
    <t>每次释放主角技能【怒浪狂涛】，有&lt;color=#0CE307&gt;83%&lt;/color&gt;概率，使目标受到控的概率提升&lt;color=#0CE307&gt;50%&lt;/color&gt;，持续1回合</t>
  </si>
  <si>
    <t>每次释放主角技能【怒浪狂涛】，有&lt;color=#0CE307&gt;83.5%&lt;/color&gt;概率，使目标受到控的概率提升&lt;color=#0CE307&gt;50%&lt;/color&gt;，持续1回合</t>
  </si>
  <si>
    <t>每次释放主角技能【怒浪狂涛】，有&lt;color=#0CE307&gt;84%&lt;/color&gt;概率，使目标受到控的概率提升&lt;color=#0CE307&gt;50%&lt;/color&gt;，持续1回合</t>
  </si>
  <si>
    <t>每次释放主角技能【怒浪狂涛】，有&lt;color=#0CE307&gt;84.5%&lt;/color&gt;概率，使目标受到控的概率提升&lt;color=#0CE307&gt;50%&lt;/color&gt;，持续1回合</t>
  </si>
  <si>
    <t>每次释放主角技能【怒浪狂涛】，有&lt;color=#0CE307&gt;85%&lt;/color&gt;概率，使目标受到控的概率提升&lt;color=#0CE307&gt;50%&lt;/color&gt;，持续1回合</t>
  </si>
  <si>
    <t>每次释放主角技能【怒浪狂涛】，有&lt;color=#0CE307&gt;85.5%&lt;/color&gt;概率，使目标受到控的概率提升&lt;color=#0CE307&gt;50%&lt;/color&gt;，持续1回合</t>
  </si>
  <si>
    <t>每次释放主角技能【怒浪狂涛】，有&lt;color=#0CE307&gt;86%&lt;/color&gt;概率，使目标受到控的概率提升&lt;color=#0CE307&gt;50%&lt;/color&gt;，持续1回合</t>
  </si>
  <si>
    <t>每次释放主角技能【怒浪狂涛】，有&lt;color=#0CE307&gt;86.5%&lt;/color&gt;概率，使目标受到控的概率提升&lt;color=#0CE307&gt;50%&lt;/color&gt;，持续1回合</t>
  </si>
  <si>
    <t>每次释放主角技能【怒浪狂涛】，有&lt;color=#0CE307&gt;87%&lt;/color&gt;概率，使目标受到控的概率提升&lt;color=#0CE307&gt;50%&lt;/color&gt;，持续1回合</t>
  </si>
  <si>
    <t>每次释放主角技能【怒浪狂涛】，有&lt;color=#0CE307&gt;87.5%&lt;/color&gt;概率，使目标受到控的概率提升&lt;color=#0CE307&gt;50%&lt;/color&gt;，持续1回合</t>
  </si>
  <si>
    <t>每次释放主角技能【怒浪狂涛】，有&lt;color=#0CE307&gt;88%&lt;/color&gt;概率，使目标受到控的概率提升&lt;color=#0CE307&gt;50%&lt;/color&gt;，持续1回合</t>
  </si>
  <si>
    <t>每次释放主角技能【怒浪狂涛】，有&lt;color=#0CE307&gt;88.5%&lt;/color&gt;概率，使目标受到控的概率提升&lt;color=#0CE307&gt;50%&lt;/color&gt;，持续1回合</t>
  </si>
  <si>
    <t>每次释放主角技能【怒浪狂涛】，有&lt;color=#0CE307&gt;89%&lt;/color&gt;概率，使目标受到控的概率提升&lt;color=#0CE307&gt;50%&lt;/color&gt;，持续1回合</t>
  </si>
  <si>
    <t>每次释放主角技能【怒浪狂涛】，有&lt;color=#0CE307&gt;89.5%&lt;/color&gt;概率，使目标受到控的概率提升&lt;color=#0CE307&gt;50%&lt;/color&gt;，持续1回合</t>
  </si>
  <si>
    <t>每次释放主角技能【怒浪狂涛】，有&lt;color=#0CE307&gt;90%&lt;/color&gt;概率，使目标受到控的概率提升&lt;color=#0CE307&gt;50%&lt;/color&gt;，持续1回合</t>
  </si>
  <si>
    <t>每次释放主角技能【怒浪狂涛】，有&lt;color=#0CE307&gt;90.5%&lt;/color&gt;概率，使目标受到控的概率提升&lt;color=#0CE307&gt;50%&lt;/color&gt;，持续1回合</t>
  </si>
  <si>
    <t>每次释放主角技能【怒浪狂涛】，有&lt;color=#0CE307&gt;91%&lt;/color&gt;概率，使目标受到控的概率提升&lt;color=#0CE307&gt;50%&lt;/color&gt;，持续1回合</t>
  </si>
  <si>
    <t>每次释放主角技能【怒浪狂涛】，有&lt;color=#0CE307&gt;91.5%&lt;/color&gt;概率，使目标受到控的概率提升&lt;color=#0CE307&gt;50%&lt;/color&gt;，持续1回合</t>
  </si>
  <si>
    <t>每次释放主角技能【怒浪狂涛】，有&lt;color=#0CE307&gt;92%&lt;/color&gt;概率，使目标受到控的概率提升&lt;color=#0CE307&gt;50%&lt;/color&gt;，持续1回合</t>
  </si>
  <si>
    <t>每次释放主角技能【怒浪狂涛】，有&lt;color=#0CE307&gt;92.5%&lt;/color&gt;概率，使目标受到控的概率提升&lt;color=#0CE307&gt;50%&lt;/color&gt;，持续1回合</t>
  </si>
  <si>
    <t>每次释放主角技能【怒浪狂涛】，有&lt;color=#0CE307&gt;93%&lt;/color&gt;概率，使目标受到控的概率提升&lt;color=#0CE307&gt;50%&lt;/color&gt;，持续1回合</t>
  </si>
  <si>
    <t>每次释放主角技能【怒浪狂涛】，有&lt;color=#0CE307&gt;93.5%&lt;/color&gt;概率，使目标受到控的概率提升&lt;color=#0CE307&gt;50%&lt;/color&gt;，持续1回合</t>
  </si>
  <si>
    <t>每次释放主角技能【怒浪狂涛】，有&lt;color=#0CE307&gt;94%&lt;/color&gt;概率，使目标受到控的概率提升&lt;color=#0CE307&gt;50%&lt;/color&gt;，持续1回合</t>
  </si>
  <si>
    <t>每次释放主角技能【怒浪狂涛】，有&lt;color=#0CE307&gt;94.5%&lt;/color&gt;概率，使目标受到控的概率提升&lt;color=#0CE307&gt;50%&lt;/color&gt;，持续1回合</t>
  </si>
  <si>
    <t>每次释放主角技能【怒浪狂涛】，有&lt;color=#0CE307&gt;95%&lt;/color&gt;概率，使目标受到控的概率提升&lt;color=#0CE307&gt;50%&lt;/color&gt;，持续1回合</t>
  </si>
  <si>
    <t>每次释放主角技能【怒浪狂涛】，有&lt;color=#0CE307&gt;95.5%&lt;/color&gt;概率，使目标受到控的概率提升&lt;color=#0CE307&gt;50%&lt;/color&gt;，持续1回合</t>
  </si>
  <si>
    <t>每次释放主角技能【怒浪狂涛】，有&lt;color=#0CE307&gt;96%&lt;/color&gt;概率，使目标受到控的概率提升&lt;color=#0CE307&gt;50%&lt;/color&gt;，持续1回合</t>
  </si>
  <si>
    <t>每次释放主角技能【怒浪狂涛】，有&lt;color=#0CE307&gt;96.5%&lt;/color&gt;概率，使目标受到控的概率提升&lt;color=#0CE307&gt;50%&lt;/color&gt;，持续1回合</t>
  </si>
  <si>
    <t>每次释放主角技能【怒浪狂涛】，有&lt;color=#0CE307&gt;97%&lt;/color&gt;概率，使目标受到控的概率提升&lt;color=#0CE307&gt;50%&lt;/color&gt;，持续1回合</t>
  </si>
  <si>
    <t>每次释放主角技能【怒浪狂涛】，有&lt;color=#0CE307&gt;97.5%&lt;/color&gt;概率，使目标受到控的概率提升&lt;color=#0CE307&gt;50%&lt;/color&gt;，持续1回合</t>
  </si>
  <si>
    <t>每次释放主角技能【怒浪狂涛】，有&lt;color=#0CE307&gt;98%&lt;/color&gt;概率，使目标受到控的概率提升&lt;color=#0CE307&gt;50%&lt;/color&gt;，持续1回合</t>
  </si>
  <si>
    <t>每次释放主角技能【怒浪狂涛】，有&lt;color=#0CE307&gt;98.5%&lt;/color&gt;概率，使目标受到控的概率提升&lt;color=#0CE307&gt;50%&lt;/color&gt;，持续1回合</t>
  </si>
  <si>
    <t>每次释放主角技能【怒浪狂涛】，有&lt;color=#0CE307&gt;99%&lt;/color&gt;概率，使目标受到控的概率提升&lt;color=#0CE307&gt;50%&lt;/color&gt;，持续1回合</t>
  </si>
  <si>
    <t>每次释放主角技能【怒浪狂涛】，有&lt;color=#0CE307&gt;100%&lt;/color&gt;概率，使目标受到控的概率提升&lt;color=#0CE307&gt;50%&lt;/color&gt;，持续1回合</t>
  </si>
  <si>
    <t>明澈之愿</t>
  </si>
  <si>
    <t>每次释放主角技能【怒浪狂涛】降低对方&lt;color=#0CE307&gt;5%的治疗量&lt;/color&gt;，持续1回合</t>
  </si>
  <si>
    <t>每次释放主角技能【怒浪狂涛】降低对方&lt;color=#0CE307&gt;5.5%的治疗量&lt;/color&gt;，持续1回合</t>
  </si>
  <si>
    <t>每次释放主角技能【怒浪狂涛】降低对方&lt;color=#0CE307&gt;5.9%的治疗量&lt;/color&gt;，持续1回合</t>
  </si>
  <si>
    <t>每次释放主角技能【怒浪狂涛】降低对方&lt;color=#0CE307&gt;6.4%的治疗量&lt;/color&gt;，持续1回合</t>
  </si>
  <si>
    <t>每次释放主角技能【怒浪狂涛】降低对方&lt;color=#0CE307&gt;6.8%的治疗量&lt;/color&gt;，持续1回合</t>
  </si>
  <si>
    <t>每次释放主角技能【怒浪狂涛】降低对方&lt;color=#0CE307&gt;7.3%的治疗量&lt;/color&gt;，持续1回合</t>
  </si>
  <si>
    <t>每次释放主角技能【怒浪狂涛】降低对方&lt;color=#0CE307&gt;7.7%的治疗量&lt;/color&gt;，持续1回合</t>
  </si>
  <si>
    <t>每次释放主角技能【怒浪狂涛】降低对方&lt;color=#0CE307&gt;8.2%的治疗量&lt;/color&gt;，持续1回合</t>
  </si>
  <si>
    <t>每次释放主角技能【怒浪狂涛】降低对方&lt;color=#0CE307&gt;8.6%的治疗量&lt;/color&gt;，持续1回合</t>
  </si>
  <si>
    <t>每次释放主角技能【怒浪狂涛】降低对方&lt;color=#0CE307&gt;9.1%的治疗量&lt;/color&gt;，持续1回合</t>
  </si>
  <si>
    <t>每次释放主角技能【怒浪狂涛】降低对方&lt;color=#0CE307&gt;9.5%的治疗量&lt;/color&gt;，持续1回合</t>
  </si>
  <si>
    <t>每次释放主角技能【怒浪狂涛】降低对方&lt;color=#0CE307&gt;10%的治疗量&lt;/color&gt;，持续1回合</t>
  </si>
  <si>
    <t>每次释放主角技能【怒浪狂涛】降低对方&lt;color=#0CE307&gt;10.5%的治疗量&lt;/color&gt;，持续1回合</t>
  </si>
  <si>
    <t>每次释放主角技能【怒浪狂涛】降低对方&lt;color=#0CE307&gt;10.9%的治疗量&lt;/color&gt;，持续1回合</t>
  </si>
  <si>
    <t>每次释放主角技能【怒浪狂涛】降低对方&lt;color=#0CE307&gt;11.4%的治疗量&lt;/color&gt;，持续1回合</t>
  </si>
  <si>
    <t>每次释放主角技能【怒浪狂涛】降低对方&lt;color=#0CE307&gt;11.8%的治疗量&lt;/color&gt;，持续1回合</t>
  </si>
  <si>
    <t>每次释放主角技能【怒浪狂涛】降低对方&lt;color=#0CE307&gt;12.3%的治疗量&lt;/color&gt;，持续1回合</t>
  </si>
  <si>
    <t>每次释放主角技能【怒浪狂涛】降低对方&lt;color=#0CE307&gt;12.7%的治疗量&lt;/color&gt;，持续1回合</t>
  </si>
  <si>
    <t>每次释放主角技能【怒浪狂涛】降低对方&lt;color=#0CE307&gt;13.2%的治疗量&lt;/color&gt;，持续1回合</t>
  </si>
  <si>
    <t>每次释放主角技能【怒浪狂涛】降低对方&lt;color=#0CE307&gt;13.6%的治疗量&lt;/color&gt;，持续1回合</t>
  </si>
  <si>
    <t>每次释放主角技能【怒浪狂涛】降低对方&lt;color=#0CE307&gt;14.1%的治疗量&lt;/color&gt;，持续1回合</t>
  </si>
  <si>
    <t>每次释放主角技能【怒浪狂涛】降低对方&lt;color=#0CE307&gt;14.5%的治疗量&lt;/color&gt;，持续1回合</t>
  </si>
  <si>
    <t>每次释放主角技能【怒浪狂涛】降低对方&lt;color=#0CE307&gt;15%的治疗量&lt;/color&gt;，持续1回合</t>
  </si>
  <si>
    <t>每次释放主角技能【怒浪狂涛】降低对方&lt;color=#0CE307&gt;15.5%的治疗量&lt;/color&gt;，持续1回合</t>
  </si>
  <si>
    <t>每次释放主角技能【怒浪狂涛】降低对方&lt;color=#0CE307&gt;15.9%的治疗量&lt;/color&gt;，持续1回合</t>
  </si>
  <si>
    <t>每次释放主角技能【怒浪狂涛】降低对方&lt;color=#0CE307&gt;16.4%的治疗量&lt;/color&gt;，持续1回合</t>
  </si>
  <si>
    <t>每次释放主角技能【怒浪狂涛】降低对方&lt;color=#0CE307&gt;16.8%的治疗量&lt;/color&gt;，持续1回合</t>
  </si>
  <si>
    <t>每次释放主角技能【怒浪狂涛】降低对方&lt;color=#0CE307&gt;17.3%的治疗量&lt;/color&gt;，持续1回合</t>
  </si>
  <si>
    <t>每次释放主角技能【怒浪狂涛】降低对方&lt;color=#0CE307&gt;17.7%的治疗量&lt;/color&gt;，持续1回合</t>
  </si>
  <si>
    <t>每次释放主角技能【怒浪狂涛】降低对方&lt;color=#0CE307&gt;18.2%的治疗量&lt;/color&gt;，持续1回合</t>
  </si>
  <si>
    <t>每次释放主角技能【怒浪狂涛】降低对方&lt;color=#0CE307&gt;18.6%的治疗量&lt;/color&gt;，持续1回合</t>
  </si>
  <si>
    <t>每次释放主角技能【怒浪狂涛】降低对方&lt;color=#0CE307&gt;19.1%的治疗量&lt;/color&gt;，持续1回合</t>
  </si>
  <si>
    <t>每次释放主角技能【怒浪狂涛】降低对方&lt;color=#0CE307&gt;19.5%的治疗量&lt;/color&gt;，持续1回合</t>
  </si>
  <si>
    <t>每次释放主角技能【怒浪狂涛】降低对方&lt;color=#0CE307&gt;20%的治疗量&lt;/color&gt;，持续1回合</t>
  </si>
  <si>
    <t>每次释放主角技能【怒浪狂涛】降低对方&lt;color=#0CE307&gt;20.5%的治疗量&lt;/color&gt;，持续1回合</t>
  </si>
  <si>
    <t>每次释放主角技能【怒浪狂涛】降低对方&lt;color=#0CE307&gt;20.9%的治疗量&lt;/color&gt;，持续1回合</t>
  </si>
  <si>
    <t>每次释放主角技能【怒浪狂涛】降低对方&lt;color=#0CE307&gt;21.4%的治疗量&lt;/color&gt;，持续1回合</t>
  </si>
  <si>
    <t>每次释放主角技能【怒浪狂涛】降低对方&lt;color=#0CE307&gt;21.8%的治疗量&lt;/color&gt;，持续1回合</t>
  </si>
  <si>
    <t>每次释放主角技能【怒浪狂涛】降低对方&lt;color=#0CE307&gt;22.3%的治疗量&lt;/color&gt;，持续1回合</t>
  </si>
  <si>
    <t>每次释放主角技能【怒浪狂涛】降低对方&lt;color=#0CE307&gt;22.7%的治疗量&lt;/color&gt;，持续1回合</t>
  </si>
  <si>
    <t>每次释放主角技能【怒浪狂涛】降低对方&lt;color=#0CE307&gt;23.2%的治疗量&lt;/color&gt;，持续1回合</t>
  </si>
  <si>
    <t>每次释放主角技能【怒浪狂涛】降低对方&lt;color=#0CE307&gt;23.6%的治疗量&lt;/color&gt;，持续1回合</t>
  </si>
  <si>
    <t>每次释放主角技能【怒浪狂涛】降低对方&lt;color=#0CE307&gt;24.1%的治疗量&lt;/color&gt;，持续1回合</t>
  </si>
  <si>
    <t>每次释放主角技能【怒浪狂涛】降低对方&lt;color=#0CE307&gt;24.5%的治疗量&lt;/color&gt;，持续1回合</t>
  </si>
  <si>
    <t>每次释放主角技能【怒浪狂涛】降低对方&lt;color=#0CE307&gt;25%的治疗量&lt;/color&gt;，持续1回合</t>
  </si>
  <si>
    <t>每次释放主角技能【怒浪狂涛】降低对方&lt;color=#0CE307&gt;25.5%的治疗量&lt;/color&gt;，持续1回合</t>
  </si>
  <si>
    <t>每次释放主角技能【怒浪狂涛】降低对方&lt;color=#0CE307&gt;25.9%的治疗量&lt;/color&gt;，持续1回合</t>
  </si>
  <si>
    <t>每次释放主角技能【怒浪狂涛】降低对方&lt;color=#0CE307&gt;26.4%的治疗量&lt;/color&gt;，持续1回合</t>
  </si>
  <si>
    <t>每次释放主角技能【怒浪狂涛】降低对方&lt;color=#0CE307&gt;26.8%的治疗量&lt;/color&gt;，持续1回合</t>
  </si>
  <si>
    <t>每次释放主角技能【怒浪狂涛】降低对方&lt;color=#0CE307&gt;27.3%的治疗量&lt;/color&gt;，持续1回合</t>
  </si>
  <si>
    <t>每次释放主角技能【怒浪狂涛】降低对方&lt;color=#0CE307&gt;27.7%的治疗量&lt;/color&gt;，持续1回合</t>
  </si>
  <si>
    <t>每次释放主角技能【怒浪狂涛】降低对方&lt;color=#0CE307&gt;28.2%的治疗量&lt;/color&gt;，持续1回合</t>
  </si>
  <si>
    <t>每次释放主角技能【怒浪狂涛】降低对方&lt;color=#0CE307&gt;28.6%的治疗量&lt;/color&gt;，持续1回合</t>
  </si>
  <si>
    <t>每次释放主角技能【怒浪狂涛】降低对方&lt;color=#0CE307&gt;29.1%的治疗量&lt;/color&gt;，持续1回合</t>
  </si>
  <si>
    <t>每次释放主角技能【怒浪狂涛】降低对方&lt;color=#0CE307&gt;29.5%的治疗量&lt;/color&gt;，持续1回合</t>
  </si>
  <si>
    <t>每次释放主角技能【怒浪狂涛】降低对方&lt;color=#0CE307&gt;30%的治疗量&lt;/color&gt;，持续1回合</t>
  </si>
  <si>
    <t>每次释放主角技能【怒浪狂涛】降低对方&lt;color=#0CE307&gt;30.5%的治疗量&lt;/color&gt;，持续1回合</t>
  </si>
  <si>
    <t>每次释放主角技能【怒浪狂涛】降低对方&lt;color=#0CE307&gt;30.9%的治疗量&lt;/color&gt;，持续1回合</t>
  </si>
  <si>
    <t>每次释放主角技能【怒浪狂涛】降低对方&lt;color=#0CE307&gt;31.4%的治疗量&lt;/color&gt;，持续1回合</t>
  </si>
  <si>
    <t>每次释放主角技能【怒浪狂涛】降低对方&lt;color=#0CE307&gt;31.8%的治疗量&lt;/color&gt;，持续1回合</t>
  </si>
  <si>
    <t>每次释放主角技能【怒浪狂涛】降低对方&lt;color=#0CE307&gt;32.3%的治疗量&lt;/color&gt;，持续1回合</t>
  </si>
  <si>
    <t>每次释放主角技能【怒浪狂涛】降低对方&lt;color=#0CE307&gt;32.7%的治疗量&lt;/color&gt;，持续1回合</t>
  </si>
  <si>
    <t>每次释放主角技能【怒浪狂涛】降低对方&lt;color=#0CE307&gt;33.2%的治疗量&lt;/color&gt;，持续1回合</t>
  </si>
  <si>
    <t>每次释放主角技能【怒浪狂涛】降低对方&lt;color=#0CE307&gt;33.6%的治疗量&lt;/color&gt;，持续1回合</t>
  </si>
  <si>
    <t>每次释放主角技能【怒浪狂涛】降低对方&lt;color=#0CE307&gt;34.1%的治疗量&lt;/color&gt;，持续1回合</t>
  </si>
  <si>
    <t>每次释放主角技能【怒浪狂涛】降低对方&lt;color=#0CE307&gt;34.5%的治疗量&lt;/color&gt;，持续1回合</t>
  </si>
  <si>
    <t>每次释放主角技能【怒浪狂涛】降低对方&lt;color=#0CE307&gt;35%的治疗量&lt;/color&gt;，持续1回合</t>
  </si>
  <si>
    <t>每次释放主角技能【怒浪狂涛】降低对方&lt;color=#0CE307&gt;35.5%的治疗量&lt;/color&gt;，持续1回合</t>
  </si>
  <si>
    <t>每次释放主角技能【怒浪狂涛】降低对方&lt;color=#0CE307&gt;35.9%的治疗量&lt;/color&gt;，持续1回合</t>
  </si>
  <si>
    <t>每次释放主角技能【怒浪狂涛】降低对方&lt;color=#0CE307&gt;36.4%的治疗量&lt;/color&gt;，持续1回合</t>
  </si>
  <si>
    <t>每次释放主角技能【怒浪狂涛】降低对方&lt;color=#0CE307&gt;36.8%的治疗量&lt;/color&gt;，持续1回合</t>
  </si>
  <si>
    <t>每次释放主角技能【怒浪狂涛】降低对方&lt;color=#0CE307&gt;37.3%的治疗量&lt;/color&gt;，持续1回合</t>
  </si>
  <si>
    <t>每次释放主角技能【怒浪狂涛】降低对方&lt;color=#0CE307&gt;37.7%的治疗量&lt;/color&gt;，持续1回合</t>
  </si>
  <si>
    <t>每次释放主角技能【怒浪狂涛】降低对方&lt;color=#0CE307&gt;38.2%的治疗量&lt;/color&gt;，持续1回合</t>
  </si>
  <si>
    <t>每次释放主角技能【怒浪狂涛】降低对方&lt;color=#0CE307&gt;38.6%的治疗量&lt;/color&gt;，持续1回合</t>
  </si>
  <si>
    <t>每次释放主角技能【怒浪狂涛】降低对方&lt;color=#0CE307&gt;39.1%的治疗量&lt;/color&gt;，持续1回合</t>
  </si>
  <si>
    <t>每次释放主角技能【怒浪狂涛】降低对方&lt;color=#0CE307&gt;39.5%的治疗量&lt;/color&gt;，持续1回合</t>
  </si>
  <si>
    <t>每次释放主角技能【怒浪狂涛】降低对方&lt;color=#0CE307&gt;40%的治疗量&lt;/color&gt;，持续1回合</t>
  </si>
  <si>
    <t>每次释放主角技能【怒浪狂涛】降低对方&lt;color=#0CE307&gt;40.5%的治疗量&lt;/color&gt;，持续1回合</t>
  </si>
  <si>
    <t>每次释放主角技能【怒浪狂涛】降低对方&lt;color=#0CE307&gt;40.9%的治疗量&lt;/color&gt;，持续1回合</t>
  </si>
  <si>
    <t>每次释放主角技能【怒浪狂涛】降低对方&lt;color=#0CE307&gt;41.4%的治疗量&lt;/color&gt;，持续1回合</t>
  </si>
  <si>
    <t>每次释放主角技能【怒浪狂涛】降低对方&lt;color=#0CE307&gt;41.8%的治疗量&lt;/color&gt;，持续1回合</t>
  </si>
  <si>
    <t>每次释放主角技能【怒浪狂涛】降低对方&lt;color=#0CE307&gt;42.3%的治疗量&lt;/color&gt;，持续1回合</t>
  </si>
  <si>
    <t>每次释放主角技能【怒浪狂涛】降低对方&lt;color=#0CE307&gt;42.7%的治疗量&lt;/color&gt;，持续1回合</t>
  </si>
  <si>
    <t>每次释放主角技能【怒浪狂涛】降低对方&lt;color=#0CE307&gt;43.2%的治疗量&lt;/color&gt;，持续1回合</t>
  </si>
  <si>
    <t>每次释放主角技能【怒浪狂涛】降低对方&lt;color=#0CE307&gt;43.6%的治疗量&lt;/color&gt;，持续1回合</t>
  </si>
  <si>
    <t>每次释放主角技能【怒浪狂涛】降低对方&lt;color=#0CE307&gt;44.1%的治疗量&lt;/color&gt;，持续1回合</t>
  </si>
  <si>
    <t>每次释放主角技能【怒浪狂涛】降低对方&lt;color=#0CE307&gt;44.5%的治疗量&lt;/color&gt;，持续1回合</t>
  </si>
  <si>
    <t>每次释放主角技能【怒浪狂涛】降低对方&lt;color=#0CE307&gt;45%的治疗量&lt;/color&gt;，持续1回合</t>
  </si>
  <si>
    <t>每次释放主角技能【怒浪狂涛】降低对方&lt;color=#0CE307&gt;45.5%的治疗量&lt;/color&gt;，持续1回合</t>
  </si>
  <si>
    <t>每次释放主角技能【怒浪狂涛】降低对方&lt;color=#0CE307&gt;45.9%的治疗量&lt;/color&gt;，持续1回合</t>
  </si>
  <si>
    <t>每次释放主角技能【怒浪狂涛】降低对方&lt;color=#0CE307&gt;46.4%的治疗量&lt;/color&gt;，持续1回合</t>
  </si>
  <si>
    <t>每次释放主角技能【怒浪狂涛】降低对方&lt;color=#0CE307&gt;46.8%的治疗量&lt;/color&gt;，持续1回合</t>
  </si>
  <si>
    <t>每次释放主角技能【怒浪狂涛】降低对方&lt;color=#0CE307&gt;47.3%的治疗量&lt;/color&gt;，持续1回合</t>
  </si>
  <si>
    <t>每次释放主角技能【怒浪狂涛】降低对方&lt;color=#0CE307&gt;47.7%的治疗量&lt;/color&gt;，持续1回合</t>
  </si>
  <si>
    <t>每次释放主角技能【怒浪狂涛】降低对方&lt;color=#0CE307&gt;48.2%的治疗量&lt;/color&gt;，持续1回合</t>
  </si>
  <si>
    <t>每次释放主角技能【怒浪狂涛】降低对方&lt;color=#0CE307&gt;48.6%的治疗量&lt;/color&gt;，持续1回合</t>
  </si>
  <si>
    <t>每次释放主角技能【怒浪狂涛】降低对方&lt;color=#0CE307&gt;49.1%的治疗量&lt;/color&gt;，持续1回合</t>
  </si>
  <si>
    <t>每次释放主角技能【怒浪狂涛】降低对方&lt;color=#0CE307&gt;49.5%的治疗量&lt;/color&gt;，持续1回合</t>
  </si>
  <si>
    <t>每次释放主角技能【怒浪狂涛】降低对方&lt;color=#0CE307&gt;50%的治疗量&lt;/color&gt;，持续1回合</t>
  </si>
  <si>
    <t>生生不息</t>
  </si>
  <si>
    <t>每次释放主角技能【怒浪狂涛】为己方随机&lt;color=#0CE307&gt;1个人&lt;/color&gt;添加自身最大生命值&lt;color=#0CE307&gt;5%的御甲&lt;/color&gt;</t>
  </si>
  <si>
    <t>每次释放主角技能【怒浪狂涛】为己方随机&lt;color=#0CE307&gt;1个人&lt;/color&gt;添加自身最大生命值&lt;color=#0CE307&gt;5.15%的御甲&lt;/color&gt;</t>
  </si>
  <si>
    <t>每次释放主角技能【怒浪狂涛】为己方随机&lt;color=#0CE307&gt;1个人&lt;/color&gt;添加自身最大生命值&lt;color=#0CE307&gt;5.3%的御甲&lt;/color&gt;</t>
  </si>
  <si>
    <t>每次释放主角技能【怒浪狂涛】为己方随机&lt;color=#0CE307&gt;1个人&lt;/color&gt;添加自身最大生命值&lt;color=#0CE307&gt;5.45%的御甲&lt;/color&gt;</t>
  </si>
  <si>
    <t>每次释放主角技能【怒浪狂涛】为己方随机&lt;color=#0CE307&gt;1个人&lt;/color&gt;添加自身最大生命值&lt;color=#0CE307&gt;5.6%的御甲&lt;/color&gt;</t>
  </si>
  <si>
    <t>每次释放主角技能【怒浪狂涛】为己方随机&lt;color=#0CE307&gt;1个人&lt;/color&gt;添加自身最大生命值&lt;color=#0CE307&gt;5.75%的御甲&lt;/color&gt;</t>
  </si>
  <si>
    <t>每次释放主角技能【怒浪狂涛】为己方随机&lt;color=#0CE307&gt;1个人&lt;/color&gt;添加自身最大生命值&lt;color=#0CE307&gt;5.9%的御甲&lt;/color&gt;</t>
  </si>
  <si>
    <t>每次释放主角技能【怒浪狂涛】为己方随机&lt;color=#0CE307&gt;1个人&lt;/color&gt;添加自身最大生命值&lt;color=#0CE307&gt;6.05%的御甲&lt;/color&gt;</t>
  </si>
  <si>
    <t>每次释放主角技能【怒浪狂涛】为己方随机&lt;color=#0CE307&gt;1个人&lt;/color&gt;添加自身最大生命值&lt;color=#0CE307&gt;6.2%的御甲&lt;/color&gt;</t>
  </si>
  <si>
    <t>每次释放主角技能【怒浪狂涛】为己方随机&lt;color=#0CE307&gt;1个人&lt;/color&gt;添加自身最大生命值&lt;color=#0CE307&gt;6.35%的御甲&lt;/color&gt;</t>
  </si>
  <si>
    <t>每次释放主角技能【怒浪狂涛】为己方随机&lt;color=#0CE307&gt;1个人&lt;/color&gt;添加自身最大生命值&lt;color=#0CE307&gt;6.5%的御甲&lt;/color&gt;</t>
  </si>
  <si>
    <t>每次释放主角技能【怒浪狂涛】为己方随机&lt;color=#0CE307&gt;1个人&lt;/color&gt;添加自身最大生命值&lt;color=#0CE307&gt;6.65%的御甲&lt;/color&gt;</t>
  </si>
  <si>
    <t>每次释放主角技能【怒浪狂涛】为己方随机&lt;color=#0CE307&gt;1个人&lt;/color&gt;添加自身最大生命值&lt;color=#0CE307&gt;6.8%的御甲&lt;/color&gt;</t>
  </si>
  <si>
    <t>每次释放主角技能【怒浪狂涛】为己方随机&lt;color=#0CE307&gt;1个人&lt;/color&gt;添加自身最大生命值&lt;color=#0CE307&gt;6.95%的御甲&lt;/color&gt;</t>
  </si>
  <si>
    <t>每次释放主角技能【怒浪狂涛】为己方随机&lt;color=#0CE307&gt;2个人&lt;/color&gt;添加自身最大生命值&lt;color=#0CE307&gt;7.1%的御甲&lt;/color&gt;</t>
  </si>
  <si>
    <t>每次释放主角技能【怒浪狂涛】为己方随机&lt;color=#0CE307&gt;2个人&lt;/color&gt;添加自身最大生命值&lt;color=#0CE307&gt;7.25%的御甲&lt;/color&gt;</t>
  </si>
  <si>
    <t>每次释放主角技能【怒浪狂涛】为己方随机&lt;color=#0CE307&gt;2个人&lt;/color&gt;添加自身最大生命值&lt;color=#0CE307&gt;7.4%的御甲&lt;/color&gt;</t>
  </si>
  <si>
    <t>每次释放主角技能【怒浪狂涛】为己方随机&lt;color=#0CE307&gt;2个人&lt;/color&gt;添加自身最大生命值&lt;color=#0CE307&gt;7.55%的御甲&lt;/color&gt;</t>
  </si>
  <si>
    <t>每次释放主角技能【怒浪狂涛】为己方随机&lt;color=#0CE307&gt;2个人&lt;/color&gt;添加自身最大生命值&lt;color=#0CE307&gt;7.7%的御甲&lt;/color&gt;</t>
  </si>
  <si>
    <t>每次释放主角技能【怒浪狂涛】为己方随机&lt;color=#0CE307&gt;2个人&lt;/color&gt;添加自身最大生命值&lt;color=#0CE307&gt;7.85%的御甲&lt;/color&gt;</t>
  </si>
  <si>
    <t>每次释放主角技能【怒浪狂涛】为己方随机&lt;color=#0CE307&gt;2个人&lt;/color&gt;添加自身最大生命值&lt;color=#0CE307&gt;8%的御甲&lt;/color&gt;</t>
  </si>
  <si>
    <t>每次释放主角技能【怒浪狂涛】为己方随机&lt;color=#0CE307&gt;2个人&lt;/color&gt;添加自身最大生命值&lt;color=#0CE307&gt;8.15%的御甲&lt;/color&gt;</t>
  </si>
  <si>
    <t>每次释放主角技能【怒浪狂涛】为己方随机&lt;color=#0CE307&gt;2个人&lt;/color&gt;添加自身最大生命值&lt;color=#0CE307&gt;8.3%的御甲&lt;/color&gt;</t>
  </si>
  <si>
    <t>每次释放主角技能【怒浪狂涛】为己方随机&lt;color=#0CE307&gt;2个人&lt;/color&gt;添加自身最大生命值&lt;color=#0CE307&gt;8.45%的御甲&lt;/color&gt;</t>
  </si>
  <si>
    <t>每次释放主角技能【怒浪狂涛】为己方随机&lt;color=#0CE307&gt;2个人&lt;/color&gt;添加自身最大生命值&lt;color=#0CE307&gt;8.6%的御甲&lt;/color&gt;</t>
  </si>
  <si>
    <t>每次释放主角技能【怒浪狂涛】为己方随机&lt;color=#0CE307&gt;2个人&lt;/color&gt;添加自身最大生命值&lt;color=#0CE307&gt;8.75%的御甲&lt;/color&gt;</t>
  </si>
  <si>
    <t>每次释放主角技能【怒浪狂涛】为己方随机&lt;color=#0CE307&gt;2个人&lt;/color&gt;添加自身最大生命值&lt;color=#0CE307&gt;8.9%的御甲&lt;/color&gt;</t>
  </si>
  <si>
    <t>每次释放主角技能【怒浪狂涛】为己方随机&lt;color=#0CE307&gt;2个人&lt;/color&gt;添加自身最大生命值&lt;color=#0CE307&gt;9.05%的御甲&lt;/color&gt;</t>
  </si>
  <si>
    <t>每次释放主角技能【怒浪狂涛】为己方随机&lt;color=#0CE307&gt;3个人&lt;/color&gt;添加自身最大生命值&lt;color=#0CE307&gt;9.05%的御甲&lt;/color&gt;</t>
  </si>
  <si>
    <t>每次释放主角技能【怒浪狂涛】为己方随机&lt;color=#0CE307&gt;3个人&lt;/color&gt;添加自身最大生命值&lt;color=#0CE307&gt;9.2%的御甲&lt;/color&gt;</t>
  </si>
  <si>
    <t>每次释放主角技能【怒浪狂涛】为己方随机&lt;color=#0CE307&gt;3个人&lt;/color&gt;添加自身最大生命值&lt;color=#0CE307&gt;9.35%的御甲&lt;/color&gt;</t>
  </si>
  <si>
    <t>每次释放主角技能【怒浪狂涛】为己方随机&lt;color=#0CE307&gt;3个人&lt;/color&gt;添加自身最大生命值&lt;color=#0CE307&gt;9.5%的御甲&lt;/color&gt;</t>
  </si>
  <si>
    <t>每次释放主角技能【怒浪狂涛】为己方随机&lt;color=#0CE307&gt;3个人&lt;/color&gt;添加自身最大生命值&lt;color=#0CE307&gt;9.65%的御甲&lt;/color&gt;</t>
  </si>
  <si>
    <t>每次释放主角技能【怒浪狂涛】为己方随机&lt;color=#0CE307&gt;3个人&lt;/color&gt;添加自身最大生命值&lt;color=#0CE307&gt;9.8%的御甲&lt;/color&gt;</t>
  </si>
  <si>
    <t>每次释放主角技能【怒浪狂涛】为己方随机&lt;color=#0CE307&gt;3个人&lt;/color&gt;添加自身最大生命值&lt;color=#0CE307&gt;9.95%的御甲&lt;/color&gt;</t>
  </si>
  <si>
    <t>每次释放主角技能【怒浪狂涛】为己方随机&lt;color=#0CE307&gt;3个人&lt;/color&gt;添加自身最大生命值&lt;color=#0CE307&gt;10.1%的御甲&lt;/color&gt;</t>
  </si>
  <si>
    <t>每次释放主角技能【怒浪狂涛】为己方随机&lt;color=#0CE307&gt;3个人&lt;/color&gt;添加自身最大生命值&lt;color=#0CE307&gt;10.25%的御甲&lt;/color&gt;</t>
  </si>
  <si>
    <t>每次释放主角技能【怒浪狂涛】为己方随机&lt;color=#0CE307&gt;3个人&lt;/color&gt;添加自身最大生命值&lt;color=#0CE307&gt;10.4%的御甲&lt;/color&gt;</t>
  </si>
  <si>
    <t>每次释放主角技能【怒浪狂涛】为己方随机&lt;color=#0CE307&gt;3个人&lt;/color&gt;添加自身最大生命值&lt;color=#0CE307&gt;10.55%的御甲&lt;/color&gt;</t>
  </si>
  <si>
    <t>每次释放主角技能【怒浪狂涛】为己方随机&lt;color=#0CE307&gt;3个人&lt;/color&gt;添加自身最大生命值&lt;color=#0CE307&gt;10.7%的御甲&lt;/color&gt;</t>
  </si>
  <si>
    <t>每次释放主角技能【怒浪狂涛】为己方随机&lt;color=#0CE307&gt;3个人&lt;/color&gt;添加自身最大生命值&lt;color=#0CE307&gt;10.85%的御甲&lt;/color&gt;</t>
  </si>
  <si>
    <t>每次释放主角技能【怒浪狂涛】为己方随机&lt;color=#0CE307&gt;3个人&lt;/color&gt;添加自身最大生命值&lt;color=#0CE307&gt;11%的御甲&lt;/color&gt;</t>
  </si>
  <si>
    <t>每次释放主角技能【怒浪狂涛】为己方随机&lt;color=#0CE307&gt;3个人&lt;/color&gt;添加自身最大生命值&lt;color=#0CE307&gt;11.15%的御甲&lt;/color&gt;</t>
  </si>
  <si>
    <t>每次释放主角技能【怒浪狂涛】为己方随机&lt;color=#0CE307&gt;4个人&lt;/color&gt;添加自身最大生命值&lt;color=#0CE307&gt;11.15%的御甲&lt;/color&gt;</t>
  </si>
  <si>
    <t>每次释放主角技能【怒浪狂涛】为己方随机&lt;color=#0CE307&gt;4个人&lt;/color&gt;添加自身最大生命值&lt;color=#0CE307&gt;11.3%的御甲&lt;/color&gt;</t>
  </si>
  <si>
    <t>每次释放主角技能【怒浪狂涛】为己方随机&lt;color=#0CE307&gt;4个人&lt;/color&gt;添加自身最大生命值&lt;color=#0CE307&gt;11.45%的御甲&lt;/color&gt;</t>
  </si>
  <si>
    <t>每次释放主角技能【怒浪狂涛】为己方随机&lt;color=#0CE307&gt;4个人&lt;/color&gt;添加自身最大生命值&lt;color=#0CE307&gt;11.6%的御甲&lt;/color&gt;</t>
  </si>
  <si>
    <t>每次释放主角技能【怒浪狂涛】为己方随机&lt;color=#0CE307&gt;4个人&lt;/color&gt;添加自身最大生命值&lt;color=#0CE307&gt;11.75%的御甲&lt;/color&gt;</t>
  </si>
  <si>
    <t>每次释放主角技能【怒浪狂涛】为己方随机&lt;color=#0CE307&gt;4个人&lt;/color&gt;添加自身最大生命值&lt;color=#0CE307&gt;11.9%的御甲&lt;/color&gt;</t>
  </si>
  <si>
    <t>每次释放主角技能【怒浪狂涛】为己方随机&lt;color=#0CE307&gt;4个人&lt;/color&gt;添加自身最大生命值&lt;color=#0CE307&gt;12.05%的御甲&lt;/color&gt;</t>
  </si>
  <si>
    <t>每次释放主角技能【怒浪狂涛】为己方随机&lt;color=#0CE307&gt;4个人&lt;/color&gt;添加自身最大生命值&lt;color=#0CE307&gt;12.2%的御甲&lt;/color&gt;</t>
  </si>
  <si>
    <t>每次释放主角技能【怒浪狂涛】为己方随机&lt;color=#0CE307&gt;4个人&lt;/color&gt;添加自身最大生命值&lt;color=#0CE307&gt;12.35%的御甲&lt;/color&gt;</t>
  </si>
  <si>
    <t>每次释放主角技能【怒浪狂涛】为己方随机&lt;color=#0CE307&gt;4个人&lt;/color&gt;添加自身最大生命值&lt;color=#0CE307&gt;12.5%的御甲&lt;/color&gt;</t>
  </si>
  <si>
    <t>每次释放主角技能【怒浪狂涛】为己方随机&lt;color=#0CE307&gt;4个人&lt;/color&gt;添加自身最大生命值&lt;color=#0CE307&gt;12.65%的御甲&lt;/color&gt;</t>
  </si>
  <si>
    <t>每次释放主角技能【怒浪狂涛】为己方随机&lt;color=#0CE307&gt;4个人&lt;/color&gt;添加自身最大生命值&lt;color=#0CE307&gt;12.8%的御甲&lt;/color&gt;</t>
  </si>
  <si>
    <t>每次释放主角技能【怒浪狂涛】为己方随机&lt;color=#0CE307&gt;4个人&lt;/color&gt;添加自身最大生命值&lt;color=#0CE307&gt;12.95%的御甲&lt;/color&gt;</t>
  </si>
  <si>
    <t>每次释放主角技能【怒浪狂涛】为己方随机&lt;color=#0CE307&gt;4个人&lt;/color&gt;添加自身最大生命值&lt;color=#0CE307&gt;13.1%的御甲&lt;/color&gt;</t>
  </si>
  <si>
    <t>每次释放主角技能【怒浪狂涛】为己方随机&lt;color=#0CE307&gt;4个人&lt;/color&gt;添加自身最大生命值&lt;color=#0CE307&gt;13.25%的御甲&lt;/color&gt;</t>
  </si>
  <si>
    <t>每次释放主角技能【怒浪狂涛】为己方随机&lt;color=#0CE307&gt;5个人&lt;/color&gt;添加自身最大生命值&lt;color=#0CE307&gt;13.25%的御甲&lt;/color&gt;</t>
  </si>
  <si>
    <t>每次释放主角技能【怒浪狂涛】为己方随机&lt;color=#0CE307&gt;5个人&lt;/color&gt;添加自身最大生命值&lt;color=#0CE307&gt;13.4%的御甲&lt;/color&gt;</t>
  </si>
  <si>
    <t>每次释放主角技能【怒浪狂涛】为己方随机&lt;color=#0CE307&gt;5个人&lt;/color&gt;添加自身最大生命值&lt;color=#0CE307&gt;13.55%的御甲&lt;/color&gt;</t>
  </si>
  <si>
    <t>每次释放主角技能【怒浪狂涛】为己方随机&lt;color=#0CE307&gt;5个人&lt;/color&gt;添加自身最大生命值&lt;color=#0CE307&gt;13.7%的御甲&lt;/color&gt;</t>
  </si>
  <si>
    <t>每次释放主角技能【怒浪狂涛】为己方随机&lt;color=#0CE307&gt;5个人&lt;/color&gt;添加自身最大生命值&lt;color=#0CE307&gt;13.85%的御甲&lt;/color&gt;</t>
  </si>
  <si>
    <t>每次释放主角技能【怒浪狂涛】为己方随机&lt;color=#0CE307&gt;5个人&lt;/color&gt;添加自身最大生命值&lt;color=#0CE307&gt;14%的御甲&lt;/color&gt;</t>
  </si>
  <si>
    <t>每次释放主角技能【怒浪狂涛】为己方随机&lt;color=#0CE307&gt;5个人&lt;/color&gt;添加自身最大生命值&lt;color=#0CE307&gt;14.15%的御甲&lt;/color&gt;</t>
  </si>
  <si>
    <t>每次释放主角技能【怒浪狂涛】为己方随机&lt;color=#0CE307&gt;5个人&lt;/color&gt;添加自身最大生命值&lt;color=#0CE307&gt;14.3%的御甲&lt;/color&gt;</t>
  </si>
  <si>
    <t>每次释放主角技能【怒浪狂涛】为己方随机&lt;color=#0CE307&gt;5个人&lt;/color&gt;添加自身最大生命值&lt;color=#0CE307&gt;14.45%的御甲&lt;/color&gt;</t>
  </si>
  <si>
    <t>每次释放主角技能【怒浪狂涛】为己方随机&lt;color=#0CE307&gt;5个人&lt;/color&gt;添加自身最大生命值&lt;color=#0CE307&gt;14.6%的御甲&lt;/color&gt;</t>
  </si>
  <si>
    <t>每次释放主角技能【怒浪狂涛】为己方随机&lt;color=#0CE307&gt;5个人&lt;/color&gt;添加自身最大生命值&lt;color=#0CE307&gt;14.75%的御甲&lt;/color&gt;</t>
  </si>
  <si>
    <t>每次释放主角技能【怒浪狂涛】为己方随机&lt;color=#0CE307&gt;5个人&lt;/color&gt;添加自身最大生命值&lt;color=#0CE307&gt;14.9%的御甲&lt;/color&gt;</t>
  </si>
  <si>
    <t>每次释放主角技能【怒浪狂涛】为己方随机&lt;color=#0CE307&gt;5个人&lt;/color&gt;添加自身最大生命值&lt;color=#0CE307&gt;15.05%的御甲&lt;/color&gt;</t>
  </si>
  <si>
    <t>每次释放主角技能【怒浪狂涛】为己方随机&lt;color=#0CE307&gt;5个人&lt;/color&gt;添加自身最大生命值&lt;color=#0CE307&gt;15.2%的御甲&lt;/color&gt;</t>
  </si>
  <si>
    <t>每次释放主角技能【怒浪狂涛】为己方随机&lt;color=#0CE307&gt;5个人&lt;/color&gt;添加自身最大生命值&lt;color=#0CE307&gt;15.35%的御甲&lt;/color&gt;</t>
  </si>
  <si>
    <t>每次释放主角技能【怒浪狂涛】为己方随机&lt;color=#0CE307&gt;6个人&lt;/color&gt;添加自身最大生命值&lt;color=#0CE307&gt;15.35%的御甲&lt;/color&gt;</t>
  </si>
  <si>
    <t>每次释放主角技能【怒浪狂涛】为己方随机&lt;color=#0CE307&gt;6个人&lt;/color&gt;添加自身最大生命值&lt;color=#0CE307&gt;15.5%的御甲&lt;/color&gt;</t>
  </si>
  <si>
    <t>每次释放主角技能【怒浪狂涛】为己方随机&lt;color=#0CE307&gt;6个人&lt;/color&gt;添加自身最大生命值&lt;color=#0CE307&gt;15.65%的御甲&lt;/color&gt;</t>
  </si>
  <si>
    <t>每次释放主角技能【怒浪狂涛】为己方随机&lt;color=#0CE307&gt;6个人&lt;/color&gt;添加自身最大生命值&lt;color=#0CE307&gt;15.8%的御甲&lt;/color&gt;</t>
  </si>
  <si>
    <t>每次释放主角技能【怒浪狂涛】为己方随机&lt;color=#0CE307&gt;6个人&lt;/color&gt;添加自身最大生命值&lt;color=#0CE307&gt;15.95%的御甲&lt;/color&gt;</t>
  </si>
  <si>
    <t>每次释放主角技能【怒浪狂涛】为己方随机&lt;color=#0CE307&gt;6个人&lt;/color&gt;添加自身最大生命值&lt;color=#0CE307&gt;16.1%的御甲&lt;/color&gt;</t>
  </si>
  <si>
    <t>每次释放主角技能【怒浪狂涛】为己方随机&lt;color=#0CE307&gt;6个人&lt;/color&gt;添加自身最大生命值&lt;color=#0CE307&gt;16.25%的御甲&lt;/color&gt;</t>
  </si>
  <si>
    <t>每次释放主角技能【怒浪狂涛】为己方随机&lt;color=#0CE307&gt;6个人&lt;/color&gt;添加自身最大生命值&lt;color=#0CE307&gt;16.4%的御甲&lt;/color&gt;</t>
  </si>
  <si>
    <t>每次释放主角技能【怒浪狂涛】为己方随机&lt;color=#0CE307&gt;6个人&lt;/color&gt;添加自身最大生命值&lt;color=#0CE307&gt;16.55%的御甲&lt;/color&gt;</t>
  </si>
  <si>
    <t>每次释放主角技能【怒浪狂涛】为己方随机&lt;color=#0CE307&gt;6个人&lt;/color&gt;添加自身最大生命值&lt;color=#0CE307&gt;16.7%的御甲&lt;/color&gt;</t>
  </si>
  <si>
    <t>每次释放主角技能【怒浪狂涛】为己方随机&lt;color=#0CE307&gt;6个人&lt;/color&gt;添加自身最大生命值&lt;color=#0CE307&gt;16.85%的御甲&lt;/color&gt;</t>
  </si>
  <si>
    <t>每次释放主角技能【怒浪狂涛】为己方随机&lt;color=#0CE307&gt;6个人&lt;/color&gt;添加自身最大生命值&lt;color=#0CE307&gt;17%的御甲&lt;/color&gt;</t>
  </si>
  <si>
    <t>每次释放主角技能【怒浪狂涛】为己方随机&lt;color=#0CE307&gt;6个人&lt;/color&gt;添加自身最大生命值&lt;color=#0CE307&gt;17.2%的御甲&lt;/color&gt;</t>
  </si>
  <si>
    <t>每次释放主角技能【怒浪狂涛】为己方随机&lt;color=#0CE307&gt;6个人&lt;/color&gt;添加自身最大生命值&lt;color=#0CE307&gt;17.4%的御甲&lt;/color&gt;</t>
  </si>
  <si>
    <t>每次释放主角技能【怒浪狂涛】为己方随机&lt;color=#0CE307&gt;6个人&lt;/color&gt;添加自身最大生命值&lt;color=#0CE307&gt;17.6%的御甲&lt;/color&gt;</t>
  </si>
  <si>
    <t>每次释放主角技能【怒浪狂涛】为己方随机&lt;color=#0CE307&gt;6个人&lt;/color&gt;添加自身最大生命值&lt;color=#0CE307&gt;17.8%的御甲&lt;/color&gt;</t>
  </si>
  <si>
    <t>每次释放主角技能【怒浪狂涛】为己方随机&lt;color=#0CE307&gt;6个人&lt;/color&gt;添加自身最大生命值&lt;color=#0CE307&gt;18%的御甲&lt;/color&gt;</t>
  </si>
  <si>
    <t>每次释放主角技能【怒浪狂涛】为己方随机&lt;color=#0CE307&gt;6个人&lt;/color&gt;添加自身最大生命值&lt;color=#0CE307&gt;18.2%的御甲&lt;/color&gt;</t>
  </si>
  <si>
    <t>每次释放主角技能【怒浪狂涛】为己方随机&lt;color=#0CE307&gt;6个人&lt;/color&gt;添加自身最大生命值&lt;color=#0CE307&gt;18.4%的御甲&lt;/color&gt;</t>
  </si>
  <si>
    <t>每次释放主角技能【怒浪狂涛】为己方随机&lt;color=#0CE307&gt;6个人&lt;/color&gt;添加自身最大生命值&lt;color=#0CE307&gt;18.6%的御甲&lt;/color&gt;</t>
  </si>
  <si>
    <t>每次释放主角技能【怒浪狂涛】为己方随机&lt;color=#0CE307&gt;6个人&lt;/color&gt;添加自身最大生命值&lt;color=#0CE307&gt;18.8%的御甲&lt;/color&gt;</t>
  </si>
  <si>
    <t>每次释放主角技能【怒浪狂涛】为己方随机&lt;color=#0CE307&gt;6个人&lt;/color&gt;添加自身最大生命值&lt;color=#0CE307&gt;19%的御甲&lt;/color&gt;</t>
  </si>
  <si>
    <t>每次释放主角技能【怒浪狂涛】为己方随机&lt;color=#0CE307&gt;6个人&lt;/color&gt;添加自身最大生命值&lt;color=#0CE307&gt;19.2%的御甲&lt;/color&gt;</t>
  </si>
  <si>
    <t>每次释放主角技能【怒浪狂涛】为己方随机&lt;color=#0CE307&gt;6个人&lt;/color&gt;添加自身最大生命值&lt;color=#0CE307&gt;19.4%的御甲&lt;/color&gt;</t>
  </si>
  <si>
    <t>每次释放主角技能【怒浪狂涛】为己方随机&lt;color=#0CE307&gt;6个人&lt;/color&gt;添加自身最大生命值&lt;color=#0CE307&gt;19.6%的御甲&lt;/color&gt;</t>
  </si>
  <si>
    <t>每次释放主角技能【怒浪狂涛】为己方随机&lt;color=#0CE307&gt;6个人&lt;/color&gt;添加自身最大生命值&lt;color=#0CE307&gt;20%的御甲&lt;/color&gt;</t>
  </si>
  <si>
    <t>剧情专用</t>
  </si>
  <si>
    <t>玉皇大帝化身技</t>
  </si>
  <si>
    <t>8#3#1</t>
  </si>
  <si>
    <t>灵猫化身技</t>
  </si>
  <si>
    <t>8#3#3</t>
  </si>
  <si>
    <t>小书童化身技</t>
  </si>
  <si>
    <t>聂小倩化身技</t>
  </si>
  <si>
    <t>对敌方前排造成主角攻击力*300攻击的伤害\n每6回合发动一次,最多触发3次</t>
  </si>
  <si>
    <t>对敌方前排造成主角攻击力*400攻击的伤害，50%概率为我方随机1位神将增加1点怒气\n每6回合发动一次,最多触发3次</t>
  </si>
  <si>
    <t>对敌方前排造成主角攻击力*600攻击的伤害，70%概率为我方随机1位神将增加1点怒气\n每6回合发动一次,最多触发3次</t>
  </si>
  <si>
    <t>对敌方前排造成主角攻击力*800攻击的伤害，为我方随机1位神将增加1点怒气\n每6回合发动一次,最多触发3次</t>
  </si>
  <si>
    <t>九婴化身技</t>
  </si>
  <si>
    <t>对敌方纵排造成主角攻击力*500攻击的伤害\n每6回合发动一次,最多触发3次</t>
  </si>
  <si>
    <t>对敌方纵排造成主角攻击力*700攻击的伤害\n每6回合发动一次,最多触发3次</t>
  </si>
  <si>
    <t>对敌方纵排造成主角攻击力*1000攻击的伤害\n每6回合发动一次,最多触发3次</t>
  </si>
  <si>
    <t>对敌方纵排造成主角攻击力*1500攻击的伤害\n每6回合发动一次,最多触发3次</t>
  </si>
  <si>
    <t>对敌方随机3人造成主角攻击力*350攻击的伤害\n每6回合发动一次,最多触发3次</t>
  </si>
  <si>
    <t>对敌方随机3人造成主角攻击力*500攻击的伤害\n每6回合发动一次,最多触发3次</t>
  </si>
  <si>
    <t>对敌方随机3人造成主角攻击力*700攻击的伤害\n每6回合发动一次,最多触发3次</t>
  </si>
  <si>
    <t>对敌方随机3人造成主角攻击力*1000攻击的伤害\n每6回合发动一次,最多触发3次</t>
  </si>
  <si>
    <t>幽魂姬化身技</t>
  </si>
  <si>
    <t>对敌方单体造成主角攻击力*800攻击的伤害\n每6回合发动一次,最多触发3次</t>
  </si>
  <si>
    <t>对敌方单体造成主角攻击力*1100攻击的伤害，技能伤害的3%转化为生命，治疗己方生命百分比最低的神将\n每6回合发动一次,最多触发3次</t>
  </si>
  <si>
    <t>对敌方单体造成主角攻击力*1400攻击的伤害，技能伤害的6%转化为生命，治疗己方生命百分比最低的神将\n每6回合发动一次,最多触发3次</t>
  </si>
  <si>
    <t>对敌方单体造成主角攻击力*1800攻击的伤害，技能伤害的10%转化为生命，治疗己方生命百分比最低的神将\n每6回合发动一次,最多触发3次</t>
  </si>
  <si>
    <t>地藏化身技</t>
  </si>
  <si>
    <t>对敌方单体造成主角攻击力*1200攻击的伤害\n最多触发4次</t>
  </si>
  <si>
    <t>2#1#3</t>
  </si>
  <si>
    <t>对敌方单体造成主角攻击力*1400攻击的伤害\n最多触发4次</t>
  </si>
  <si>
    <t>对敌方单体造成主角攻击力*1600攻击的伤害\n最多触发4次</t>
  </si>
  <si>
    <t>对敌方单体造成主角攻击力*2000攻击的伤害\n最多触发4次</t>
  </si>
  <si>
    <t>迦楼罗化身技</t>
  </si>
  <si>
    <t>对敌方纵排造成主角攻击力*600攻击的伤害\n每6回合发动一次,最多触发3次</t>
  </si>
  <si>
    <t>对敌方纵排造成主角攻击力*800攻击的伤害，有20概率眩晕目标1回合\n每6回合发动一次,最多触发3次</t>
  </si>
  <si>
    <t>对敌方纵排造成主角攻击力*1000攻击的伤害，有30概率眩晕目标1回合\n每6回合发动一次,最多触发3次</t>
  </si>
  <si>
    <t>对敌方纵排造成主角攻击力*1200攻击的伤害，有40概率眩晕目标1回合\n每6回合发动一次,最多触发3次</t>
  </si>
  <si>
    <t>伽罗尊者化身技</t>
  </si>
  <si>
    <t>对敌方纵排造成主角攻击力*600攻击的伤害，为我方攻击最高的神将增加伤害5%，持续3回合，增伤效果可叠加\n每6回合发动一次,最多触发3次</t>
  </si>
  <si>
    <t>对敌方纵排造成主角攻击力*800攻击的伤害，为我方攻击最高的神将增加伤害5%，持续4回合，增伤效果可叠加\n每6回合发动一次,最多触发3次</t>
  </si>
  <si>
    <t>对敌方纵排造成主角攻击力*1000攻击的伤害，为我方攻击最高的神将增加伤害5%，持续5回合，增伤效果可叠加\n每6回合发动一次,最多触发3次</t>
  </si>
  <si>
    <t>对敌方纵排造成主角攻击力*1200攻击的伤害，为我方攻击最高的神将增加伤害5%，持续7回合，增伤效果可叠加\n每6回合发动一次,最多触发3次</t>
  </si>
  <si>
    <t>怒目金刚化身技</t>
  </si>
  <si>
    <t>对敌方单体造成主角攻击力*800攻击的伤害，为我方随机1位神将增加1点怒气\n最多触发4次</t>
  </si>
  <si>
    <t>3#1#2#5000</t>
  </si>
  <si>
    <t>对敌方单体造成主角攻击力*1000攻击的伤害，为我方随机1位神将增加1点怒气\n最多触发4次</t>
  </si>
  <si>
    <t>对敌方单体造成主角攻击力*1300攻击的伤害，为我方随机1位神将增加1点怒气\n最多触发4次</t>
  </si>
  <si>
    <t>对敌方单体造成主角攻击力*1600攻击的伤害，为我方随机1位神将增加1点怒气\n最多触发4次</t>
  </si>
  <si>
    <t>木吒化身技</t>
  </si>
  <si>
    <t>对敌方单体造成主角攻击力*800攻击的伤害，有50%概率灼烧目标，每回合造成主角攻击力*120攻击的灼烧伤害，持续2回合\n最多触发4次</t>
  </si>
  <si>
    <t>对敌方单体造成主角攻击力*1000攻击的伤害，有60%概率灼烧目标，每回合造成主角攻击力*120攻击的灼烧伤害，持续2回合\n最多触发4次</t>
  </si>
  <si>
    <t>对敌方单体造成主角攻击力*1300攻击的伤害，有70%概率灼烧目标，每回合造成主角攻击力*120攻击的灼烧伤害，持续2回合\n最多触发4次</t>
  </si>
  <si>
    <t>对敌方单体造成主角攻击力*1800攻击的伤害，有80%概率灼烧目标，每回合造成主角攻击力*120攻击的灼烧伤害，持续2回合\n最多触发4次</t>
  </si>
  <si>
    <t>孟姜女化身技</t>
  </si>
  <si>
    <t>梦蝶化身技</t>
  </si>
  <si>
    <t>对敌方随机3人造成主角攻击力*300攻击的伤害，有30%概率灼烧目标，每回合造成主角攻击力*100攻击的灼烧伤害，持续1回合\n每6回合发动一次,最多触发3次</t>
  </si>
  <si>
    <t>对敌方随机3人造成主角攻击力*400攻击的伤害，有30%概率灼烧目标，每回合造成主角攻击力*120攻击的灼烧伤害，持续1回合\n每6回合发动一次,最多触发3次</t>
  </si>
  <si>
    <t>对敌方随机3人造成主角攻击力*500攻击的伤害，有40%概率灼烧目标，每回合造成主角攻击力*120攻击的灼烧伤害，持续1回合\n每6回合发动一次,最多触发3次</t>
  </si>
  <si>
    <t>对敌方随机3人造成主角攻击力*600攻击的伤害，有40%概率灼烧目标，每回合造成主角攻击力*120攻击的灼烧伤害，持续2回合\n每6回合发动一次,最多触发3次</t>
  </si>
  <si>
    <t>金吒化身技</t>
  </si>
  <si>
    <t>对敌方随机3人造成主角攻击力*300攻击的伤害，如果目标处于灼烧状态，则有20%概率附加麻痹，持续1回合\n每6回合发动一次,最多触发3次</t>
  </si>
  <si>
    <t>对敌方随机3人造成主角攻击力*400攻击的伤害，如果目标处于灼烧状态，则有30%概率附加麻痹，持续1回合\n每6回合发动一次,最多触发3次</t>
  </si>
  <si>
    <t>对敌方随机3人造成主角攻击力*500攻击的伤害，如果目标处于灼烧状态，则有40%概率附加麻痹，持续1回合\n每6回合发动一次,最多触发3次</t>
  </si>
  <si>
    <t>对敌方随机3人造成主角攻击力*600攻击的伤害，如果目标处于灼烧状态，则有50%概率附加麻痹，持续1回合\n每6回合发动一次,最多触发3次</t>
  </si>
  <si>
    <t>燕赤霞化身技</t>
  </si>
  <si>
    <t>对敌方前排造成主角攻击力*600攻击的伤害，技能目标每减少一个伤害增加5%\n每6回合发动一次,最多触发3次</t>
  </si>
  <si>
    <t>对敌方前排造成主角攻击力*700攻击的伤害，技能目标每减少一个伤害增加10%\n每6回合发动一次,最多触发3次</t>
  </si>
  <si>
    <t>对敌方前排造成主角攻击力*800攻击的伤害，技能目标每减少一个伤害增加15%\n每6回合发动一次,最多触发3次</t>
  </si>
  <si>
    <t>对敌方前排造成主角攻击力*1000攻击的伤害，技能目标每减少一个伤害增加20%\n每6回合发动一次,最多触发3次</t>
  </si>
  <si>
    <t>逍遥客化身技</t>
  </si>
  <si>
    <t>对敌方单体造成主角攻击力*1200攻击的伤害\n每6回合发动一次,最多触发3次</t>
  </si>
  <si>
    <t>对敌方单体造成主角攻击力*1400攻击的伤害\n每6回合发动一次,最多触发3次</t>
  </si>
  <si>
    <t>对敌方单体造成主角攻击力*1600攻击的伤害\n每6回合发动一次,最多触发3次</t>
  </si>
  <si>
    <t>对敌方单体造成主角攻击力*2000攻击的伤害\n每6回合发动一次,最多触发3次</t>
  </si>
  <si>
    <t>九河神女化身技</t>
  </si>
  <si>
    <t>对敌方随机3人造成主角攻击力*500攻击的伤害，每击杀一个目标，随机其它1个存活敌方神将降低1点怒气\n每6回合发动一次,最多触发3次</t>
  </si>
  <si>
    <t>对敌方随机3人造成主角攻击力*600攻击的伤害，每击杀一个目标，随机其它1个存活敌方神将降低1点怒气\n每6回合发动一次,最多触发3次</t>
  </si>
  <si>
    <t>对敌方随机3人造成主角攻击力*700攻击的伤害，每击杀一个目标，随机其它1个存活敌方神将降低1点怒气\n每6回合发动一次,最多触发3次</t>
  </si>
  <si>
    <t>对敌方随机3人造成主角攻击力*800攻击的伤害，每击杀一个目标，随机其它1个存活敌方神将降低1点怒气\n每6回合发动一次,最多触发3次</t>
  </si>
  <si>
    <t>灵扇仙化身技</t>
  </si>
  <si>
    <t>道德天尊化身技</t>
  </si>
  <si>
    <t>对敌方纵排造成主角攻击力*1400攻击的伤害\n每4回合发动一次,最多触发4次</t>
  </si>
  <si>
    <t>对敌方纵排造成主角攻击力*1700攻击的伤害\n每4回合发动一次,最多触发4次</t>
  </si>
  <si>
    <t>对敌方纵排造成主角攻击力*2000攻击的伤害\n每4回合发动一次,最多触发4次</t>
  </si>
  <si>
    <t>对敌方纵排造成主角攻击力*2400攻击的伤害\n每4回合发动一次,最多触发4次</t>
  </si>
  <si>
    <t>孟婆化身技</t>
  </si>
  <si>
    <t>对敌方前排造成主角攻击力*800攻击的伤害，有20%概率沉默目标，持续1回合\n每4回合发动一次,最多触发4次</t>
  </si>
  <si>
    <t>对敌方前排造成主角攻击力*1000攻击的伤害，有30%概率沉默目标，持续1回合\n每4回合发动一次,最多触发4次</t>
  </si>
  <si>
    <t>对敌方前排造成主角攻击力*1200攻击的伤害，有40%概率沉默目标，持续1回合\n每4回合发动一次,最多触发4次</t>
  </si>
  <si>
    <t>对敌方前排造成主角攻击力*1400攻击的伤害，有50%概率沉默目标，持续1回合\n每4回合发动一次,最多触发4次</t>
  </si>
  <si>
    <t>石矶娘娘化身技</t>
  </si>
  <si>
    <t>对敌方相邻目标造成主角攻击力*800攻击的伤害，如果实际目标数量大于2个，则回复我方随机1位神将2点怒气\n每4回合发动一次,最多触发4次</t>
  </si>
  <si>
    <t>对敌方相邻目标造成主角攻击力*900攻击的伤害，如果实际目标数量大于2个，则回复我方随机1位神将2点怒气\n每4回合发动一次,最多触发4次</t>
  </si>
  <si>
    <t>对敌方相邻目标造成主角攻击力*1000攻击的伤害，如果实际目标数量大于2个，则回复我方随机1位神将2点怒气\n每4回合发动一次,最多触发4次</t>
  </si>
  <si>
    <t>对敌方相邻目标造成主角攻击力*1200攻击的伤害，如果实际目标数量大于2个，则回复我方随机1位神将2点怒气\n每4回合发动一次,最多触发4次</t>
  </si>
  <si>
    <t>月光菩萨化身技</t>
  </si>
  <si>
    <t>对敌方纵排目标造成主角攻击力*1200攻击的伤害，有20%概率眩晕目标，持续1回合\n每4回合发动一次,最多触发4次</t>
  </si>
  <si>
    <t>对敌方纵排目标造成主角攻击力*1400攻击的伤害，有30%概率眩晕目标，持续1回合\n每4回合发动一次,最多触发4次</t>
  </si>
  <si>
    <t>对敌方纵排目标造成主角攻击力*1600攻击的伤害，有40%概率眩晕目标，持续1回合\n每4回合发动一次,最多触发4次</t>
  </si>
  <si>
    <t>对敌方纵排目标造成主角攻击力*1800攻击的伤害，有50%概率眩晕目标，持续1回合\n每4回合发动一次,最多触发4次</t>
  </si>
  <si>
    <t>梵天化身技</t>
  </si>
  <si>
    <t>对敌方后排单体造成主角攻击力*1500攻击的伤害，有50%概率眩晕目标，持续1回合\n每4回合发动一次,最多触发4次</t>
  </si>
  <si>
    <t>对敌方后排单体造成主角攻击力*1800攻击的伤害，有60%概率眩晕目标，持续1回合\n每4回合发动一次,最多触发4次</t>
  </si>
  <si>
    <t>对敌方后排单体造成主角攻击力*2200攻击的伤害，有70%概率眩晕目标，持续1回合\n每4回合发动一次,最多触发4次</t>
  </si>
  <si>
    <t>对敌方后排单体造成主角攻击力*2800攻击的伤害，有80%概率眩晕目标，持续1回合\n每4回合发动一次,最多触发4次</t>
  </si>
  <si>
    <t>彼岸花化身技</t>
  </si>
  <si>
    <t>对敌方前排造成主角攻击力*1600攻击的伤害\n每4回合发动一次,最多触发4次</t>
  </si>
  <si>
    <t>对敌方前排造成主角攻击力*1800攻击的伤害\n每4回合发动一次,最多触发4次</t>
  </si>
  <si>
    <t>对敌方前排造成主角攻击力*2000攻击的伤害\n每4回合发动一次,最多触发4次</t>
  </si>
  <si>
    <t>对敌方前排造成主角攻击力*2200攻击的伤害\n每4回合发动一次,最多触发4次</t>
  </si>
  <si>
    <t>崇黑虎化身技</t>
  </si>
  <si>
    <t>对敌方前排造成主角攻击力*1000攻击的伤害，如果目标处于灼烧状态，伤害增加50%\n每4回合发动一次,最多触发4次</t>
  </si>
  <si>
    <t>对敌方前排造成主角攻击力*1200攻击的伤害，如果目标处于灼烧状态，伤害增加50%\n每4回合发动一次,最多触发4次</t>
  </si>
  <si>
    <t>对敌方前排造成主角攻击力*1500攻击的伤害，如果目标处于灼烧状态，伤害增加50%\n每4回合发动一次,最多触发4次</t>
  </si>
  <si>
    <t>对敌方前排造成主角攻击力*1800攻击的伤害，如果目标处于灼烧状态，伤害增加50%\n每4回合发动一次,最多触发4次</t>
  </si>
  <si>
    <t>帝释天化身技</t>
  </si>
  <si>
    <t>对敌方前排造成主角攻击力*1200攻击的伤害，40%概率为我方随机1位神将增加1点怒气\n每4回合发动一次,最多触发4次</t>
  </si>
  <si>
    <t>对敌方前排造成主角攻击力*1400攻击的伤害，60%概率为我方随机1位神将增加1点怒气\n每4回合发动一次,最多触发4次</t>
  </si>
  <si>
    <t>对敌方前排造成主角攻击力*1600攻击的伤害，80%为我方随机1位神将增加1点怒气\n每4回合发动一次,最多触发4次</t>
  </si>
  <si>
    <t>对敌方前排造成主角攻击力*1800攻击的伤害，为我方随机1位神将增加1点怒气\n每4回合发动一次,最多触发4次</t>
  </si>
  <si>
    <t>妈祖化身技</t>
  </si>
  <si>
    <t>对敌方单体造成主角攻击力*1400攻击的伤害，如果目标处于灼烧状态，伤害提升30%\n每4回合发动一次,最多触发4次</t>
  </si>
  <si>
    <t>对敌方单体造成主角攻击力*1800攻击的伤害，如果目标处于灼烧状态，伤害提升30%\n每4回合发动一次,最多触发4次</t>
  </si>
  <si>
    <t>对敌方单体造成主角攻击力*2300攻击的伤害，如果目标处于灼烧状态，伤害提升30%\n每4回合发动一次,最多触发4次</t>
  </si>
  <si>
    <t>对敌方单体造成主角攻击力*2800攻击的伤害，如果目标处于灼烧状态，伤害提升30%\n每4回合发动一次,最多触发4次</t>
  </si>
  <si>
    <t>赵公明化身技</t>
  </si>
  <si>
    <t>对敌方纵排造成主角攻击力*1600攻击的伤害，如果目标处于灼烧状态，有50%概率眩晕目标，持续1回合\n每4回合发动一次,最多触发4次</t>
  </si>
  <si>
    <t>对敌方纵排造成主角攻击力*1800攻击的伤害，如果目标处于灼烧状态，有60%概率眩晕目标，持续1回合\n每4回合发动一次,最多触发4次</t>
  </si>
  <si>
    <t>对敌方纵排造成主角攻击力*2000攻击的伤害，如果目标处于灼烧状态，有70%概率眩晕目标，持续1回合\n每4回合发动一次,最多触发4次</t>
  </si>
  <si>
    <t>对敌方纵排造成主角攻击力*2200攻击的伤害，如果目标处于灼烧状态，有80%概率眩晕目标，持续1回合\n每4回合发动一次,最多触发4次</t>
  </si>
  <si>
    <t>罗刹化身技</t>
  </si>
  <si>
    <t>对敌方后排单体造成主角攻击力*1600攻击的伤害，并有40%概率降低目标一点怒气\n每4回合发动一次,最多触发4次</t>
  </si>
  <si>
    <t>对敌方后排单体造成主角攻击力*1900攻击的伤害，并有60%概率降低目标一点怒气\n每4回合发动一次,最多触发4次</t>
  </si>
  <si>
    <t>对敌方后排单体造成主角攻击力*2300攻击的伤害，并有80%概率降低目标一点怒气\n每4回合发动一次,最多触发4次</t>
  </si>
  <si>
    <t>对敌方后排单体造成主角攻击力*2800攻击的伤害，并降低目标一点怒气\n每4回合发动一次,最多触发4次</t>
  </si>
  <si>
    <t>夜叉化身技</t>
  </si>
  <si>
    <t>对敌方随机3人造成主角攻击力*1800攻击的伤害，有60%概率附加中毒，每回合造成主角攻击力*500攻击的中毒伤害，持续2回合\n每4回合发动一次,最多触发4次</t>
  </si>
  <si>
    <t>普贤菩萨化身技</t>
  </si>
  <si>
    <t>对敌方纵排造成主角攻击力*1400攻击的伤害\n最多触发4次</t>
  </si>
  <si>
    <t>3#1#3#5000</t>
  </si>
  <si>
    <t>对敌方纵排造成主角攻击力*1700攻击的伤害\n最多触发4次</t>
  </si>
  <si>
    <t>对敌方纵排造成主角攻击力*2100攻击的伤害\n最多触发4次</t>
  </si>
  <si>
    <t>对敌方纵排造成主角攻击力*2600攻击的伤害\n最多触发4次</t>
  </si>
  <si>
    <t>混世魔王化身技</t>
  </si>
  <si>
    <t>对敌方纵排造成主角攻击力*1600攻击的伤害，并有40%概率随机回复我方1位神将1点怒气\n每4回合发动一次,最多触发4次</t>
  </si>
  <si>
    <t>对敌方纵排造成主角攻击力*1800攻击的伤害，并有60%概率随机回复我方1位神将1点怒气\n每4回合发动一次,最多触发4次</t>
  </si>
  <si>
    <t>对敌方纵排造成主角攻击力*2000攻击的伤害，并有80%概率随机回复我方1位神将1点怒气\n每4回合发动一次,最多触发4次</t>
  </si>
  <si>
    <t>对敌方纵排造成主角攻击力*2200攻击的伤害，并随机回复我方1位神将1点怒气\n每4回合发动一次,最多触发4次</t>
  </si>
  <si>
    <t>百花仙子化身技</t>
  </si>
  <si>
    <t>对敌方单体造成主角攻击力*1800攻击的伤害，技能伤害的10%转化为生命，治疗己方生命百分比最低的神将\n每4回合发动一次,最多触发4次</t>
  </si>
  <si>
    <t>对敌方单体造成主角攻击力*2100攻击的伤害，技能伤害的15%转化为生命，治疗己方生命百分比最低的神将\n每4回合发动一次,最多触发4次</t>
  </si>
  <si>
    <t>对敌方单体造成主角攻击力*2400攻击的伤害，技能伤害的20%转化为生命，治疗己方生命百分比最低的神将\n每4回合发动一次,最多触发4次</t>
  </si>
  <si>
    <t>对敌方单体造成主角攻击力*2800攻击的伤害，技能伤害的30%转化为生命，治疗己方生命百分比最低的神将\n每4回合发动一次,最多触发4次</t>
  </si>
  <si>
    <t>花木兰化身技</t>
  </si>
  <si>
    <t>对敌方前排造成主角攻击力*1200攻击的伤害，有40%概率附加灼烧状态，每回合造成主角攻击力*120%攻击的灼烧伤害，持续1回合\n最多触发4次</t>
  </si>
  <si>
    <t>对敌方前排造成主角攻击力*1300攻击的伤害，有50%概率附加灼烧状态，每回合造成主角攻击力*120%攻击的灼烧伤害，持续1回合\n最多触发4次</t>
  </si>
  <si>
    <t>对敌方前排造成主角攻击力*1400攻击的伤害，有60%概率附加灼烧状态，每回合造成主角攻击力*120%攻击的灼烧伤害，持续1回合\n最多触发4次</t>
  </si>
  <si>
    <t>对敌方前排造成主角攻击力*1600攻击的伤害，有60%概率附加灼烧状态，每回合造成主角攻击力*120%攻击的灼烧伤害，持续2回合\n最多触发4次</t>
  </si>
  <si>
    <t>疯体</t>
  </si>
  <si>
    <t>铁扇公主化身技</t>
  </si>
  <si>
    <t>0星技能：对敌方攻击最高的3个目标造成主角攻击力*50%的伤害，并有30%的概率沉默其中1个目标1回合，无视免疫控制效果</t>
  </si>
  <si>
    <t>8#3#5</t>
  </si>
  <si>
    <t>1星技能：对敌方攻击最高的3个目标造成主角攻击力*55%的伤害，并有35%的概率沉默其中1个目标1回合，无视免疫控制效果</t>
  </si>
  <si>
    <t>2星技能：对敌方攻击最高的3个目标造成主角攻击力*59%的伤害，并有40%的概率沉默其中1个目标1回合，无视免疫控制效果</t>
  </si>
  <si>
    <t>3星技能：对敌方攻击最高的3个目标造成主角攻击力*66%的伤害，并有50%的概率沉默其中1个目标1回合，无视免疫控制效果</t>
  </si>
  <si>
    <t>4星技能：对敌方攻击最高的3个目标造成主角攻击力*70%的伤害，并有55%的概率沉默其中1个目标1回合，无视免疫控制效果</t>
  </si>
  <si>
    <t>5星技能：对敌方攻击最高的3个目标造成主角攻击力*78%的伤害，并有65%的概率沉默其中1个目标1回合，无视免疫控制效果</t>
  </si>
  <si>
    <t>韩湘子化身技</t>
  </si>
  <si>
    <t>0星技能：对敌方全体造成主角攻击力*36%的伤害，并为我方全体非治疗神将施加仙音环绕效果，持续1回合，携带此效果的神将释放技能时，如果造成攻击目标怒气降低，则有30%概率使其麻痹一回合</t>
  </si>
  <si>
    <t>9#1#0</t>
  </si>
  <si>
    <t>1星技能：对敌方全体造成主角攻击力*39%的伤害，并为我方全体非治疗神将施加仙音环绕效果，持续1回合，携带此效果的神将释放技能时，如果造成攻击目标怒气降低，则有35%概率使其麻痹一回合</t>
  </si>
  <si>
    <t>2星技能：对敌方全体造成主角攻击力*42%的伤害，并为我方全体非治疗神将施加仙音环绕效果，持续1回合，携带此效果的神将释放技能时，如果造成攻击目标怒气降低，则有40%概率使其麻痹一回合</t>
  </si>
  <si>
    <t>3星技能：对敌方全体造成主角攻击力*48%的伤害，并为我方全体非治疗神将施加仙音环绕效果，持续1回合，携带此效果的神将释放技能时，如果造成攻击目标怒气降低，则有45%概率使其麻痹一回合</t>
  </si>
  <si>
    <t>4星技能：对敌方全体造成主角攻击力*50%的伤害，并为我方全体非治疗神将施加仙音环绕效果，持续1回合，携带此效果的神将释放技能时，如果造成攻击目标怒气降低，则有50%概率使其麻痹一回合</t>
  </si>
  <si>
    <t>5星技能：对敌方全体造成主角攻击力*56%的伤害，并为我方全体非治疗神将施加仙音环绕效果，持续1回合，携带此效果的神将释放技能时，如果造成攻击目标怒气降低，则有60%概率使其麻痹一回合</t>
  </si>
  <si>
    <t>东陵圣母化身技</t>
  </si>
  <si>
    <t>神兽金乌出手后触发，对敌方全体灼烧目标以40%概率附加眩晕状态，持续1回合</t>
  </si>
  <si>
    <t>4#1#0</t>
  </si>
  <si>
    <t>神兽金乌出手后触发，对敌方全体灼烧目标以46%概率附加眩晕状态，持续1回合</t>
  </si>
  <si>
    <t>神兽金乌出手后触发，对敌方全体灼烧目标以52%概率附加眩晕状态，持续1回合</t>
  </si>
  <si>
    <t>神兽金乌出手后触发，对敌方全体灼烧目标以58%概率附加眩晕状态，持续1回合</t>
  </si>
  <si>
    <t>神兽金乌出手后触发，对敌方全体灼烧目标以64%概率附加眩晕状态，持续1回合</t>
  </si>
  <si>
    <t>神兽金乌出手后触发，对敌方全体灼烧目标以80%概率附加眩晕状态，持续1回合</t>
  </si>
  <si>
    <t>菩提树神化身技</t>
  </si>
  <si>
    <t>0星技能：对敌方随机1人造成主角攻击力*103%的伤害，并回复己方生命百分比最低的1个队友生命上限5%的生命</t>
  </si>
  <si>
    <t>1星技能：对敌方随机1人造成主角攻击力*111%的伤害，并回复己方生命百分比最低的1个队友生命上限7%的生命</t>
  </si>
  <si>
    <t>2星技能：对敌方随机1人造成主角攻击力*119%的伤害，并回复己方生命百分比最低的1个队友生命上限9%的生命</t>
  </si>
  <si>
    <t>3星技能：对敌方随机1人造成主角攻击力*134%的伤害，并回复己方生命百分比最低的2个队友生命上限11%的生命，同时为攻击最高的1名神将回复1点怒气</t>
  </si>
  <si>
    <t>4星技能：对敌方随机1人造成主角攻击力*142%的伤害，并回复己方生命百分比最低的2个队友生命上限13%的生命，同时为攻击最高的1名神将回复1点怒气</t>
  </si>
  <si>
    <t>5星技能：对敌方随机1人造成主角攻击力*158%的伤害，并回复己方生命百分比最低的2个队友生命上限15%的生命，同时为攻击最高的2名神将回复1点怒气</t>
  </si>
  <si>
    <t>准备投放</t>
  </si>
  <si>
    <t>猪八戒化身技</t>
  </si>
  <si>
    <t>0星技能：对敌方随机2人造成主角攻击力*73%的伤害，并为我方生命百分比最低的神将附加反伤盾，该神将下一次受到直接伤害时，将30%反弹给攻击者，致死伤害同样反弹，持续1回合</t>
  </si>
  <si>
    <t>1星技能：对敌方随机3人造成主角攻击力*78%的伤害，并为我方生命百分比最低的神将附加反伤盾，该神将下一次受到直接伤害时，将35%反弹给攻击者，致死伤害同样反弹，持续1回合</t>
  </si>
  <si>
    <t>2星技能：对敌方随机4人造成主角攻击力*84%的伤害，并为我方生命百分比最低的神将附加反伤盾，该神将下一次受到直接伤害时，将39%反弹给攻击者，致死伤害同样反弹，持续1回合</t>
  </si>
  <si>
    <t>3星技能：对敌方随机5人造成主角攻击力*95%的伤害，并为我方生命百分比最低的神将附加反伤盾，该神将下一次受到直接伤害时，将43%反弹给攻击者，致死伤害同样反弹，持续1回合</t>
  </si>
  <si>
    <t>4星技能：对敌方全体造成主角攻击力*101%的伤害，并为我方生命百分比最低的神将附加反伤盾，该神将下一次受到直接伤害时，将47%反弹给攻击者，致死伤害同样反弹，持续1回合</t>
  </si>
  <si>
    <t>5星技能：对敌方全体造成主角攻击力*112%的伤害，并为我方生命百分比最低的神将附加反伤盾，该神将下一次受到直接伤害时，将50%反弹给攻击者，致死伤害同样反弹，持续1回合</t>
  </si>
  <si>
    <t>慈航道人化身技</t>
  </si>
  <si>
    <t>0星技能：对敌方随机3人造成主角攻击力*36%的伤害，并为我方3名血量最低的神将添加持续治疗效果，每个神将行动前恢复自身生命上限8%的生命值，持续1回合，溢出的治疗量转为为御甲</t>
  </si>
  <si>
    <t>1星技能：对敌方随机4人造成主角攻击力*39%的伤害，并为我方3名血量最低的神将添加持续治疗效果，每个神将行动前恢复自身生命上限9%的生命值，持续1回合，溢出的治疗量转为为御甲</t>
  </si>
  <si>
    <t>2星技能：对敌方随机4人造成主角攻击力*42%的伤害，并为我方4名血量最低的神将添加持续治疗效果，每个神将行动前恢复自身生命上限10%的生命值，持续1回合，溢出的治疗量转为为御甲</t>
  </si>
  <si>
    <t>3星技能：对敌方随机5人造成主角攻击力*48%的伤害，并为我方5名血量最低的神将添加持续治疗效果，每个神将行动前恢复自身生命上限11%的生命值，持续1回合，溢出的治疗量转为为御甲</t>
  </si>
  <si>
    <t>4星技能：对敌方随机5人造成主角攻击力*50%的伤害，并为我方全体成员添加持续治疗的效果，每个神将行动前恢复自身生命上限12%的生命值，持续1回合，溢出的治疗量转为为御甲</t>
  </si>
  <si>
    <t>5星技能：对敌方全体造成主角攻击力*56%的伤害，并为我方全体成员添加持续治疗的效果，每个神将行动前恢复自身生命上限15%的生命值，持续2回合，溢出的治疗量转为为御甲</t>
  </si>
  <si>
    <t>姜子牙化身技</t>
  </si>
  <si>
    <t>复活我方阵亡的神将，生命回复至40%，每场战斗仅可触发一次（注：姜子牙可被复活，复活后姜子牙特性未释放仍可释放 ，场上有存活的神将才可释放）</t>
  </si>
  <si>
    <t>8#1#100</t>
  </si>
  <si>
    <t>复活我方阵亡的神将，生命回复至50%，每场战斗仅可触发一次（注：姜子牙可被复活，复活后姜子牙特性未释放仍可释放 ，场上有存活的神将才可释放）</t>
  </si>
  <si>
    <t>复活我方阵亡的神将，生命回复至50%，并回复2点怒气，每场战斗仅可触发一次（注：姜子牙可被复活，复活后姜子牙特性未释放仍可释放 ，场上有存活的神将才可释放）</t>
  </si>
  <si>
    <t>复活我方阵亡的神将，生命回复至60%，并回复2点怒气，每场战斗仅可触发一次（注：姜子牙可被复活，复活后姜子牙特性未释放仍可释放 ，场上有存活的神将才可释放）</t>
  </si>
  <si>
    <t>复活我方阵亡的神将，生命回复至70%，并回复3点怒气，每场战斗仅可触发一次（注：姜子牙可被复活，复活后姜子牙特性未释放仍可释放 ，场上有存活的神将才可释放）</t>
  </si>
  <si>
    <t>复活我方阵亡的神将，无敌一回合，生命回复至100%，并回复4点怒气，每场战斗仅可触发一次（注：姜子牙可被复活，复活后姜子牙特性未释放仍可释放 ，场上有存活的神将才可释放）</t>
  </si>
  <si>
    <t>雷震子化身技</t>
  </si>
  <si>
    <t>对敌方全体神将造成最大生命值5%的间接伤害，每场战斗最多释放10次</t>
  </si>
  <si>
    <t>对敌方全体神将造成最大生命值5%的间接伤害，敌方神将数量每减少一个，额外造成1%最大生命值的间接伤害，每场战斗最多释放10次</t>
  </si>
  <si>
    <t>对敌方全体神将造成最大生命值5%的间接伤害，敌方神将数量每减少一个，额外造成3%最大生命值的间接伤害，每场战斗最多释放10次</t>
  </si>
  <si>
    <t>对敌方全体神将造成最大生命值10%的间接伤害，敌方神将数量每减少一个，额外造成3%最大生命值的间接伤害，每场战斗最多释放10次</t>
  </si>
  <si>
    <t>通天教主化身技</t>
  </si>
  <si>
    <t>对敌方前排造成主角攻击力*1800攻击的伤害，有50%概率附加中毒，每回合造成主角攻击力*500攻击的中毒伤害，持续2回合\n每4回合发动一次</t>
  </si>
  <si>
    <t>对敌方前排造成主角攻击力*1900攻击的伤害，有60%概率附加中毒，每回合造成主角攻击力*500攻击的中毒伤害，持续2回合\n每4回合发动一次</t>
  </si>
  <si>
    <t>对敌方前排造成主角攻击力*1900攻击的伤害，有60%概率附加中毒，每回合造成主角攻击力*500攻击的中毒伤害，持续2回合\n每3回合发动一次</t>
  </si>
  <si>
    <t>对敌方前排造成主角攻击力*2000攻击的伤害，有70%概率附加中毒，每回合造成主角攻击力*500攻击的中毒伤害，持续2回合\n每3回合发动一次</t>
  </si>
  <si>
    <t>对敌方前排造成主角攻击力*2000攻击的伤害，有70%概率附加中毒，每回合造成主角攻击力*500攻击的中毒伤害，持续2回合\n每2回合发动一次</t>
  </si>
  <si>
    <t>对敌方前排造成主角攻击力*2200攻击的伤害，有80%概率附加中毒，每回合造成主角攻击力*500攻击的中毒伤害，持续2回合\n每2回合发动一次</t>
  </si>
  <si>
    <t>降龙罗汉化身技</t>
  </si>
  <si>
    <t>0星技能：对敌方前排造成主角攻击力*50%的伤害，有40%概率为我方随机1位神将增加1点怒气</t>
  </si>
  <si>
    <t>1星技能：对敌方前排造成主角攻击力*55%的伤害，有50%概率为我方随机1位神将增加1点怒气</t>
  </si>
  <si>
    <t>2星技能：对敌方前排造成主角攻击力*59%的伤害，有60%概率为我方随机1位神将增加1点怒气</t>
  </si>
  <si>
    <t>3星技能：对敌方前排造成主角攻击力*66%的伤害，有70%概率为我方随机1位神将增加1点怒气</t>
  </si>
  <si>
    <t>4星技能：对敌方前排造成主角攻击力*70%的伤害，有80%概率为我方随机1位神将增加1点怒气</t>
  </si>
  <si>
    <t>5星技能：对敌方前排造成主角攻击力*78%的伤害，为我方随机1位神将增加1点怒气</t>
  </si>
  <si>
    <t>哪吒化身技</t>
  </si>
  <si>
    <t>对敌方全体造成玩家等级*1200攻击的伤害，有30%概率附加灼烧状态，每回合造成玩家等级*120%攻击的灼烧伤害，持续1回合，\n每3回合发动一次，最多释放3次</t>
  </si>
  <si>
    <t>对敌方全体造成玩家等级*1300攻击的伤害，有30%概率附加灼烧状态，每回合造成玩家等级*120%攻击的灼烧伤害，持续1回合，\n每3回合发动一次，最多释放3次</t>
  </si>
  <si>
    <t>对敌方全体造成玩家等级*1400攻击的伤害，有30%概率附加灼烧状态，每回合造成玩家等级*120%攻击的灼烧伤害，持续1回合，\n每3回合发动一次，最多释放3次</t>
  </si>
  <si>
    <t>对敌方全体造成玩家等级*1500攻击的伤害，有30%概率附加灼烧状态，每回合造成玩家等级*120%攻击的灼烧伤害，持续2回合，\n每3回合发动一次，最多释放3次</t>
  </si>
  <si>
    <t>对敌方全体造成玩家等级*1600攻击的伤害，有30%概率附加灼烧状态，每回合造成玩家等级*120%攻击的灼烧伤害，持续2回合，\n每3回合发动一次，最多释放3次</t>
  </si>
  <si>
    <t>对敌方全体造成玩家等级*1800攻击的伤害，有30%概率附加灼烧状态，每回合造成玩家等级*120%攻击的灼烧伤害，持续2回合，\n每3回合发动一次，最多释放3次</t>
  </si>
  <si>
    <t>嫦娥化身技</t>
  </si>
  <si>
    <t>对敌方血量最低的目标造成主角攻击力*1800攻击的伤害。\n每5回合发动一次</t>
  </si>
  <si>
    <t>对敌方血量最低的目标造成主角攻击力*2000攻击的伤害。\n每5回合发动一次</t>
  </si>
  <si>
    <t>对敌方血量最低的目标造成主角攻击力*2250攻击的伤害。\n每4回合发动一次</t>
  </si>
  <si>
    <t>对敌方血量最低的2名敌方目标造成主角攻击力*2500攻击的伤害。\n每4回合发动一次</t>
  </si>
  <si>
    <t>对敌方血量最低的2名敌方目标造成主角攻击力*2750攻击的伤害。\n每3回合发动一次</t>
  </si>
  <si>
    <t>对敌方血量最低的2名敌方目标造成主角攻击力*3000攻击的伤害。\n每2回合发动一次</t>
  </si>
  <si>
    <t>孙悟空化身技</t>
  </si>
  <si>
    <t>0星技能：对敌方全体造成主角攻击力*73%的伤害，并对敌方随机2人造成生命上限8%的间接伤害,间接伤害对boss类目标无效</t>
  </si>
  <si>
    <t>3#1#0#3000</t>
  </si>
  <si>
    <t>1星技能：对敌方全体造成主角攻击力*78%的伤害，并对敌方随机2人造成生命上限10%的间接伤害,间接伤害对boss类目标无效</t>
  </si>
  <si>
    <t>3#1#0#5000</t>
  </si>
  <si>
    <t>2星技能：对敌方全体造成主角攻击力*84%的伤害，并对敌方随机3人造成生命上限12%的间接伤害,间接伤害对boss类目标无效</t>
  </si>
  <si>
    <t>3#1#0#7500</t>
  </si>
  <si>
    <t>3星技能：对敌方全体造成主角攻击力*95%的伤害，并对敌方随机4人造成生命上限14%的间接伤害,间接伤害对boss类目标无效</t>
  </si>
  <si>
    <t>3#1#0#10000</t>
  </si>
  <si>
    <t>4星技能：对敌方全体造成主角攻击力*101%的伤害，并对敌方随机5人造成生命上限16%的间接伤害,间接伤害对boss类目标无效</t>
  </si>
  <si>
    <t>5星技能：对敌方全体造成主角攻击力*112%的伤害，并对敌方全体造成生命上限18%的间接伤害,间接伤害对boss类目标无效</t>
  </si>
  <si>
    <t>杨戬化身技</t>
  </si>
  <si>
    <t>0星技能：对敌方血量最少的2人造成主角攻击*145%的伤害，并斩杀1名生命上限低于10%的目标。</t>
  </si>
  <si>
    <t>6#2#2500#10000</t>
  </si>
  <si>
    <t>单次回合释放最大次数改成2特殊需求 这样才可以释放</t>
  </si>
  <si>
    <t>1星技能：对敌方血量最少的2人造成主角攻击*156%的伤害，并斩杀1名生命上限低于14%的目标。</t>
  </si>
  <si>
    <t>6#2#3000#10000</t>
  </si>
  <si>
    <t>2星技能：对敌方血量最少的2人造成主角攻击*167%的伤害，并斩杀1名生命上限低于18%的目标。</t>
  </si>
  <si>
    <t>6#2#3500#10000</t>
  </si>
  <si>
    <t>3星技能：对敌方血量最少的2人造成主角攻击*190%的伤害，并斩杀1名生命上限低于21%的目标。</t>
  </si>
  <si>
    <t>6#2#4000#10000</t>
  </si>
  <si>
    <t>4星技能：对敌方血量最少的2人造成主角攻击*201%的伤害，并斩杀1名生命上限低于23%的目标。</t>
  </si>
  <si>
    <t>6#2#4500#10000</t>
  </si>
  <si>
    <t>5星技能：对敌方血量最少的2人造成主角攻击*223%的伤害，并斩杀1名生命上限低于25%的目标。</t>
  </si>
  <si>
    <t>6#2#5000#10000</t>
  </si>
  <si>
    <t>不动明王化身技</t>
  </si>
  <si>
    <t>0星技能：对敌方随机2人造成主角攻击力*145%的伤害，并为我方攻击最高的1个目标附加金刚印记，带金刚印记的单位每回合受到直接伤害不超过自身生命上限的50%，持续1回合，每场战斗只触发一次</t>
  </si>
  <si>
    <t>1星技能：对敌方随机2人造成主角攻击力*156%的伤害，并为我方攻击最高的2个目标附加金刚印记，带金刚印记的单位每回合受到直接伤害不超过自身生命上限的45%，持续1回合，每场战斗只触发一次</t>
  </si>
  <si>
    <t>2星技能：对敌方随机2人造成主角攻击力*167%的伤害，并为我方攻击最高的2个目标附加金刚印记，带金刚印记的单位每回合受到直接伤害不超过自身生命上限的40%，持续1回合，每场战斗只触发一次</t>
  </si>
  <si>
    <t>3星技能：对敌方随机2人造成主角攻击力*190%的伤害，并为我方攻击最高的2个目标附加金刚印记，带金刚印记的单位每回合受到直接伤害不超过自身生命上限的35%，持续2回合，每场战斗只触发一次</t>
  </si>
  <si>
    <t>4星技能：对敌方随机2人造成主角攻击力*201%的伤害，并为我方攻击最高的2个目标附加金刚印记，带金刚印记的单位每回合受到直接伤害不超过自身生命上限的30%，持续2回合，每场战斗只触发一次</t>
  </si>
  <si>
    <t>5星技能：对敌方随机2人造成主角攻击力*223%的伤害，并为我方攻击最高的2个目标附加金刚印记，带金刚印记的单位每回合受到直接伤害不超过自身生命上限的25%，持续2回合，每场战斗只触发一次</t>
  </si>
  <si>
    <t>奇数回合开始前发动，对敌方全体造成&lt;color=#0CE307&gt;战斗力*</t>
  </si>
  <si>
    <t>奇数回合结束后发动，回复我方全体&lt;color=#0CE307&gt;战斗力*</t>
  </si>
  <si>
    <t>偶数回合开始前发动，对敌方全体造成流血状态（敌方神将行动前损失&lt;color=#0CE307&gt;战斗力*</t>
  </si>
  <si>
    <t>偶数回合结束后发动，对我方全体造成神佑状态（我方神将行动前回复&lt;color=#0CE307&gt;战斗力*</t>
  </si>
  <si>
    <t>变身卡</t>
  </si>
  <si>
    <t>目标</t>
  </si>
  <si>
    <t>伤害</t>
  </si>
  <si>
    <t>#</t>
  </si>
  <si>
    <r>
      <rPr>
        <sz val="11"/>
        <color theme="1"/>
        <rFont val="等线"/>
        <charset val="134"/>
        <scheme val="minor"/>
      </rPr>
      <t>#</t>
    </r>
    <r>
      <rPr>
        <sz val="11"/>
        <color theme="1"/>
        <rFont val="等线"/>
        <charset val="134"/>
        <scheme val="minor"/>
      </rPr>
      <t>3</t>
    </r>
  </si>
  <si>
    <t>%+</t>
  </si>
  <si>
    <t>聂小倩变身卡</t>
  </si>
  <si>
    <t>对敌方前排</t>
  </si>
  <si>
    <t>造成玩家等级*800攻击的伤害</t>
  </si>
  <si>
    <t>为我方随机1位神将增加1点怒气</t>
  </si>
  <si>
    <t>132|100</t>
  </si>
  <si>
    <t>每次释放技能，有[a]%的概率，使目标被控制概率改变[b][c]%，持续[d]回合</t>
  </si>
  <si>
    <t>每次释放主角技能【怒浪狂涛】，有&lt;color=#0CE307&gt;</t>
  </si>
  <si>
    <t>1226#</t>
  </si>
  <si>
    <t>的伤害&lt;/color&gt;,每&lt;color=#0CE307&gt;</t>
  </si>
  <si>
    <t>的生命值&lt;/color&gt;，溢出部分转换为等量御甲值,每&lt;color=#0CE307&gt;</t>
  </si>
  <si>
    <t>的间接伤害&lt;/color&gt;，持续2回合）,每&lt;color=#0CE307&gt;</t>
  </si>
  <si>
    <t>血量&lt;/color&gt;，溢出部分转换为等量御甲，持续2回合）,每&lt;color=#0CE307&gt;</t>
  </si>
  <si>
    <t>九婴变身卡</t>
  </si>
  <si>
    <t>对敌方纵排</t>
  </si>
  <si>
    <t>造成玩家等级*1500攻击的伤害</t>
  </si>
  <si>
    <t>释放技能时，有[a]%概率为目标增加[b]属性 改变[c][d]%的效果，持续[e]回合</t>
  </si>
  <si>
    <t>%&lt;/color&gt;概率，使目标受到控的概率提升&lt;color=#0CE307&gt;50%&lt;/color&gt;，持续1回合</t>
  </si>
  <si>
    <t>等级</t>
  </si>
  <si>
    <t>系数</t>
  </si>
  <si>
    <t>固定值</t>
  </si>
  <si>
    <t>消耗丹数</t>
  </si>
  <si>
    <t>CD</t>
  </si>
  <si>
    <t>回合发动一次&lt;/color&gt;（pvp最高只造成目标生命上限50%的伤害）</t>
  </si>
  <si>
    <t>回合发动一次&lt;/color&gt;（ pvp最高只造成目标生命上限50%的治疗量）</t>
  </si>
  <si>
    <t>回合发动一次&lt;/color&gt; （pvp每回合最高只造成目标生命上限50%的伤害）</t>
  </si>
  <si>
    <t>回合发动一次&lt;/color&gt;（pvp每回合最高只造成目标生命上限50%的治疗量）</t>
  </si>
  <si>
    <t>灵猫变身卡</t>
  </si>
  <si>
    <t>对敌方随机3人</t>
  </si>
  <si>
    <t>造成玩家等级*1000攻击的伤害</t>
  </si>
  <si>
    <t>释放技能时，我方随机[a]个人，增加[b]%[c]属性的御甲</t>
  </si>
  <si>
    <t>幽魂姬变身卡</t>
  </si>
  <si>
    <t>对敌方单体</t>
  </si>
  <si>
    <t>造成玩家等级*1800攻击的伤害</t>
  </si>
  <si>
    <t>技能伤害的10%转化为生命，治疗己方生命百分比最低的神将</t>
  </si>
  <si>
    <t>地藏变身卡</t>
  </si>
  <si>
    <t>造成玩家等级*2000攻击的伤害</t>
  </si>
  <si>
    <t>迦楼罗变身卡</t>
  </si>
  <si>
    <t>造成玩家等级*1200攻击的伤害</t>
  </si>
  <si>
    <t>有30概率眩晕目标1回合</t>
  </si>
  <si>
    <t>伽罗尊者变身卡</t>
  </si>
  <si>
    <t>为我方攻击最高的神将增加伤害5%，持续7回合，增伤效果可叠加</t>
  </si>
  <si>
    <r>
      <rPr>
        <sz val="9"/>
        <color theme="1"/>
        <rFont val="微软雅黑"/>
        <charset val="134"/>
      </rPr>
      <t>132|</t>
    </r>
    <r>
      <rPr>
        <sz val="9"/>
        <color theme="1"/>
        <rFont val="微软雅黑"/>
        <charset val="134"/>
      </rPr>
      <t>4</t>
    </r>
  </si>
  <si>
    <t>怒目金刚变身卡</t>
  </si>
  <si>
    <t>造成玩家等级*1600攻击的伤害</t>
  </si>
  <si>
    <t>木吒变身卡</t>
  </si>
  <si>
    <t>有60%概率灼烧目标，每回合造成玩家等级*120攻击的灼烧伤害，持续2回合</t>
  </si>
  <si>
    <t>孟姜女变身卡</t>
  </si>
  <si>
    <t>梦蝶变身卡</t>
  </si>
  <si>
    <t>造成玩家等级*600攻击的伤害</t>
  </si>
  <si>
    <t>有40%概率灼烧目标，每回合造成玩家等级*120攻击的灼烧伤害，持续2回合</t>
  </si>
  <si>
    <t>金吒变身卡</t>
  </si>
  <si>
    <t>如果目标处于灼烧状态，则有20%概率附加麻痹，持续1回合</t>
  </si>
  <si>
    <t>燕赤霞变身卡</t>
  </si>
  <si>
    <t>技能目标每减少一个伤害增加10%</t>
  </si>
  <si>
    <t>逍遥客变身卡</t>
  </si>
  <si>
    <t>九河神女变身卡</t>
  </si>
  <si>
    <t>每击杀一个目标，随机其它1个存活敌方神将降低1点怒气</t>
  </si>
  <si>
    <t>灵扇仙变身卡</t>
  </si>
  <si>
    <t>道德天尊变身卡</t>
  </si>
  <si>
    <t>造成玩家等级*2400攻击的伤害</t>
  </si>
  <si>
    <t>孟婆变身卡</t>
  </si>
  <si>
    <t>造成玩家等级*1400攻击的伤害</t>
  </si>
  <si>
    <t>有40%概率眩晕目标，持续1回合</t>
  </si>
  <si>
    <t>石矶娘娘变身卡</t>
  </si>
  <si>
    <t>对敌方相邻目标</t>
  </si>
  <si>
    <t>如果实际目标数量大于3个，则回复我方随机1位神将2点怒气</t>
  </si>
  <si>
    <r>
      <rPr>
        <sz val="9"/>
        <color theme="1"/>
        <rFont val="微软雅黑"/>
        <charset val="134"/>
      </rPr>
      <t>132|</t>
    </r>
    <r>
      <rPr>
        <sz val="9"/>
        <color theme="1"/>
        <rFont val="微软雅黑"/>
        <charset val="134"/>
      </rPr>
      <t>138</t>
    </r>
  </si>
  <si>
    <t>月光菩萨变身卡</t>
  </si>
  <si>
    <t>梵天变身卡</t>
  </si>
  <si>
    <t>对敌方后排单体</t>
  </si>
  <si>
    <t>造成玩家等级*2800攻击的伤害</t>
  </si>
  <si>
    <t>有80%概率眩晕目标，持续1回合</t>
  </si>
  <si>
    <t>彼岸花变身卡</t>
  </si>
  <si>
    <t>造成玩家等级*2200攻击的伤害</t>
  </si>
  <si>
    <t>崇黑虎变身卡</t>
  </si>
  <si>
    <t>如果目标处于灼烧状态，伤害增加50%</t>
  </si>
  <si>
    <t>帝释天变身卡</t>
  </si>
  <si>
    <t>妈祖变身卡</t>
  </si>
  <si>
    <t>如果目标处于灼烧状态，本次攻击必定暴击</t>
  </si>
  <si>
    <t>赵公明变身卡</t>
  </si>
  <si>
    <t>如果目标处于灼烧状态，有60%概率眩晕目标，持续1回合</t>
  </si>
  <si>
    <t>罗刹变身卡</t>
  </si>
  <si>
    <t>并降低目标一点怒气</t>
  </si>
  <si>
    <t>夜叉变身卡</t>
  </si>
  <si>
    <t>有60%概率附加中毒，每回合造成玩家等级*500攻击的中毒伤害，持续2回合</t>
  </si>
  <si>
    <t>普贤菩萨变身卡</t>
  </si>
  <si>
    <t>造成玩家等级*2600攻击的伤害</t>
  </si>
  <si>
    <t>混世魔王变身卡</t>
  </si>
  <si>
    <t>并随机回复我方1位神将1点怒气</t>
  </si>
  <si>
    <t>百花仙子变身卡</t>
  </si>
  <si>
    <t>技能伤害的30%转化为生命，治疗己方生命百分比最低的神将</t>
  </si>
  <si>
    <t>花木兰变身卡</t>
  </si>
  <si>
    <t>有60%概率附加灼烧状态，每回合造成玩家等级*120%攻击的灼烧伤害，持续2回合</t>
  </si>
  <si>
    <t>每次释放主角技能【怒浪狂涛】降低对方&lt;color=#0CE307&gt;</t>
  </si>
  <si>
    <t>%的治疗量&lt;/color&gt;，持续1回合</t>
  </si>
  <si>
    <t>随机n个人，增加n%生命比例的御甲，持续N回合</t>
  </si>
  <si>
    <t>每次释放主角技能【怒浪狂涛】为己方随机&lt;color=#0CE307&gt;</t>
  </si>
  <si>
    <t>个人&lt;/color&gt;添加自身最大生命值&lt;color=#0CE307&gt;</t>
  </si>
  <si>
    <t>%的御甲&lt;/color&gt;</t>
  </si>
  <si>
    <t>释放节点
对应G列顺序
同节点释放顺序依灵兽设置顺序
枚举：
1：敌方单位行动前
2：敌方单位行动后
3：我方单位行动前
4：我方单位行动后
5：战前
6：奇数回合开始前
7：偶数回合开始前
8：奇数回合结束后
9：偶数回合结束后
10：回合开始前
11：回合结束后
12：我方点火单位释放技能后</t>
  </si>
  <si>
    <t>释放限制条件
对应G列顺序
枚举1条件类型：
0：无限制条件
1：我方任意神将生命百分比（万分比）
2：回合数&gt;N
3：回合数&gt;N且概率
4：场上有灼烧目标数量&gt;N
5：敌方场上神将数量且概率
6：敌方任意神将生命百分比（万分比）且概率
7：敌方场上神将数量且概率（万分比）放逐专用
8：按回合CD计算
枚举2比较方式：
0：不比较
1：大于
2：小于
3：等于
4：大于等于
5：小于等于</t>
  </si>
  <si>
    <t>释放后cd时长（几回合不放）
例：奇数回合释放
填1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</si>
</sst>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"/>
  </numFmts>
  <fonts count="28">
    <font>
      <sz val="11"/>
      <color theme="1"/>
      <name val="等线"/>
      <charset val="134"/>
      <scheme val="minor"/>
    </font>
    <font>
      <sz val="9"/>
      <color theme="1"/>
      <name val="微软雅黑"/>
      <charset val="134"/>
    </font>
    <font>
      <sz val="11"/>
      <color theme="1"/>
      <name val="等线"/>
      <charset val="134"/>
      <scheme val="minor"/>
    </font>
    <font>
      <sz val="9"/>
      <color rgb="FF182B50"/>
      <name val="微软雅黑"/>
      <charset val="134"/>
    </font>
    <font>
      <sz val="11"/>
      <color rgb="FF182B50"/>
      <name val="Arial"/>
      <charset val="134"/>
    </font>
    <font>
      <sz val="9"/>
      <name val="微软雅黑"/>
      <charset val="134"/>
    </font>
    <font>
      <sz val="11"/>
      <color rgb="FF182B50"/>
      <name val="宋体"/>
      <charset val="134"/>
    </font>
    <font>
      <sz val="1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9"/>
      <color rgb="FFFF0000"/>
      <name val="微软雅黑"/>
      <charset val="134"/>
    </font>
  </fonts>
  <fills count="3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6" applyNumberFormat="0" applyAlignment="0" applyProtection="0">
      <alignment vertical="center"/>
    </xf>
    <xf numFmtId="0" fontId="18" fillId="8" borderId="5" applyNumberFormat="0" applyAlignment="0" applyProtection="0">
      <alignment vertical="center"/>
    </xf>
    <xf numFmtId="0" fontId="19" fillId="9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" fillId="0" borderId="0"/>
    <xf numFmtId="0" fontId="2" fillId="0" borderId="0"/>
  </cellStyleXfs>
  <cellXfs count="5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176" fontId="0" fillId="0" borderId="0" xfId="0" applyNumberFormat="1"/>
    <xf numFmtId="0" fontId="2" fillId="0" borderId="0" xfId="0" applyFont="1"/>
    <xf numFmtId="0" fontId="2" fillId="2" borderId="0" xfId="0" applyFont="1" applyFill="1"/>
    <xf numFmtId="0" fontId="1" fillId="3" borderId="0" xfId="0" applyFont="1" applyFill="1" applyAlignment="1">
      <alignment horizont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76" fontId="1" fillId="0" borderId="0" xfId="0" applyNumberFormat="1" applyFont="1"/>
    <xf numFmtId="0" fontId="1" fillId="0" borderId="0" xfId="0" applyFont="1"/>
    <xf numFmtId="0" fontId="0" fillId="0" borderId="0" xfId="0" applyAlignment="1">
      <alignment horizontal="center" vertical="center"/>
    </xf>
    <xf numFmtId="176" fontId="1" fillId="0" borderId="1" xfId="0" applyNumberFormat="1" applyFont="1" applyBorder="1"/>
    <xf numFmtId="0" fontId="4" fillId="0" borderId="0" xfId="0" applyFont="1"/>
    <xf numFmtId="0" fontId="1" fillId="0" borderId="1" xfId="0" applyFont="1" applyBorder="1"/>
    <xf numFmtId="0" fontId="1" fillId="4" borderId="0" xfId="0" applyFont="1" applyFill="1"/>
    <xf numFmtId="0" fontId="5" fillId="0" borderId="0" xfId="0" applyFont="1"/>
    <xf numFmtId="0" fontId="1" fillId="0" borderId="0" xfId="0" applyFont="1" applyAlignment="1">
      <alignment horizontal="left"/>
    </xf>
    <xf numFmtId="0" fontId="1" fillId="4" borderId="0" xfId="0" applyFont="1" applyFill="1" applyAlignment="1">
      <alignment horizontal="center"/>
    </xf>
    <xf numFmtId="0" fontId="1" fillId="0" borderId="0" xfId="0" applyFont="1" applyAlignment="1">
      <alignment horizontal="left" vertical="center"/>
    </xf>
    <xf numFmtId="0" fontId="1" fillId="4" borderId="0" xfId="0" applyFont="1" applyFill="1" applyAlignment="1">
      <alignment horizontal="left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5" borderId="0" xfId="0" applyFont="1" applyFill="1"/>
    <xf numFmtId="0" fontId="1" fillId="5" borderId="0" xfId="0" applyFont="1" applyFill="1" applyAlignment="1">
      <alignment horizontal="center"/>
    </xf>
    <xf numFmtId="0" fontId="1" fillId="5" borderId="0" xfId="0" applyFont="1" applyFill="1" applyAlignment="1">
      <alignment horizontal="left"/>
    </xf>
    <xf numFmtId="0" fontId="1" fillId="5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vertical="top" wrapText="1"/>
    </xf>
    <xf numFmtId="0" fontId="1" fillId="3" borderId="0" xfId="0" applyFont="1" applyFill="1"/>
    <xf numFmtId="0" fontId="1" fillId="4" borderId="1" xfId="0" applyFont="1" applyFill="1" applyBorder="1"/>
    <xf numFmtId="0" fontId="1" fillId="5" borderId="1" xfId="0" applyFont="1" applyFill="1" applyBorder="1"/>
    <xf numFmtId="0" fontId="1" fillId="3" borderId="1" xfId="0" applyFont="1" applyFill="1" applyBorder="1"/>
    <xf numFmtId="0" fontId="1" fillId="3" borderId="0" xfId="0" applyFont="1" applyFill="1" applyAlignment="1">
      <alignment horizontal="left"/>
    </xf>
    <xf numFmtId="0" fontId="6" fillId="0" borderId="0" xfId="0" applyFont="1" applyAlignment="1">
      <alignment vertical="center"/>
    </xf>
    <xf numFmtId="0" fontId="6" fillId="4" borderId="0" xfId="0" applyFont="1" applyFill="1" applyAlignment="1">
      <alignment vertical="center"/>
    </xf>
    <xf numFmtId="0" fontId="1" fillId="4" borderId="0" xfId="0" applyFont="1" applyFill="1" applyAlignment="1">
      <alignment horizontal="left" vertical="center"/>
    </xf>
    <xf numFmtId="0" fontId="0" fillId="4" borderId="0" xfId="0" applyFill="1" applyAlignment="1">
      <alignment horizontal="center" vertical="center"/>
    </xf>
    <xf numFmtId="0" fontId="1" fillId="4" borderId="0" xfId="0" applyFont="1" applyFill="1" applyAlignment="1">
      <alignment vertical="center"/>
    </xf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center"/>
    </xf>
    <xf numFmtId="0" fontId="5" fillId="4" borderId="0" xfId="0" applyFont="1" applyFill="1" applyAlignment="1">
      <alignment horizontal="center"/>
    </xf>
    <xf numFmtId="0" fontId="5" fillId="4" borderId="0" xfId="0" applyFont="1" applyFill="1"/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darkVertical"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k068\Desktop\14.CharacterConfig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23439;&#27589;\AppData\Roaming\Microsoft\AddIns\&#21152;&#36733;&#23439;.xla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haracter"/>
      <sheetName val="CV资源对照"/>
      <sheetName val="技能配置计算辅助说明"/>
      <sheetName val="特训配置计算辅助说明"/>
      <sheetName val="所有英雄编号"/>
      <sheetName val="角色类型&amp;星级Ver0.1"/>
      <sheetName val="收集加成"/>
      <sheetName val="Sheet1"/>
      <sheetName val="【文本】角色"/>
      <sheetName val="Sheet2"/>
      <sheetName val="Sheet3"/>
      <sheetName val="Sheet4"/>
      <sheetName val="Sheet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加载宏"/>
    </sheetNames>
    <definedNames>
      <definedName name="add按标点生成填充"/>
    </definedNames>
    <sheetDataSet>
      <sheetData sheetId="0"/>
      <sheetData sheetId="1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Q628"/>
  <sheetViews>
    <sheetView tabSelected="1" workbookViewId="0">
      <pane ySplit="5" topLeftCell="A544" activePane="bottomLeft" state="frozen"/>
      <selection/>
      <selection pane="bottomLeft" activeCell="E553" sqref="E553"/>
    </sheetView>
  </sheetViews>
  <sheetFormatPr defaultColWidth="9" defaultRowHeight="14.25"/>
  <cols>
    <col min="1" max="2" width="9" style="12"/>
    <col min="3" max="3" width="9.125" style="12" customWidth="1"/>
    <col min="4" max="4" width="8.75" style="10" customWidth="1"/>
    <col min="5" max="5" width="63.25" style="19" customWidth="1"/>
    <col min="6" max="6" width="7.75" style="10" customWidth="1"/>
    <col min="7" max="7" width="20.75" style="10" customWidth="1"/>
    <col min="8" max="8" width="9.875" style="20" customWidth="1"/>
    <col min="9" max="9" width="9.875" style="17" customWidth="1"/>
    <col min="10" max="12" width="13.875" style="12" customWidth="1"/>
    <col min="13" max="13" width="9" style="12"/>
    <col min="14" max="15" width="13.875" style="12" customWidth="1"/>
    <col min="16" max="17" width="9" style="12"/>
    <col min="18" max="18" width="48.375" style="12" customWidth="1"/>
    <col min="19" max="16384" width="9" style="12"/>
  </cols>
  <sheetData>
    <row r="1" spans="2:16">
      <c r="B1" s="12" t="s">
        <v>0</v>
      </c>
      <c r="C1" s="12" t="s">
        <v>1</v>
      </c>
      <c r="D1" s="10" t="s">
        <v>2</v>
      </c>
      <c r="E1" s="19" t="s">
        <v>3</v>
      </c>
      <c r="F1" s="10" t="s">
        <v>4</v>
      </c>
      <c r="G1" s="10" t="s">
        <v>5</v>
      </c>
      <c r="H1" s="20" t="s">
        <v>6</v>
      </c>
      <c r="I1" s="30" t="s">
        <v>7</v>
      </c>
      <c r="J1" s="12" t="s">
        <v>8</v>
      </c>
      <c r="K1" s="12" t="s">
        <v>9</v>
      </c>
      <c r="L1" s="12" t="s">
        <v>10</v>
      </c>
      <c r="M1" s="12" t="s">
        <v>11</v>
      </c>
      <c r="N1" s="12" t="s">
        <v>12</v>
      </c>
      <c r="O1" s="12" t="s">
        <v>13</v>
      </c>
      <c r="P1" s="12" t="s">
        <v>14</v>
      </c>
    </row>
    <row r="2" spans="2:16">
      <c r="B2" s="12" t="s">
        <v>15</v>
      </c>
      <c r="C2" s="12" t="s">
        <v>15</v>
      </c>
      <c r="D2" s="10" t="s">
        <v>16</v>
      </c>
      <c r="E2" s="19" t="s">
        <v>16</v>
      </c>
      <c r="F2" s="10" t="s">
        <v>15</v>
      </c>
      <c r="G2" s="10" t="s">
        <v>17</v>
      </c>
      <c r="H2" s="20" t="s">
        <v>17</v>
      </c>
      <c r="I2" s="20" t="s">
        <v>18</v>
      </c>
      <c r="J2" s="10" t="s">
        <v>15</v>
      </c>
      <c r="K2" s="10" t="s">
        <v>15</v>
      </c>
      <c r="L2" s="10" t="s">
        <v>18</v>
      </c>
      <c r="M2" s="12" t="s">
        <v>15</v>
      </c>
      <c r="N2" s="10" t="s">
        <v>17</v>
      </c>
      <c r="O2" s="10" t="s">
        <v>17</v>
      </c>
      <c r="P2" s="12" t="s">
        <v>15</v>
      </c>
    </row>
    <row r="3" spans="2:16">
      <c r="B3" s="12">
        <v>2</v>
      </c>
      <c r="C3" s="12">
        <v>2</v>
      </c>
      <c r="D3" s="10">
        <v>3</v>
      </c>
      <c r="E3" s="19">
        <v>3</v>
      </c>
      <c r="F3" s="10">
        <v>2</v>
      </c>
      <c r="G3" s="10">
        <v>2</v>
      </c>
      <c r="H3" s="20">
        <v>2</v>
      </c>
      <c r="I3" s="20">
        <v>2</v>
      </c>
      <c r="J3" s="12">
        <v>2</v>
      </c>
      <c r="K3" s="12">
        <v>2</v>
      </c>
      <c r="L3" s="12">
        <v>2</v>
      </c>
      <c r="M3" s="12">
        <v>2</v>
      </c>
      <c r="N3" s="12">
        <v>2</v>
      </c>
      <c r="O3" s="12">
        <v>2</v>
      </c>
      <c r="P3" s="12">
        <v>2</v>
      </c>
    </row>
    <row r="4" s="1" customFormat="1" ht="152.25" customHeight="1" spans="2:16">
      <c r="B4" s="3" t="s">
        <v>19</v>
      </c>
      <c r="C4" s="3" t="s">
        <v>20</v>
      </c>
      <c r="D4" s="2" t="s">
        <v>21</v>
      </c>
      <c r="E4" s="21" t="s">
        <v>22</v>
      </c>
      <c r="F4" s="4" t="s">
        <v>23</v>
      </c>
      <c r="G4" s="4" t="s">
        <v>24</v>
      </c>
      <c r="H4" s="22" t="s">
        <v>25</v>
      </c>
      <c r="I4" s="31" t="s">
        <v>26</v>
      </c>
      <c r="J4" s="3" t="s">
        <v>27</v>
      </c>
      <c r="K4" s="3" t="s">
        <v>28</v>
      </c>
      <c r="L4" s="1" t="s">
        <v>29</v>
      </c>
      <c r="M4" s="3" t="s">
        <v>30</v>
      </c>
      <c r="N4" s="3" t="s">
        <v>31</v>
      </c>
      <c r="O4" s="3" t="s">
        <v>32</v>
      </c>
      <c r="P4" s="1" t="s">
        <v>33</v>
      </c>
    </row>
    <row r="5" spans="1:15">
      <c r="A5" s="10" t="s">
        <v>34</v>
      </c>
      <c r="B5" s="10">
        <v>0</v>
      </c>
      <c r="C5" s="10"/>
      <c r="F5" s="10">
        <v>1</v>
      </c>
      <c r="I5" s="17" t="s">
        <v>35</v>
      </c>
      <c r="J5" s="32">
        <v>20</v>
      </c>
      <c r="N5" s="32">
        <v>99</v>
      </c>
      <c r="O5" s="12">
        <v>1</v>
      </c>
    </row>
    <row r="6" spans="1:3">
      <c r="A6" s="10" t="s">
        <v>36</v>
      </c>
      <c r="B6" s="10"/>
      <c r="C6" s="10"/>
    </row>
    <row r="7" s="16" customFormat="1" ht="15" spans="1:9">
      <c r="A7" s="23" t="s">
        <v>37</v>
      </c>
      <c r="B7" s="23"/>
      <c r="C7" s="23"/>
      <c r="D7" s="23"/>
      <c r="E7" s="24"/>
      <c r="F7" s="23"/>
      <c r="G7" s="23"/>
      <c r="H7" s="25"/>
      <c r="I7" s="33"/>
    </row>
    <row r="8" spans="2:16">
      <c r="B8" s="26">
        <v>10001</v>
      </c>
      <c r="C8" s="26">
        <v>100</v>
      </c>
      <c r="D8" s="27" t="s">
        <v>38</v>
      </c>
      <c r="E8" s="28" t="s">
        <v>39</v>
      </c>
      <c r="F8" s="27">
        <v>4</v>
      </c>
      <c r="G8" s="29">
        <v>40001</v>
      </c>
      <c r="H8" s="17">
        <v>6</v>
      </c>
      <c r="I8" s="17" t="s">
        <v>40</v>
      </c>
      <c r="J8" s="26">
        <v>20</v>
      </c>
      <c r="K8" s="26">
        <v>1</v>
      </c>
      <c r="L8" s="12" t="s">
        <v>41</v>
      </c>
      <c r="M8" s="12">
        <v>1</v>
      </c>
      <c r="N8" s="26"/>
      <c r="O8" s="26"/>
      <c r="P8" s="12">
        <v>5000</v>
      </c>
    </row>
    <row r="9" spans="2:16">
      <c r="B9" s="26">
        <v>10002</v>
      </c>
      <c r="C9" s="26">
        <v>100</v>
      </c>
      <c r="D9" s="27" t="s">
        <v>38</v>
      </c>
      <c r="E9" s="28" t="s">
        <v>42</v>
      </c>
      <c r="F9" s="27">
        <v>4</v>
      </c>
      <c r="G9" s="29">
        <v>40002</v>
      </c>
      <c r="H9" s="17">
        <v>6</v>
      </c>
      <c r="I9" s="17" t="s">
        <v>40</v>
      </c>
      <c r="J9" s="26">
        <v>20</v>
      </c>
      <c r="K9" s="26">
        <v>2</v>
      </c>
      <c r="L9" s="12" t="s">
        <v>41</v>
      </c>
      <c r="M9" s="12">
        <v>1</v>
      </c>
      <c r="N9" s="26"/>
      <c r="O9" s="26"/>
      <c r="P9" s="12">
        <v>10000</v>
      </c>
    </row>
    <row r="10" spans="2:16">
      <c r="B10" s="26">
        <v>10003</v>
      </c>
      <c r="C10" s="26">
        <v>100</v>
      </c>
      <c r="D10" s="27" t="s">
        <v>38</v>
      </c>
      <c r="E10" s="28" t="s">
        <v>43</v>
      </c>
      <c r="F10" s="27">
        <v>4</v>
      </c>
      <c r="G10" s="29">
        <v>40003</v>
      </c>
      <c r="H10" s="17">
        <v>6</v>
      </c>
      <c r="I10" s="17" t="s">
        <v>40</v>
      </c>
      <c r="J10" s="26">
        <v>20</v>
      </c>
      <c r="K10" s="26">
        <v>3</v>
      </c>
      <c r="L10" s="12" t="s">
        <v>41</v>
      </c>
      <c r="M10" s="12">
        <v>1</v>
      </c>
      <c r="N10" s="26"/>
      <c r="O10" s="26"/>
      <c r="P10" s="12">
        <v>15000</v>
      </c>
    </row>
    <row r="11" spans="2:16">
      <c r="B11" s="26">
        <v>10004</v>
      </c>
      <c r="C11" s="26">
        <v>100</v>
      </c>
      <c r="D11" s="27" t="s">
        <v>38</v>
      </c>
      <c r="E11" s="28" t="s">
        <v>44</v>
      </c>
      <c r="F11" s="27">
        <v>4</v>
      </c>
      <c r="G11" s="29">
        <v>40004</v>
      </c>
      <c r="H11" s="17">
        <v>6</v>
      </c>
      <c r="I11" s="17" t="s">
        <v>40</v>
      </c>
      <c r="J11" s="26">
        <v>20</v>
      </c>
      <c r="K11" s="26">
        <v>4</v>
      </c>
      <c r="L11" s="12" t="s">
        <v>41</v>
      </c>
      <c r="M11" s="12">
        <v>1</v>
      </c>
      <c r="N11" s="26"/>
      <c r="O11" s="26"/>
      <c r="P11" s="12">
        <v>20000</v>
      </c>
    </row>
    <row r="12" spans="2:16">
      <c r="B12" s="26">
        <v>10005</v>
      </c>
      <c r="C12" s="26">
        <v>100</v>
      </c>
      <c r="D12" s="27" t="s">
        <v>38</v>
      </c>
      <c r="E12" s="28" t="s">
        <v>45</v>
      </c>
      <c r="F12" s="27">
        <v>4</v>
      </c>
      <c r="G12" s="29">
        <v>40005</v>
      </c>
      <c r="H12" s="17">
        <v>6</v>
      </c>
      <c r="I12" s="17" t="s">
        <v>40</v>
      </c>
      <c r="J12" s="26">
        <v>20</v>
      </c>
      <c r="K12" s="26">
        <v>5</v>
      </c>
      <c r="L12" s="12" t="s">
        <v>46</v>
      </c>
      <c r="M12" s="12">
        <v>1</v>
      </c>
      <c r="N12" s="26"/>
      <c r="O12" s="26"/>
      <c r="P12" s="12">
        <v>25000</v>
      </c>
    </row>
    <row r="13" s="16" customFormat="1" ht="15" spans="2:16">
      <c r="B13" s="26">
        <v>10006</v>
      </c>
      <c r="C13" s="26">
        <v>100</v>
      </c>
      <c r="D13" s="27" t="s">
        <v>38</v>
      </c>
      <c r="E13" s="28" t="s">
        <v>47</v>
      </c>
      <c r="F13" s="27">
        <v>4</v>
      </c>
      <c r="G13" s="29">
        <v>40006</v>
      </c>
      <c r="H13" s="17">
        <v>6</v>
      </c>
      <c r="I13" s="17" t="s">
        <v>40</v>
      </c>
      <c r="J13" s="26">
        <v>20</v>
      </c>
      <c r="K13" s="26">
        <v>6</v>
      </c>
      <c r="L13" s="12" t="s">
        <v>41</v>
      </c>
      <c r="M13" s="12">
        <v>1</v>
      </c>
      <c r="N13" s="34"/>
      <c r="O13" s="34"/>
      <c r="P13" s="12">
        <v>30000</v>
      </c>
    </row>
    <row r="14" spans="2:16">
      <c r="B14" s="26">
        <v>10007</v>
      </c>
      <c r="C14" s="26">
        <v>100</v>
      </c>
      <c r="D14" s="27" t="s">
        <v>38</v>
      </c>
      <c r="E14" s="28" t="s">
        <v>48</v>
      </c>
      <c r="F14" s="27">
        <v>4</v>
      </c>
      <c r="G14" s="29">
        <v>40007</v>
      </c>
      <c r="H14" s="17">
        <v>6</v>
      </c>
      <c r="I14" s="17" t="s">
        <v>40</v>
      </c>
      <c r="J14" s="26">
        <v>20</v>
      </c>
      <c r="K14" s="26">
        <v>7</v>
      </c>
      <c r="L14" s="12" t="s">
        <v>41</v>
      </c>
      <c r="M14" s="12">
        <v>1</v>
      </c>
      <c r="N14" s="32"/>
      <c r="O14" s="32"/>
      <c r="P14" s="12">
        <v>35000</v>
      </c>
    </row>
    <row r="15" spans="2:16">
      <c r="B15" s="26">
        <v>10008</v>
      </c>
      <c r="C15" s="26">
        <v>100</v>
      </c>
      <c r="D15" s="27" t="s">
        <v>38</v>
      </c>
      <c r="E15" s="28" t="s">
        <v>49</v>
      </c>
      <c r="F15" s="27">
        <v>4</v>
      </c>
      <c r="G15" s="29">
        <v>40008</v>
      </c>
      <c r="H15" s="17">
        <v>6</v>
      </c>
      <c r="I15" s="17" t="s">
        <v>40</v>
      </c>
      <c r="J15" s="26">
        <v>20</v>
      </c>
      <c r="K15" s="26">
        <v>8</v>
      </c>
      <c r="L15" s="12" t="s">
        <v>41</v>
      </c>
      <c r="M15" s="12">
        <v>1</v>
      </c>
      <c r="N15" s="32"/>
      <c r="O15" s="32"/>
      <c r="P15" s="12">
        <v>40000</v>
      </c>
    </row>
    <row r="16" spans="2:16">
      <c r="B16" s="26">
        <v>10009</v>
      </c>
      <c r="C16" s="26">
        <v>100</v>
      </c>
      <c r="D16" s="27" t="s">
        <v>38</v>
      </c>
      <c r="E16" s="28" t="s">
        <v>50</v>
      </c>
      <c r="F16" s="27">
        <v>4</v>
      </c>
      <c r="G16" s="29">
        <v>40009</v>
      </c>
      <c r="H16" s="17">
        <v>6</v>
      </c>
      <c r="I16" s="17" t="s">
        <v>40</v>
      </c>
      <c r="J16" s="26">
        <v>20</v>
      </c>
      <c r="K16" s="26">
        <v>9</v>
      </c>
      <c r="L16" s="12" t="s">
        <v>41</v>
      </c>
      <c r="M16" s="12">
        <v>1</v>
      </c>
      <c r="N16" s="32"/>
      <c r="O16" s="32"/>
      <c r="P16" s="12">
        <v>45000</v>
      </c>
    </row>
    <row r="17" spans="2:16">
      <c r="B17" s="26">
        <v>10010</v>
      </c>
      <c r="C17" s="26">
        <v>100</v>
      </c>
      <c r="D17" s="27" t="s">
        <v>38</v>
      </c>
      <c r="E17" s="28" t="s">
        <v>51</v>
      </c>
      <c r="F17" s="27">
        <v>4</v>
      </c>
      <c r="G17" s="29">
        <v>40010</v>
      </c>
      <c r="H17" s="17">
        <v>6</v>
      </c>
      <c r="I17" s="17" t="s">
        <v>40</v>
      </c>
      <c r="J17" s="26">
        <v>20</v>
      </c>
      <c r="K17" s="26">
        <v>10</v>
      </c>
      <c r="L17" s="12" t="s">
        <v>46</v>
      </c>
      <c r="M17" s="12">
        <v>1</v>
      </c>
      <c r="N17" s="32"/>
      <c r="O17" s="32"/>
      <c r="P17" s="12">
        <v>50000</v>
      </c>
    </row>
    <row r="18" spans="2:16">
      <c r="B18" s="26">
        <v>10011</v>
      </c>
      <c r="C18" s="26">
        <v>100</v>
      </c>
      <c r="D18" s="27" t="s">
        <v>38</v>
      </c>
      <c r="E18" s="28" t="s">
        <v>52</v>
      </c>
      <c r="F18" s="27">
        <v>4</v>
      </c>
      <c r="G18" s="29">
        <v>40011</v>
      </c>
      <c r="H18" s="17">
        <v>6</v>
      </c>
      <c r="I18" s="17" t="s">
        <v>53</v>
      </c>
      <c r="J18" s="26">
        <v>18</v>
      </c>
      <c r="K18" s="26">
        <v>11</v>
      </c>
      <c r="L18" s="12" t="s">
        <v>54</v>
      </c>
      <c r="M18" s="12">
        <v>1</v>
      </c>
      <c r="N18" s="32"/>
      <c r="O18" s="32"/>
      <c r="P18" s="12">
        <v>55000</v>
      </c>
    </row>
    <row r="19" s="16" customFormat="1" ht="15" spans="2:16">
      <c r="B19" s="26">
        <v>10012</v>
      </c>
      <c r="C19" s="26">
        <v>100</v>
      </c>
      <c r="D19" s="27" t="s">
        <v>38</v>
      </c>
      <c r="E19" s="28" t="s">
        <v>55</v>
      </c>
      <c r="F19" s="27">
        <v>4</v>
      </c>
      <c r="G19" s="29">
        <v>40012</v>
      </c>
      <c r="H19" s="17">
        <v>6</v>
      </c>
      <c r="I19" s="17" t="s">
        <v>53</v>
      </c>
      <c r="J19" s="26">
        <v>18</v>
      </c>
      <c r="K19" s="26">
        <v>12</v>
      </c>
      <c r="L19" s="12" t="s">
        <v>54</v>
      </c>
      <c r="M19" s="12">
        <v>1</v>
      </c>
      <c r="N19" s="35"/>
      <c r="O19" s="35"/>
      <c r="P19" s="12">
        <v>60000</v>
      </c>
    </row>
    <row r="20" spans="2:16">
      <c r="B20" s="26">
        <v>10013</v>
      </c>
      <c r="C20" s="26">
        <v>100</v>
      </c>
      <c r="D20" s="27" t="s">
        <v>38</v>
      </c>
      <c r="E20" s="28" t="s">
        <v>56</v>
      </c>
      <c r="F20" s="27">
        <v>4</v>
      </c>
      <c r="G20" s="29">
        <v>40013</v>
      </c>
      <c r="H20" s="17">
        <v>6</v>
      </c>
      <c r="I20" s="17" t="s">
        <v>53</v>
      </c>
      <c r="J20" s="26">
        <v>18</v>
      </c>
      <c r="K20" s="26">
        <v>13</v>
      </c>
      <c r="L20" s="12" t="s">
        <v>54</v>
      </c>
      <c r="M20" s="12">
        <v>1</v>
      </c>
      <c r="N20" s="26"/>
      <c r="O20" s="26"/>
      <c r="P20" s="12">
        <v>65000</v>
      </c>
    </row>
    <row r="21" spans="2:16">
      <c r="B21" s="26">
        <v>10014</v>
      </c>
      <c r="C21" s="26">
        <v>100</v>
      </c>
      <c r="D21" s="27" t="s">
        <v>38</v>
      </c>
      <c r="E21" s="28" t="s">
        <v>57</v>
      </c>
      <c r="F21" s="27">
        <v>4</v>
      </c>
      <c r="G21" s="29">
        <v>40014</v>
      </c>
      <c r="H21" s="17">
        <v>6</v>
      </c>
      <c r="I21" s="17" t="s">
        <v>53</v>
      </c>
      <c r="J21" s="26">
        <v>18</v>
      </c>
      <c r="K21" s="26">
        <v>14</v>
      </c>
      <c r="L21" s="12" t="s">
        <v>54</v>
      </c>
      <c r="M21" s="12">
        <v>1</v>
      </c>
      <c r="N21" s="26"/>
      <c r="O21" s="26"/>
      <c r="P21" s="12">
        <v>70000</v>
      </c>
    </row>
    <row r="22" spans="2:16">
      <c r="B22" s="26">
        <v>10015</v>
      </c>
      <c r="C22" s="26">
        <v>100</v>
      </c>
      <c r="D22" s="27" t="s">
        <v>38</v>
      </c>
      <c r="E22" s="28" t="s">
        <v>58</v>
      </c>
      <c r="F22" s="27">
        <v>4</v>
      </c>
      <c r="G22" s="29">
        <v>40015</v>
      </c>
      <c r="H22" s="17">
        <v>6</v>
      </c>
      <c r="I22" s="17" t="s">
        <v>53</v>
      </c>
      <c r="J22" s="26">
        <v>18</v>
      </c>
      <c r="K22" s="26">
        <v>15</v>
      </c>
      <c r="L22" s="12" t="s">
        <v>59</v>
      </c>
      <c r="M22" s="12">
        <v>1</v>
      </c>
      <c r="N22" s="26"/>
      <c r="O22" s="26"/>
      <c r="P22" s="12">
        <v>75000</v>
      </c>
    </row>
    <row r="23" spans="2:16">
      <c r="B23" s="26">
        <v>10016</v>
      </c>
      <c r="C23" s="26">
        <v>100</v>
      </c>
      <c r="D23" s="27" t="s">
        <v>38</v>
      </c>
      <c r="E23" s="28" t="s">
        <v>60</v>
      </c>
      <c r="F23" s="27">
        <v>4</v>
      </c>
      <c r="G23" s="29">
        <v>40016</v>
      </c>
      <c r="H23" s="17">
        <v>6</v>
      </c>
      <c r="I23" s="17" t="s">
        <v>53</v>
      </c>
      <c r="J23" s="26">
        <v>18</v>
      </c>
      <c r="K23" s="26">
        <v>16</v>
      </c>
      <c r="L23" s="12" t="s">
        <v>54</v>
      </c>
      <c r="M23" s="12">
        <v>1</v>
      </c>
      <c r="N23" s="26"/>
      <c r="O23" s="26"/>
      <c r="P23" s="12">
        <v>80000</v>
      </c>
    </row>
    <row r="24" spans="2:16">
      <c r="B24" s="26">
        <v>10017</v>
      </c>
      <c r="C24" s="26">
        <v>100</v>
      </c>
      <c r="D24" s="27" t="s">
        <v>38</v>
      </c>
      <c r="E24" s="28" t="s">
        <v>61</v>
      </c>
      <c r="F24" s="27">
        <v>4</v>
      </c>
      <c r="G24" s="29">
        <v>40017</v>
      </c>
      <c r="H24" s="17">
        <v>6</v>
      </c>
      <c r="I24" s="17" t="s">
        <v>53</v>
      </c>
      <c r="J24" s="26">
        <v>18</v>
      </c>
      <c r="K24" s="26">
        <v>17</v>
      </c>
      <c r="L24" s="12" t="s">
        <v>54</v>
      </c>
      <c r="M24" s="12">
        <v>1</v>
      </c>
      <c r="N24" s="26"/>
      <c r="O24" s="26"/>
      <c r="P24" s="12">
        <v>85000</v>
      </c>
    </row>
    <row r="25" s="16" customFormat="1" ht="15" spans="2:16">
      <c r="B25" s="26">
        <v>10018</v>
      </c>
      <c r="C25" s="26">
        <v>100</v>
      </c>
      <c r="D25" s="27" t="s">
        <v>38</v>
      </c>
      <c r="E25" s="28" t="s">
        <v>62</v>
      </c>
      <c r="F25" s="27">
        <v>4</v>
      </c>
      <c r="G25" s="29">
        <v>40018</v>
      </c>
      <c r="H25" s="17">
        <v>6</v>
      </c>
      <c r="I25" s="17" t="s">
        <v>53</v>
      </c>
      <c r="J25" s="26">
        <v>18</v>
      </c>
      <c r="K25" s="26">
        <v>18</v>
      </c>
      <c r="L25" s="12" t="s">
        <v>54</v>
      </c>
      <c r="M25" s="12">
        <v>1</v>
      </c>
      <c r="N25" s="34"/>
      <c r="O25" s="34"/>
      <c r="P25" s="12">
        <v>90000</v>
      </c>
    </row>
    <row r="26" spans="2:16">
      <c r="B26" s="26">
        <v>10019</v>
      </c>
      <c r="C26" s="26">
        <v>100</v>
      </c>
      <c r="D26" s="27" t="s">
        <v>38</v>
      </c>
      <c r="E26" s="28" t="s">
        <v>63</v>
      </c>
      <c r="F26" s="27">
        <v>4</v>
      </c>
      <c r="G26" s="29">
        <v>40019</v>
      </c>
      <c r="H26" s="17">
        <v>6</v>
      </c>
      <c r="I26" s="17" t="s">
        <v>53</v>
      </c>
      <c r="J26" s="26">
        <v>18</v>
      </c>
      <c r="K26" s="26">
        <v>19</v>
      </c>
      <c r="L26" s="12" t="s">
        <v>54</v>
      </c>
      <c r="M26" s="12">
        <v>1</v>
      </c>
      <c r="N26" s="32"/>
      <c r="O26" s="32"/>
      <c r="P26" s="12">
        <v>95000</v>
      </c>
    </row>
    <row r="27" spans="2:16">
      <c r="B27" s="26">
        <v>10020</v>
      </c>
      <c r="C27" s="26">
        <v>100</v>
      </c>
      <c r="D27" s="27" t="s">
        <v>38</v>
      </c>
      <c r="E27" s="28" t="s">
        <v>64</v>
      </c>
      <c r="F27" s="27">
        <v>4</v>
      </c>
      <c r="G27" s="29">
        <v>40020</v>
      </c>
      <c r="H27" s="17">
        <v>6</v>
      </c>
      <c r="I27" s="17" t="s">
        <v>53</v>
      </c>
      <c r="J27" s="26">
        <v>18</v>
      </c>
      <c r="K27" s="26">
        <v>20</v>
      </c>
      <c r="L27" s="12" t="s">
        <v>59</v>
      </c>
      <c r="M27" s="12">
        <v>1</v>
      </c>
      <c r="N27" s="32"/>
      <c r="O27" s="32"/>
      <c r="P27" s="12">
        <v>100000</v>
      </c>
    </row>
    <row r="28" spans="2:16">
      <c r="B28" s="26">
        <v>10021</v>
      </c>
      <c r="C28" s="26">
        <v>100</v>
      </c>
      <c r="D28" s="27" t="s">
        <v>38</v>
      </c>
      <c r="E28" s="28" t="s">
        <v>65</v>
      </c>
      <c r="F28" s="27">
        <v>4</v>
      </c>
      <c r="G28" s="29">
        <v>40021</v>
      </c>
      <c r="H28" s="17">
        <v>6</v>
      </c>
      <c r="I28" s="17" t="s">
        <v>66</v>
      </c>
      <c r="J28" s="26">
        <v>16</v>
      </c>
      <c r="K28" s="26">
        <v>21</v>
      </c>
      <c r="L28" s="12" t="s">
        <v>67</v>
      </c>
      <c r="M28" s="12">
        <v>1</v>
      </c>
      <c r="N28" s="32"/>
      <c r="O28" s="32"/>
      <c r="P28" s="12">
        <v>105000</v>
      </c>
    </row>
    <row r="29" spans="2:16">
      <c r="B29" s="26">
        <v>10022</v>
      </c>
      <c r="C29" s="26">
        <v>100</v>
      </c>
      <c r="D29" s="27" t="s">
        <v>38</v>
      </c>
      <c r="E29" s="28" t="s">
        <v>68</v>
      </c>
      <c r="F29" s="27">
        <v>4</v>
      </c>
      <c r="G29" s="29">
        <v>40022</v>
      </c>
      <c r="H29" s="17">
        <v>6</v>
      </c>
      <c r="I29" s="17" t="s">
        <v>66</v>
      </c>
      <c r="J29" s="26">
        <v>16</v>
      </c>
      <c r="K29" s="26">
        <v>22</v>
      </c>
      <c r="L29" s="12" t="s">
        <v>67</v>
      </c>
      <c r="M29" s="12">
        <v>1</v>
      </c>
      <c r="N29" s="32"/>
      <c r="O29" s="32"/>
      <c r="P29" s="12">
        <v>110000</v>
      </c>
    </row>
    <row r="30" spans="2:16">
      <c r="B30" s="26">
        <v>10023</v>
      </c>
      <c r="C30" s="26">
        <v>100</v>
      </c>
      <c r="D30" s="27" t="s">
        <v>38</v>
      </c>
      <c r="E30" s="28" t="s">
        <v>69</v>
      </c>
      <c r="F30" s="27">
        <v>4</v>
      </c>
      <c r="G30" s="29">
        <v>40023</v>
      </c>
      <c r="H30" s="17">
        <v>6</v>
      </c>
      <c r="I30" s="17" t="s">
        <v>66</v>
      </c>
      <c r="J30" s="26">
        <v>16</v>
      </c>
      <c r="K30" s="26">
        <v>23</v>
      </c>
      <c r="L30" s="12" t="s">
        <v>67</v>
      </c>
      <c r="M30" s="12">
        <v>1</v>
      </c>
      <c r="N30" s="32"/>
      <c r="O30" s="32"/>
      <c r="P30" s="12">
        <v>115000</v>
      </c>
    </row>
    <row r="31" s="16" customFormat="1" ht="15" spans="2:16">
      <c r="B31" s="26">
        <v>10024</v>
      </c>
      <c r="C31" s="26">
        <v>100</v>
      </c>
      <c r="D31" s="27" t="s">
        <v>38</v>
      </c>
      <c r="E31" s="28" t="s">
        <v>70</v>
      </c>
      <c r="F31" s="27">
        <v>4</v>
      </c>
      <c r="G31" s="29">
        <v>40024</v>
      </c>
      <c r="H31" s="17">
        <v>6</v>
      </c>
      <c r="I31" s="17" t="s">
        <v>66</v>
      </c>
      <c r="J31" s="26">
        <v>16</v>
      </c>
      <c r="K31" s="26">
        <v>24</v>
      </c>
      <c r="L31" s="12" t="s">
        <v>67</v>
      </c>
      <c r="M31" s="12">
        <v>1</v>
      </c>
      <c r="N31" s="35"/>
      <c r="O31" s="35"/>
      <c r="P31" s="12">
        <v>120000</v>
      </c>
    </row>
    <row r="32" spans="2:16">
      <c r="B32" s="26">
        <v>10025</v>
      </c>
      <c r="C32" s="26">
        <v>100</v>
      </c>
      <c r="D32" s="27" t="s">
        <v>38</v>
      </c>
      <c r="E32" s="28" t="s">
        <v>71</v>
      </c>
      <c r="F32" s="27">
        <v>4</v>
      </c>
      <c r="G32" s="29">
        <v>40025</v>
      </c>
      <c r="H32" s="17">
        <v>6</v>
      </c>
      <c r="I32" s="17" t="s">
        <v>66</v>
      </c>
      <c r="J32" s="26">
        <v>16</v>
      </c>
      <c r="K32" s="26">
        <v>25</v>
      </c>
      <c r="L32" s="12" t="s">
        <v>72</v>
      </c>
      <c r="M32" s="12">
        <v>1</v>
      </c>
      <c r="N32" s="26"/>
      <c r="O32" s="26"/>
      <c r="P32" s="12">
        <v>125000</v>
      </c>
    </row>
    <row r="33" spans="2:16">
      <c r="B33" s="26">
        <v>10026</v>
      </c>
      <c r="C33" s="26">
        <v>100</v>
      </c>
      <c r="D33" s="27" t="s">
        <v>38</v>
      </c>
      <c r="E33" s="28" t="s">
        <v>73</v>
      </c>
      <c r="F33" s="27">
        <v>4</v>
      </c>
      <c r="G33" s="29">
        <v>40026</v>
      </c>
      <c r="H33" s="17">
        <v>6</v>
      </c>
      <c r="I33" s="17" t="s">
        <v>66</v>
      </c>
      <c r="J33" s="26">
        <v>16</v>
      </c>
      <c r="K33" s="26">
        <v>26</v>
      </c>
      <c r="L33" s="12" t="s">
        <v>67</v>
      </c>
      <c r="M33" s="12">
        <v>1</v>
      </c>
      <c r="N33" s="26"/>
      <c r="O33" s="26"/>
      <c r="P33" s="12">
        <v>130000</v>
      </c>
    </row>
    <row r="34" spans="2:16">
      <c r="B34" s="26">
        <v>10027</v>
      </c>
      <c r="C34" s="26">
        <v>100</v>
      </c>
      <c r="D34" s="27" t="s">
        <v>38</v>
      </c>
      <c r="E34" s="28" t="s">
        <v>74</v>
      </c>
      <c r="F34" s="27">
        <v>4</v>
      </c>
      <c r="G34" s="29">
        <v>40027</v>
      </c>
      <c r="H34" s="17">
        <v>6</v>
      </c>
      <c r="I34" s="17" t="s">
        <v>66</v>
      </c>
      <c r="J34" s="26">
        <v>16</v>
      </c>
      <c r="K34" s="26">
        <v>27</v>
      </c>
      <c r="L34" s="12" t="s">
        <v>67</v>
      </c>
      <c r="M34" s="12">
        <v>1</v>
      </c>
      <c r="N34" s="26"/>
      <c r="O34" s="26"/>
      <c r="P34" s="12">
        <v>135000</v>
      </c>
    </row>
    <row r="35" spans="2:16">
      <c r="B35" s="26">
        <v>10028</v>
      </c>
      <c r="C35" s="26">
        <v>100</v>
      </c>
      <c r="D35" s="27" t="s">
        <v>38</v>
      </c>
      <c r="E35" s="28" t="s">
        <v>75</v>
      </c>
      <c r="F35" s="27">
        <v>4</v>
      </c>
      <c r="G35" s="29">
        <v>40028</v>
      </c>
      <c r="H35" s="17">
        <v>6</v>
      </c>
      <c r="I35" s="17" t="s">
        <v>66</v>
      </c>
      <c r="J35" s="26">
        <v>16</v>
      </c>
      <c r="K35" s="26">
        <v>28</v>
      </c>
      <c r="L35" s="12" t="s">
        <v>67</v>
      </c>
      <c r="M35" s="12">
        <v>1</v>
      </c>
      <c r="N35" s="26"/>
      <c r="O35" s="26"/>
      <c r="P35" s="12">
        <v>140000</v>
      </c>
    </row>
    <row r="36" spans="2:16">
      <c r="B36" s="26">
        <v>10029</v>
      </c>
      <c r="C36" s="26">
        <v>100</v>
      </c>
      <c r="D36" s="27" t="s">
        <v>38</v>
      </c>
      <c r="E36" s="28" t="s">
        <v>76</v>
      </c>
      <c r="F36" s="27">
        <v>4</v>
      </c>
      <c r="G36" s="29">
        <v>40029</v>
      </c>
      <c r="H36" s="17">
        <v>6</v>
      </c>
      <c r="I36" s="17" t="s">
        <v>66</v>
      </c>
      <c r="J36" s="26">
        <v>16</v>
      </c>
      <c r="K36" s="26">
        <v>29</v>
      </c>
      <c r="L36" s="12" t="s">
        <v>67</v>
      </c>
      <c r="M36" s="12">
        <v>1</v>
      </c>
      <c r="N36" s="26"/>
      <c r="O36" s="26"/>
      <c r="P36" s="12">
        <v>145000</v>
      </c>
    </row>
    <row r="37" s="16" customFormat="1" ht="15" spans="2:16">
      <c r="B37" s="26">
        <v>10030</v>
      </c>
      <c r="C37" s="26">
        <v>100</v>
      </c>
      <c r="D37" s="27" t="s">
        <v>38</v>
      </c>
      <c r="E37" s="28" t="s">
        <v>77</v>
      </c>
      <c r="F37" s="27">
        <v>4</v>
      </c>
      <c r="G37" s="29">
        <v>40030</v>
      </c>
      <c r="H37" s="17">
        <v>6</v>
      </c>
      <c r="I37" s="17" t="s">
        <v>66</v>
      </c>
      <c r="J37" s="26">
        <v>16</v>
      </c>
      <c r="K37" s="26">
        <v>30</v>
      </c>
      <c r="L37" s="12" t="s">
        <v>72</v>
      </c>
      <c r="M37" s="12">
        <v>1</v>
      </c>
      <c r="N37" s="34"/>
      <c r="O37" s="34"/>
      <c r="P37" s="12">
        <v>150000</v>
      </c>
    </row>
    <row r="38" spans="2:16">
      <c r="B38" s="26">
        <v>10031</v>
      </c>
      <c r="C38" s="26">
        <v>100</v>
      </c>
      <c r="D38" s="27" t="s">
        <v>38</v>
      </c>
      <c r="E38" s="28" t="s">
        <v>78</v>
      </c>
      <c r="F38" s="27">
        <v>4</v>
      </c>
      <c r="G38" s="29">
        <v>40031</v>
      </c>
      <c r="H38" s="17">
        <v>6</v>
      </c>
      <c r="I38" s="17" t="s">
        <v>79</v>
      </c>
      <c r="J38" s="26">
        <v>14</v>
      </c>
      <c r="K38" s="26">
        <v>31</v>
      </c>
      <c r="L38" s="12" t="s">
        <v>80</v>
      </c>
      <c r="M38" s="12">
        <v>1</v>
      </c>
      <c r="N38" s="32"/>
      <c r="O38" s="32"/>
      <c r="P38" s="12">
        <v>155000</v>
      </c>
    </row>
    <row r="39" spans="2:16">
      <c r="B39" s="26">
        <v>10032</v>
      </c>
      <c r="C39" s="26">
        <v>100</v>
      </c>
      <c r="D39" s="27" t="s">
        <v>38</v>
      </c>
      <c r="E39" s="28" t="s">
        <v>81</v>
      </c>
      <c r="F39" s="27">
        <v>4</v>
      </c>
      <c r="G39" s="29">
        <v>40032</v>
      </c>
      <c r="H39" s="17">
        <v>6</v>
      </c>
      <c r="I39" s="17" t="s">
        <v>79</v>
      </c>
      <c r="J39" s="26">
        <v>14</v>
      </c>
      <c r="K39" s="26">
        <v>32</v>
      </c>
      <c r="L39" s="12" t="s">
        <v>80</v>
      </c>
      <c r="M39" s="12">
        <v>1</v>
      </c>
      <c r="N39" s="32"/>
      <c r="O39" s="32"/>
      <c r="P39" s="12">
        <v>160000</v>
      </c>
    </row>
    <row r="40" spans="2:16">
      <c r="B40" s="26">
        <v>10033</v>
      </c>
      <c r="C40" s="26">
        <v>100</v>
      </c>
      <c r="D40" s="27" t="s">
        <v>38</v>
      </c>
      <c r="E40" s="28" t="s">
        <v>82</v>
      </c>
      <c r="F40" s="27">
        <v>4</v>
      </c>
      <c r="G40" s="29">
        <v>40033</v>
      </c>
      <c r="H40" s="17">
        <v>6</v>
      </c>
      <c r="I40" s="17" t="s">
        <v>79</v>
      </c>
      <c r="J40" s="26">
        <v>14</v>
      </c>
      <c r="K40" s="26">
        <v>33</v>
      </c>
      <c r="L40" s="12" t="s">
        <v>80</v>
      </c>
      <c r="M40" s="12">
        <v>1</v>
      </c>
      <c r="N40" s="32"/>
      <c r="O40" s="32"/>
      <c r="P40" s="12">
        <v>165000</v>
      </c>
    </row>
    <row r="41" spans="2:16">
      <c r="B41" s="26">
        <v>10034</v>
      </c>
      <c r="C41" s="26">
        <v>100</v>
      </c>
      <c r="D41" s="27" t="s">
        <v>38</v>
      </c>
      <c r="E41" s="28" t="s">
        <v>83</v>
      </c>
      <c r="F41" s="27">
        <v>4</v>
      </c>
      <c r="G41" s="29">
        <v>40034</v>
      </c>
      <c r="H41" s="17">
        <v>6</v>
      </c>
      <c r="I41" s="17" t="s">
        <v>79</v>
      </c>
      <c r="J41" s="26">
        <v>14</v>
      </c>
      <c r="K41" s="26">
        <v>34</v>
      </c>
      <c r="L41" s="12" t="s">
        <v>80</v>
      </c>
      <c r="M41" s="12">
        <v>1</v>
      </c>
      <c r="N41" s="32"/>
      <c r="O41" s="32"/>
      <c r="P41" s="12">
        <v>170000</v>
      </c>
    </row>
    <row r="42" spans="2:16">
      <c r="B42" s="26">
        <v>10035</v>
      </c>
      <c r="C42" s="26">
        <v>100</v>
      </c>
      <c r="D42" s="27" t="s">
        <v>38</v>
      </c>
      <c r="E42" s="28" t="s">
        <v>84</v>
      </c>
      <c r="F42" s="27">
        <v>4</v>
      </c>
      <c r="G42" s="29">
        <v>40035</v>
      </c>
      <c r="H42" s="17">
        <v>6</v>
      </c>
      <c r="I42" s="17" t="s">
        <v>79</v>
      </c>
      <c r="J42" s="26">
        <v>14</v>
      </c>
      <c r="K42" s="26">
        <v>35</v>
      </c>
      <c r="L42" s="12" t="s">
        <v>85</v>
      </c>
      <c r="M42" s="12">
        <v>1</v>
      </c>
      <c r="N42" s="32"/>
      <c r="O42" s="32"/>
      <c r="P42" s="12">
        <v>175000</v>
      </c>
    </row>
    <row r="43" s="16" customFormat="1" ht="15" spans="2:16">
      <c r="B43" s="26">
        <v>10036</v>
      </c>
      <c r="C43" s="26">
        <v>100</v>
      </c>
      <c r="D43" s="27" t="s">
        <v>38</v>
      </c>
      <c r="E43" s="28" t="s">
        <v>86</v>
      </c>
      <c r="F43" s="27">
        <v>4</v>
      </c>
      <c r="G43" s="29">
        <v>40036</v>
      </c>
      <c r="H43" s="17">
        <v>6</v>
      </c>
      <c r="I43" s="17" t="s">
        <v>79</v>
      </c>
      <c r="J43" s="26">
        <v>14</v>
      </c>
      <c r="K43" s="26">
        <v>36</v>
      </c>
      <c r="L43" s="12" t="s">
        <v>80</v>
      </c>
      <c r="M43" s="12">
        <v>1</v>
      </c>
      <c r="N43" s="35"/>
      <c r="O43" s="35"/>
      <c r="P43" s="12">
        <v>180000</v>
      </c>
    </row>
    <row r="44" spans="2:16">
      <c r="B44" s="26">
        <v>10037</v>
      </c>
      <c r="C44" s="26">
        <v>100</v>
      </c>
      <c r="D44" s="27" t="s">
        <v>38</v>
      </c>
      <c r="E44" s="28" t="s">
        <v>87</v>
      </c>
      <c r="F44" s="27">
        <v>4</v>
      </c>
      <c r="G44" s="29">
        <v>40037</v>
      </c>
      <c r="H44" s="17">
        <v>6</v>
      </c>
      <c r="I44" s="17" t="s">
        <v>79</v>
      </c>
      <c r="J44" s="26">
        <v>14</v>
      </c>
      <c r="K44" s="26">
        <v>37</v>
      </c>
      <c r="L44" s="12" t="s">
        <v>80</v>
      </c>
      <c r="M44" s="12">
        <v>1</v>
      </c>
      <c r="N44" s="26"/>
      <c r="O44" s="26"/>
      <c r="P44" s="12">
        <v>185000</v>
      </c>
    </row>
    <row r="45" spans="2:16">
      <c r="B45" s="26">
        <v>10038</v>
      </c>
      <c r="C45" s="26">
        <v>100</v>
      </c>
      <c r="D45" s="27" t="s">
        <v>38</v>
      </c>
      <c r="E45" s="28" t="s">
        <v>88</v>
      </c>
      <c r="F45" s="27">
        <v>4</v>
      </c>
      <c r="G45" s="29">
        <v>40038</v>
      </c>
      <c r="H45" s="17">
        <v>6</v>
      </c>
      <c r="I45" s="17" t="s">
        <v>79</v>
      </c>
      <c r="J45" s="26">
        <v>14</v>
      </c>
      <c r="K45" s="26">
        <v>38</v>
      </c>
      <c r="L45" s="12" t="s">
        <v>80</v>
      </c>
      <c r="M45" s="12">
        <v>1</v>
      </c>
      <c r="N45" s="26"/>
      <c r="O45" s="26"/>
      <c r="P45" s="12">
        <v>190000</v>
      </c>
    </row>
    <row r="46" spans="2:16">
      <c r="B46" s="26">
        <v>10039</v>
      </c>
      <c r="C46" s="26">
        <v>100</v>
      </c>
      <c r="D46" s="27" t="s">
        <v>38</v>
      </c>
      <c r="E46" s="28" t="s">
        <v>89</v>
      </c>
      <c r="F46" s="27">
        <v>4</v>
      </c>
      <c r="G46" s="29">
        <v>40039</v>
      </c>
      <c r="H46" s="17">
        <v>6</v>
      </c>
      <c r="I46" s="17" t="s">
        <v>79</v>
      </c>
      <c r="J46" s="26">
        <v>14</v>
      </c>
      <c r="K46" s="26">
        <v>39</v>
      </c>
      <c r="L46" s="12" t="s">
        <v>80</v>
      </c>
      <c r="M46" s="12">
        <v>1</v>
      </c>
      <c r="N46" s="26"/>
      <c r="O46" s="26"/>
      <c r="P46" s="12">
        <v>195000</v>
      </c>
    </row>
    <row r="47" spans="2:16">
      <c r="B47" s="26">
        <v>10040</v>
      </c>
      <c r="C47" s="26">
        <v>100</v>
      </c>
      <c r="D47" s="27" t="s">
        <v>38</v>
      </c>
      <c r="E47" s="28" t="s">
        <v>90</v>
      </c>
      <c r="F47" s="27">
        <v>4</v>
      </c>
      <c r="G47" s="29">
        <v>40040</v>
      </c>
      <c r="H47" s="17">
        <v>6</v>
      </c>
      <c r="I47" s="17" t="s">
        <v>79</v>
      </c>
      <c r="J47" s="26">
        <v>14</v>
      </c>
      <c r="K47" s="26">
        <v>40</v>
      </c>
      <c r="L47" s="12" t="s">
        <v>85</v>
      </c>
      <c r="M47" s="12">
        <v>1</v>
      </c>
      <c r="N47" s="26"/>
      <c r="O47" s="26"/>
      <c r="P47" s="12">
        <v>200000</v>
      </c>
    </row>
    <row r="48" spans="2:16">
      <c r="B48" s="26">
        <v>10041</v>
      </c>
      <c r="C48" s="26">
        <v>100</v>
      </c>
      <c r="D48" s="27" t="s">
        <v>38</v>
      </c>
      <c r="E48" s="28" t="s">
        <v>91</v>
      </c>
      <c r="F48" s="27">
        <v>4</v>
      </c>
      <c r="G48" s="29">
        <v>40041</v>
      </c>
      <c r="H48" s="17">
        <v>6</v>
      </c>
      <c r="I48" s="17" t="s">
        <v>92</v>
      </c>
      <c r="J48" s="26">
        <v>12</v>
      </c>
      <c r="K48" s="26">
        <v>41</v>
      </c>
      <c r="L48" s="12" t="s">
        <v>93</v>
      </c>
      <c r="M48" s="12">
        <v>1</v>
      </c>
      <c r="N48" s="26"/>
      <c r="O48" s="26"/>
      <c r="P48" s="12">
        <v>205000</v>
      </c>
    </row>
    <row r="49" s="16" customFormat="1" ht="15" spans="2:16">
      <c r="B49" s="26">
        <v>10042</v>
      </c>
      <c r="C49" s="26">
        <v>100</v>
      </c>
      <c r="D49" s="27" t="s">
        <v>38</v>
      </c>
      <c r="E49" s="28" t="s">
        <v>94</v>
      </c>
      <c r="F49" s="27">
        <v>4</v>
      </c>
      <c r="G49" s="29">
        <v>40042</v>
      </c>
      <c r="H49" s="17">
        <v>6</v>
      </c>
      <c r="I49" s="17" t="s">
        <v>92</v>
      </c>
      <c r="J49" s="26">
        <v>12</v>
      </c>
      <c r="K49" s="26">
        <v>42</v>
      </c>
      <c r="L49" s="12" t="s">
        <v>93</v>
      </c>
      <c r="M49" s="12">
        <v>1</v>
      </c>
      <c r="N49" s="34"/>
      <c r="O49" s="34"/>
      <c r="P49" s="12">
        <v>210000</v>
      </c>
    </row>
    <row r="50" spans="2:16">
      <c r="B50" s="26">
        <v>10043</v>
      </c>
      <c r="C50" s="26">
        <v>100</v>
      </c>
      <c r="D50" s="27" t="s">
        <v>38</v>
      </c>
      <c r="E50" s="28" t="s">
        <v>95</v>
      </c>
      <c r="F50" s="27">
        <v>4</v>
      </c>
      <c r="G50" s="29">
        <v>40043</v>
      </c>
      <c r="H50" s="17">
        <v>6</v>
      </c>
      <c r="I50" s="17" t="s">
        <v>92</v>
      </c>
      <c r="J50" s="26">
        <v>12</v>
      </c>
      <c r="K50" s="26">
        <v>43</v>
      </c>
      <c r="L50" s="12" t="s">
        <v>93</v>
      </c>
      <c r="M50" s="12">
        <v>1</v>
      </c>
      <c r="N50" s="32"/>
      <c r="O50" s="32"/>
      <c r="P50" s="12">
        <v>215000</v>
      </c>
    </row>
    <row r="51" spans="2:16">
      <c r="B51" s="26">
        <v>10044</v>
      </c>
      <c r="C51" s="26">
        <v>100</v>
      </c>
      <c r="D51" s="27" t="s">
        <v>38</v>
      </c>
      <c r="E51" s="28" t="s">
        <v>96</v>
      </c>
      <c r="F51" s="27">
        <v>4</v>
      </c>
      <c r="G51" s="29">
        <v>40044</v>
      </c>
      <c r="H51" s="17">
        <v>6</v>
      </c>
      <c r="I51" s="17" t="s">
        <v>92</v>
      </c>
      <c r="J51" s="26">
        <v>12</v>
      </c>
      <c r="K51" s="26">
        <v>44</v>
      </c>
      <c r="L51" s="12" t="s">
        <v>93</v>
      </c>
      <c r="M51" s="12">
        <v>1</v>
      </c>
      <c r="N51" s="32"/>
      <c r="O51" s="32"/>
      <c r="P51" s="12">
        <v>220000</v>
      </c>
    </row>
    <row r="52" spans="2:16">
      <c r="B52" s="26">
        <v>10045</v>
      </c>
      <c r="C52" s="26">
        <v>100</v>
      </c>
      <c r="D52" s="27" t="s">
        <v>38</v>
      </c>
      <c r="E52" s="28" t="s">
        <v>97</v>
      </c>
      <c r="F52" s="27">
        <v>4</v>
      </c>
      <c r="G52" s="29">
        <v>40045</v>
      </c>
      <c r="H52" s="17">
        <v>6</v>
      </c>
      <c r="I52" s="17" t="s">
        <v>92</v>
      </c>
      <c r="J52" s="26">
        <v>12</v>
      </c>
      <c r="K52" s="26">
        <v>45</v>
      </c>
      <c r="L52" s="12" t="s">
        <v>98</v>
      </c>
      <c r="M52" s="12">
        <v>1</v>
      </c>
      <c r="N52" s="32"/>
      <c r="O52" s="32"/>
      <c r="P52" s="12">
        <v>225000</v>
      </c>
    </row>
    <row r="53" spans="2:16">
      <c r="B53" s="26">
        <v>10046</v>
      </c>
      <c r="C53" s="26">
        <v>100</v>
      </c>
      <c r="D53" s="27" t="s">
        <v>38</v>
      </c>
      <c r="E53" s="28" t="s">
        <v>99</v>
      </c>
      <c r="F53" s="27">
        <v>4</v>
      </c>
      <c r="G53" s="29">
        <v>40046</v>
      </c>
      <c r="H53" s="17">
        <v>6</v>
      </c>
      <c r="I53" s="17" t="s">
        <v>92</v>
      </c>
      <c r="J53" s="26">
        <v>12</v>
      </c>
      <c r="K53" s="26">
        <v>46</v>
      </c>
      <c r="L53" s="12" t="s">
        <v>93</v>
      </c>
      <c r="M53" s="12">
        <v>1</v>
      </c>
      <c r="N53" s="32"/>
      <c r="O53" s="32"/>
      <c r="P53" s="12">
        <v>230000</v>
      </c>
    </row>
    <row r="54" spans="2:16">
      <c r="B54" s="26">
        <v>10047</v>
      </c>
      <c r="C54" s="26">
        <v>100</v>
      </c>
      <c r="D54" s="27" t="s">
        <v>38</v>
      </c>
      <c r="E54" s="28" t="s">
        <v>100</v>
      </c>
      <c r="F54" s="27">
        <v>4</v>
      </c>
      <c r="G54" s="29">
        <v>40047</v>
      </c>
      <c r="H54" s="17">
        <v>6</v>
      </c>
      <c r="I54" s="17" t="s">
        <v>92</v>
      </c>
      <c r="J54" s="26">
        <v>12</v>
      </c>
      <c r="K54" s="26">
        <v>47</v>
      </c>
      <c r="L54" s="12" t="s">
        <v>93</v>
      </c>
      <c r="M54" s="12">
        <v>1</v>
      </c>
      <c r="N54" s="32"/>
      <c r="O54" s="32"/>
      <c r="P54" s="12">
        <v>235000</v>
      </c>
    </row>
    <row r="55" s="16" customFormat="1" ht="15" spans="2:16">
      <c r="B55" s="26">
        <v>10048</v>
      </c>
      <c r="C55" s="26">
        <v>100</v>
      </c>
      <c r="D55" s="27" t="s">
        <v>38</v>
      </c>
      <c r="E55" s="28" t="s">
        <v>101</v>
      </c>
      <c r="F55" s="27">
        <v>4</v>
      </c>
      <c r="G55" s="29">
        <v>40048</v>
      </c>
      <c r="H55" s="17">
        <v>6</v>
      </c>
      <c r="I55" s="17" t="s">
        <v>92</v>
      </c>
      <c r="J55" s="35">
        <v>12</v>
      </c>
      <c r="K55" s="26">
        <v>48</v>
      </c>
      <c r="L55" s="12" t="s">
        <v>93</v>
      </c>
      <c r="M55" s="12">
        <v>1</v>
      </c>
      <c r="N55" s="35"/>
      <c r="O55" s="35"/>
      <c r="P55" s="12">
        <v>240000</v>
      </c>
    </row>
    <row r="56" ht="15" spans="2:16">
      <c r="B56" s="26">
        <v>10049</v>
      </c>
      <c r="C56" s="26">
        <v>100</v>
      </c>
      <c r="D56" s="27" t="s">
        <v>38</v>
      </c>
      <c r="E56" s="28" t="s">
        <v>102</v>
      </c>
      <c r="F56" s="27">
        <v>4</v>
      </c>
      <c r="G56" s="29">
        <v>40049</v>
      </c>
      <c r="H56" s="17">
        <v>6</v>
      </c>
      <c r="I56" s="17" t="s">
        <v>92</v>
      </c>
      <c r="J56" s="35">
        <v>12</v>
      </c>
      <c r="K56" s="26">
        <v>49</v>
      </c>
      <c r="L56" s="12" t="s">
        <v>93</v>
      </c>
      <c r="M56" s="12">
        <v>1</v>
      </c>
      <c r="N56" s="26"/>
      <c r="O56" s="26"/>
      <c r="P56" s="12">
        <v>245000</v>
      </c>
    </row>
    <row r="57" ht="15" spans="2:16">
      <c r="B57" s="26">
        <v>10050</v>
      </c>
      <c r="C57" s="26">
        <v>100</v>
      </c>
      <c r="D57" s="27" t="s">
        <v>38</v>
      </c>
      <c r="E57" s="28" t="s">
        <v>103</v>
      </c>
      <c r="F57" s="27">
        <v>4</v>
      </c>
      <c r="G57" s="29">
        <v>40050</v>
      </c>
      <c r="H57" s="17">
        <v>6</v>
      </c>
      <c r="I57" s="17" t="s">
        <v>92</v>
      </c>
      <c r="J57" s="35">
        <v>12</v>
      </c>
      <c r="K57" s="26">
        <v>50</v>
      </c>
      <c r="L57" s="12" t="s">
        <v>98</v>
      </c>
      <c r="M57" s="12">
        <v>1</v>
      </c>
      <c r="N57" s="26"/>
      <c r="O57" s="26"/>
      <c r="P57" s="12">
        <v>250000</v>
      </c>
    </row>
    <row r="58" spans="2:16">
      <c r="B58" s="26">
        <v>10051</v>
      </c>
      <c r="C58" s="26">
        <v>100</v>
      </c>
      <c r="D58" s="27" t="s">
        <v>38</v>
      </c>
      <c r="E58" s="28" t="s">
        <v>104</v>
      </c>
      <c r="F58" s="27">
        <v>4</v>
      </c>
      <c r="G58" s="29">
        <v>40051</v>
      </c>
      <c r="H58" s="17">
        <v>6</v>
      </c>
      <c r="I58" s="17" t="s">
        <v>105</v>
      </c>
      <c r="J58" s="26">
        <v>10</v>
      </c>
      <c r="K58" s="26">
        <v>51</v>
      </c>
      <c r="L58" s="12" t="s">
        <v>106</v>
      </c>
      <c r="M58" s="12">
        <v>1</v>
      </c>
      <c r="N58" s="26"/>
      <c r="O58" s="26"/>
      <c r="P58" s="12">
        <v>255000</v>
      </c>
    </row>
    <row r="59" spans="2:16">
      <c r="B59" s="26">
        <v>10052</v>
      </c>
      <c r="C59" s="26">
        <v>100</v>
      </c>
      <c r="D59" s="27" t="s">
        <v>38</v>
      </c>
      <c r="E59" s="28" t="s">
        <v>107</v>
      </c>
      <c r="F59" s="27">
        <v>4</v>
      </c>
      <c r="G59" s="29">
        <v>40052</v>
      </c>
      <c r="H59" s="17">
        <v>6</v>
      </c>
      <c r="I59" s="17" t="s">
        <v>105</v>
      </c>
      <c r="J59" s="26">
        <v>10</v>
      </c>
      <c r="K59" s="26">
        <v>52</v>
      </c>
      <c r="L59" s="12" t="s">
        <v>106</v>
      </c>
      <c r="M59" s="12">
        <v>1</v>
      </c>
      <c r="N59" s="26"/>
      <c r="O59" s="26"/>
      <c r="P59" s="12">
        <v>260000</v>
      </c>
    </row>
    <row r="60" spans="2:16">
      <c r="B60" s="26">
        <v>10053</v>
      </c>
      <c r="C60" s="26">
        <v>100</v>
      </c>
      <c r="D60" s="27" t="s">
        <v>38</v>
      </c>
      <c r="E60" s="28" t="s">
        <v>108</v>
      </c>
      <c r="F60" s="27">
        <v>4</v>
      </c>
      <c r="G60" s="29">
        <v>40053</v>
      </c>
      <c r="H60" s="17">
        <v>6</v>
      </c>
      <c r="I60" s="17" t="s">
        <v>105</v>
      </c>
      <c r="J60" s="26">
        <v>10</v>
      </c>
      <c r="K60" s="26">
        <v>53</v>
      </c>
      <c r="L60" s="12" t="s">
        <v>106</v>
      </c>
      <c r="M60" s="12">
        <v>1</v>
      </c>
      <c r="N60" s="26"/>
      <c r="O60" s="26"/>
      <c r="P60" s="12">
        <v>265000</v>
      </c>
    </row>
    <row r="61" ht="15" spans="2:16">
      <c r="B61" s="26">
        <v>10054</v>
      </c>
      <c r="C61" s="26">
        <v>100</v>
      </c>
      <c r="D61" s="27" t="s">
        <v>38</v>
      </c>
      <c r="E61" s="28" t="s">
        <v>109</v>
      </c>
      <c r="F61" s="27">
        <v>4</v>
      </c>
      <c r="G61" s="29">
        <v>40054</v>
      </c>
      <c r="H61" s="17">
        <v>6</v>
      </c>
      <c r="I61" s="17" t="s">
        <v>105</v>
      </c>
      <c r="J61" s="26">
        <v>10</v>
      </c>
      <c r="K61" s="26">
        <v>54</v>
      </c>
      <c r="L61" s="12" t="s">
        <v>106</v>
      </c>
      <c r="M61" s="12">
        <v>1</v>
      </c>
      <c r="N61" s="34"/>
      <c r="O61" s="34"/>
      <c r="P61" s="12">
        <v>270000</v>
      </c>
    </row>
    <row r="62" spans="2:16">
      <c r="B62" s="26">
        <v>10055</v>
      </c>
      <c r="C62" s="26">
        <v>100</v>
      </c>
      <c r="D62" s="27" t="s">
        <v>38</v>
      </c>
      <c r="E62" s="28" t="s">
        <v>110</v>
      </c>
      <c r="F62" s="27">
        <v>4</v>
      </c>
      <c r="G62" s="29">
        <v>40055</v>
      </c>
      <c r="H62" s="17">
        <v>6</v>
      </c>
      <c r="I62" s="17" t="s">
        <v>105</v>
      </c>
      <c r="J62" s="26">
        <v>10</v>
      </c>
      <c r="K62" s="26">
        <v>55</v>
      </c>
      <c r="L62" s="12" t="s">
        <v>111</v>
      </c>
      <c r="M62" s="12">
        <v>1</v>
      </c>
      <c r="N62" s="32"/>
      <c r="O62" s="32"/>
      <c r="P62" s="12">
        <v>275000</v>
      </c>
    </row>
    <row r="63" s="16" customFormat="1" ht="15" spans="2:16">
      <c r="B63" s="26">
        <v>10056</v>
      </c>
      <c r="C63" s="26">
        <v>100</v>
      </c>
      <c r="D63" s="27" t="s">
        <v>38</v>
      </c>
      <c r="E63" s="28" t="s">
        <v>112</v>
      </c>
      <c r="F63" s="27">
        <v>4</v>
      </c>
      <c r="G63" s="29">
        <v>40056</v>
      </c>
      <c r="H63" s="17">
        <v>6</v>
      </c>
      <c r="I63" s="17" t="s">
        <v>105</v>
      </c>
      <c r="J63" s="26">
        <v>10</v>
      </c>
      <c r="K63" s="26">
        <v>56</v>
      </c>
      <c r="L63" s="12" t="s">
        <v>106</v>
      </c>
      <c r="M63" s="12">
        <v>1</v>
      </c>
      <c r="N63" s="32"/>
      <c r="O63" s="32"/>
      <c r="P63" s="12">
        <v>280000</v>
      </c>
    </row>
    <row r="64" spans="2:16">
      <c r="B64" s="26">
        <v>10057</v>
      </c>
      <c r="C64" s="26">
        <v>100</v>
      </c>
      <c r="D64" s="27" t="s">
        <v>38</v>
      </c>
      <c r="E64" s="28" t="s">
        <v>113</v>
      </c>
      <c r="F64" s="27">
        <v>4</v>
      </c>
      <c r="G64" s="29">
        <v>40057</v>
      </c>
      <c r="H64" s="17">
        <v>6</v>
      </c>
      <c r="I64" s="17" t="s">
        <v>105</v>
      </c>
      <c r="J64" s="26">
        <v>10</v>
      </c>
      <c r="K64" s="26">
        <v>57</v>
      </c>
      <c r="L64" s="12" t="s">
        <v>106</v>
      </c>
      <c r="M64" s="12">
        <v>1</v>
      </c>
      <c r="N64" s="32"/>
      <c r="O64" s="32"/>
      <c r="P64" s="12">
        <v>285000</v>
      </c>
    </row>
    <row r="65" spans="2:16">
      <c r="B65" s="26">
        <v>10058</v>
      </c>
      <c r="C65" s="26">
        <v>100</v>
      </c>
      <c r="D65" s="27" t="s">
        <v>38</v>
      </c>
      <c r="E65" s="28" t="s">
        <v>114</v>
      </c>
      <c r="F65" s="27">
        <v>4</v>
      </c>
      <c r="G65" s="29">
        <v>40058</v>
      </c>
      <c r="H65" s="17">
        <v>6</v>
      </c>
      <c r="I65" s="17" t="s">
        <v>105</v>
      </c>
      <c r="J65" s="26">
        <v>10</v>
      </c>
      <c r="K65" s="26">
        <v>58</v>
      </c>
      <c r="L65" s="12" t="s">
        <v>106</v>
      </c>
      <c r="M65" s="12">
        <v>1</v>
      </c>
      <c r="N65" s="32"/>
      <c r="O65" s="32"/>
      <c r="P65" s="12">
        <v>290000</v>
      </c>
    </row>
    <row r="66" spans="2:16">
      <c r="B66" s="26">
        <v>10059</v>
      </c>
      <c r="C66" s="26">
        <v>100</v>
      </c>
      <c r="D66" s="27" t="s">
        <v>38</v>
      </c>
      <c r="E66" s="28" t="s">
        <v>115</v>
      </c>
      <c r="F66" s="27">
        <v>4</v>
      </c>
      <c r="G66" s="29">
        <v>40059</v>
      </c>
      <c r="H66" s="17">
        <v>6</v>
      </c>
      <c r="I66" s="17" t="s">
        <v>105</v>
      </c>
      <c r="J66" s="26">
        <v>10</v>
      </c>
      <c r="K66" s="26">
        <v>59</v>
      </c>
      <c r="L66" s="12" t="s">
        <v>106</v>
      </c>
      <c r="M66" s="12">
        <v>1</v>
      </c>
      <c r="N66" s="32"/>
      <c r="O66" s="32"/>
      <c r="P66" s="12">
        <v>295000</v>
      </c>
    </row>
    <row r="67" ht="15" spans="2:16">
      <c r="B67" s="26">
        <v>10060</v>
      </c>
      <c r="C67" s="26">
        <v>100</v>
      </c>
      <c r="D67" s="27" t="s">
        <v>38</v>
      </c>
      <c r="E67" s="28" t="s">
        <v>116</v>
      </c>
      <c r="F67" s="27">
        <v>4</v>
      </c>
      <c r="G67" s="29">
        <v>40060</v>
      </c>
      <c r="H67" s="17">
        <v>6</v>
      </c>
      <c r="I67" s="17" t="s">
        <v>105</v>
      </c>
      <c r="J67" s="26">
        <v>10</v>
      </c>
      <c r="K67" s="26">
        <v>60</v>
      </c>
      <c r="L67" s="12" t="s">
        <v>111</v>
      </c>
      <c r="M67" s="12">
        <v>1</v>
      </c>
      <c r="N67" s="35"/>
      <c r="O67" s="35"/>
      <c r="P67" s="12">
        <v>300000</v>
      </c>
    </row>
    <row r="68" spans="2:16">
      <c r="B68" s="26">
        <v>10061</v>
      </c>
      <c r="C68" s="26">
        <v>100</v>
      </c>
      <c r="D68" s="27" t="s">
        <v>38</v>
      </c>
      <c r="E68" s="28" t="s">
        <v>117</v>
      </c>
      <c r="F68" s="27">
        <v>4</v>
      </c>
      <c r="G68" s="29">
        <v>40061</v>
      </c>
      <c r="H68" s="17">
        <v>6</v>
      </c>
      <c r="I68" s="17" t="s">
        <v>118</v>
      </c>
      <c r="J68" s="26">
        <v>8</v>
      </c>
      <c r="K68" s="26">
        <v>61</v>
      </c>
      <c r="L68" s="12" t="s">
        <v>119</v>
      </c>
      <c r="M68" s="12">
        <v>1</v>
      </c>
      <c r="N68" s="26"/>
      <c r="O68" s="26"/>
      <c r="P68" s="12">
        <v>305000</v>
      </c>
    </row>
    <row r="69" s="16" customFormat="1" ht="15" spans="2:16">
      <c r="B69" s="26">
        <v>10062</v>
      </c>
      <c r="C69" s="26">
        <v>100</v>
      </c>
      <c r="D69" s="27" t="s">
        <v>38</v>
      </c>
      <c r="E69" s="28" t="s">
        <v>120</v>
      </c>
      <c r="F69" s="27">
        <v>4</v>
      </c>
      <c r="G69" s="29">
        <v>40062</v>
      </c>
      <c r="H69" s="17">
        <v>6</v>
      </c>
      <c r="I69" s="17" t="s">
        <v>118</v>
      </c>
      <c r="J69" s="26">
        <v>8</v>
      </c>
      <c r="K69" s="26">
        <v>62</v>
      </c>
      <c r="L69" s="12" t="s">
        <v>119</v>
      </c>
      <c r="M69" s="12">
        <v>1</v>
      </c>
      <c r="N69" s="26"/>
      <c r="O69" s="26"/>
      <c r="P69" s="12">
        <v>310000</v>
      </c>
    </row>
    <row r="70" spans="2:16">
      <c r="B70" s="26">
        <v>10063</v>
      </c>
      <c r="C70" s="26">
        <v>100</v>
      </c>
      <c r="D70" s="27" t="s">
        <v>38</v>
      </c>
      <c r="E70" s="28" t="s">
        <v>121</v>
      </c>
      <c r="F70" s="27">
        <v>4</v>
      </c>
      <c r="G70" s="29">
        <v>40063</v>
      </c>
      <c r="H70" s="17">
        <v>6</v>
      </c>
      <c r="I70" s="17" t="s">
        <v>118</v>
      </c>
      <c r="J70" s="26">
        <v>8</v>
      </c>
      <c r="K70" s="26">
        <v>63</v>
      </c>
      <c r="L70" s="12" t="s">
        <v>119</v>
      </c>
      <c r="M70" s="12">
        <v>1</v>
      </c>
      <c r="N70" s="26"/>
      <c r="O70" s="26"/>
      <c r="P70" s="12">
        <v>315000</v>
      </c>
    </row>
    <row r="71" spans="2:16">
      <c r="B71" s="26">
        <v>10064</v>
      </c>
      <c r="C71" s="26">
        <v>100</v>
      </c>
      <c r="D71" s="27" t="s">
        <v>38</v>
      </c>
      <c r="E71" s="28" t="s">
        <v>122</v>
      </c>
      <c r="F71" s="27">
        <v>4</v>
      </c>
      <c r="G71" s="29">
        <v>40064</v>
      </c>
      <c r="H71" s="17">
        <v>6</v>
      </c>
      <c r="I71" s="17" t="s">
        <v>118</v>
      </c>
      <c r="J71" s="26">
        <v>8</v>
      </c>
      <c r="K71" s="26">
        <v>64</v>
      </c>
      <c r="L71" s="12" t="s">
        <v>119</v>
      </c>
      <c r="M71" s="12">
        <v>1</v>
      </c>
      <c r="N71" s="26"/>
      <c r="O71" s="26"/>
      <c r="P71" s="12">
        <v>320000</v>
      </c>
    </row>
    <row r="72" spans="2:16">
      <c r="B72" s="26">
        <v>10065</v>
      </c>
      <c r="C72" s="26">
        <v>100</v>
      </c>
      <c r="D72" s="27" t="s">
        <v>38</v>
      </c>
      <c r="E72" s="28" t="s">
        <v>123</v>
      </c>
      <c r="F72" s="27">
        <v>4</v>
      </c>
      <c r="G72" s="29">
        <v>40065</v>
      </c>
      <c r="H72" s="17">
        <v>6</v>
      </c>
      <c r="I72" s="17" t="s">
        <v>118</v>
      </c>
      <c r="J72" s="26">
        <v>8</v>
      </c>
      <c r="K72" s="26">
        <v>65</v>
      </c>
      <c r="L72" s="12" t="s">
        <v>124</v>
      </c>
      <c r="M72" s="12">
        <v>1</v>
      </c>
      <c r="N72" s="26"/>
      <c r="O72" s="26"/>
      <c r="P72" s="12">
        <v>325000</v>
      </c>
    </row>
    <row r="73" ht="15" spans="2:16">
      <c r="B73" s="26">
        <v>10066</v>
      </c>
      <c r="C73" s="26">
        <v>100</v>
      </c>
      <c r="D73" s="27" t="s">
        <v>38</v>
      </c>
      <c r="E73" s="28" t="s">
        <v>125</v>
      </c>
      <c r="F73" s="27">
        <v>4</v>
      </c>
      <c r="G73" s="29">
        <v>40066</v>
      </c>
      <c r="H73" s="17">
        <v>6</v>
      </c>
      <c r="I73" s="17" t="s">
        <v>118</v>
      </c>
      <c r="J73" s="26">
        <v>8</v>
      </c>
      <c r="K73" s="26">
        <v>66</v>
      </c>
      <c r="L73" s="12" t="s">
        <v>119</v>
      </c>
      <c r="M73" s="12">
        <v>1</v>
      </c>
      <c r="N73" s="34"/>
      <c r="O73" s="34"/>
      <c r="P73" s="12">
        <v>330000</v>
      </c>
    </row>
    <row r="74" spans="2:16">
      <c r="B74" s="26">
        <v>10067</v>
      </c>
      <c r="C74" s="26">
        <v>100</v>
      </c>
      <c r="D74" s="27" t="s">
        <v>38</v>
      </c>
      <c r="E74" s="28" t="s">
        <v>126</v>
      </c>
      <c r="F74" s="27">
        <v>4</v>
      </c>
      <c r="G74" s="29">
        <v>40067</v>
      </c>
      <c r="H74" s="17">
        <v>6</v>
      </c>
      <c r="I74" s="17" t="s">
        <v>118</v>
      </c>
      <c r="J74" s="26">
        <v>8</v>
      </c>
      <c r="K74" s="26">
        <v>67</v>
      </c>
      <c r="L74" s="12" t="s">
        <v>119</v>
      </c>
      <c r="M74" s="12">
        <v>1</v>
      </c>
      <c r="N74" s="32"/>
      <c r="O74" s="32"/>
      <c r="P74" s="12">
        <v>335000</v>
      </c>
    </row>
    <row r="75" s="16" customFormat="1" ht="15" spans="2:16">
      <c r="B75" s="26">
        <v>10068</v>
      </c>
      <c r="C75" s="26">
        <v>100</v>
      </c>
      <c r="D75" s="27" t="s">
        <v>38</v>
      </c>
      <c r="E75" s="28" t="s">
        <v>127</v>
      </c>
      <c r="F75" s="27">
        <v>4</v>
      </c>
      <c r="G75" s="29">
        <v>40068</v>
      </c>
      <c r="H75" s="17">
        <v>6</v>
      </c>
      <c r="I75" s="17" t="s">
        <v>118</v>
      </c>
      <c r="J75" s="26">
        <v>8</v>
      </c>
      <c r="K75" s="26">
        <v>68</v>
      </c>
      <c r="L75" s="12" t="s">
        <v>119</v>
      </c>
      <c r="M75" s="12">
        <v>1</v>
      </c>
      <c r="N75" s="32"/>
      <c r="O75" s="32"/>
      <c r="P75" s="12">
        <v>340000</v>
      </c>
    </row>
    <row r="76" spans="2:16">
      <c r="B76" s="26">
        <v>10069</v>
      </c>
      <c r="C76" s="26">
        <v>100</v>
      </c>
      <c r="D76" s="27" t="s">
        <v>38</v>
      </c>
      <c r="E76" s="28" t="s">
        <v>128</v>
      </c>
      <c r="F76" s="27">
        <v>4</v>
      </c>
      <c r="G76" s="29">
        <v>40069</v>
      </c>
      <c r="H76" s="17">
        <v>6</v>
      </c>
      <c r="I76" s="17" t="s">
        <v>118</v>
      </c>
      <c r="J76" s="26">
        <v>8</v>
      </c>
      <c r="K76" s="26">
        <v>69</v>
      </c>
      <c r="L76" s="12" t="s">
        <v>119</v>
      </c>
      <c r="M76" s="12">
        <v>1</v>
      </c>
      <c r="N76" s="32"/>
      <c r="O76" s="32"/>
      <c r="P76" s="12">
        <v>345000</v>
      </c>
    </row>
    <row r="77" spans="2:16">
      <c r="B77" s="26">
        <v>10070</v>
      </c>
      <c r="C77" s="26">
        <v>100</v>
      </c>
      <c r="D77" s="27" t="s">
        <v>38</v>
      </c>
      <c r="E77" s="28" t="s">
        <v>129</v>
      </c>
      <c r="F77" s="27">
        <v>4</v>
      </c>
      <c r="G77" s="29">
        <v>40070</v>
      </c>
      <c r="H77" s="17">
        <v>6</v>
      </c>
      <c r="I77" s="17" t="s">
        <v>118</v>
      </c>
      <c r="J77" s="26">
        <v>8</v>
      </c>
      <c r="K77" s="26">
        <v>70</v>
      </c>
      <c r="L77" s="12" t="s">
        <v>130</v>
      </c>
      <c r="M77" s="12">
        <v>1</v>
      </c>
      <c r="N77" s="32"/>
      <c r="O77" s="32"/>
      <c r="P77" s="12">
        <v>350000</v>
      </c>
    </row>
    <row r="78" spans="2:16">
      <c r="B78" s="26">
        <v>10071</v>
      </c>
      <c r="C78" s="26">
        <v>100</v>
      </c>
      <c r="D78" s="27" t="s">
        <v>38</v>
      </c>
      <c r="E78" s="28" t="s">
        <v>131</v>
      </c>
      <c r="F78" s="27">
        <v>4</v>
      </c>
      <c r="G78" s="29">
        <v>40071</v>
      </c>
      <c r="H78" s="17">
        <v>6</v>
      </c>
      <c r="I78" s="17" t="s">
        <v>132</v>
      </c>
      <c r="J78" s="26">
        <v>6</v>
      </c>
      <c r="K78" s="26">
        <v>71</v>
      </c>
      <c r="L78" s="12" t="s">
        <v>133</v>
      </c>
      <c r="M78" s="12">
        <v>1</v>
      </c>
      <c r="N78" s="32"/>
      <c r="O78" s="32"/>
      <c r="P78" s="12">
        <v>355000</v>
      </c>
    </row>
    <row r="79" ht="15" spans="2:16">
      <c r="B79" s="26">
        <v>10072</v>
      </c>
      <c r="C79" s="26">
        <v>100</v>
      </c>
      <c r="D79" s="27" t="s">
        <v>38</v>
      </c>
      <c r="E79" s="28" t="s">
        <v>134</v>
      </c>
      <c r="F79" s="27">
        <v>4</v>
      </c>
      <c r="G79" s="29">
        <v>40072</v>
      </c>
      <c r="H79" s="17">
        <v>6</v>
      </c>
      <c r="I79" s="17" t="s">
        <v>132</v>
      </c>
      <c r="J79" s="26">
        <v>6</v>
      </c>
      <c r="K79" s="26">
        <v>72</v>
      </c>
      <c r="L79" s="12" t="s">
        <v>133</v>
      </c>
      <c r="M79" s="12">
        <v>1</v>
      </c>
      <c r="N79" s="35"/>
      <c r="O79" s="35"/>
      <c r="P79" s="12">
        <v>360000</v>
      </c>
    </row>
    <row r="80" spans="2:16">
      <c r="B80" s="26">
        <v>10073</v>
      </c>
      <c r="C80" s="26">
        <v>100</v>
      </c>
      <c r="D80" s="27" t="s">
        <v>38</v>
      </c>
      <c r="E80" s="28" t="s">
        <v>135</v>
      </c>
      <c r="F80" s="27">
        <v>4</v>
      </c>
      <c r="G80" s="29">
        <v>40073</v>
      </c>
      <c r="H80" s="17">
        <v>6</v>
      </c>
      <c r="I80" s="17" t="s">
        <v>132</v>
      </c>
      <c r="J80" s="26">
        <v>6</v>
      </c>
      <c r="K80" s="26">
        <v>73</v>
      </c>
      <c r="L80" s="12" t="s">
        <v>133</v>
      </c>
      <c r="M80" s="12">
        <v>1</v>
      </c>
      <c r="N80" s="26"/>
      <c r="O80" s="26"/>
      <c r="P80" s="12">
        <v>365000</v>
      </c>
    </row>
    <row r="81" s="16" customFormat="1" ht="15" spans="2:16">
      <c r="B81" s="26">
        <v>10074</v>
      </c>
      <c r="C81" s="26">
        <v>100</v>
      </c>
      <c r="D81" s="27" t="s">
        <v>38</v>
      </c>
      <c r="E81" s="28" t="s">
        <v>136</v>
      </c>
      <c r="F81" s="27">
        <v>4</v>
      </c>
      <c r="G81" s="29">
        <v>40074</v>
      </c>
      <c r="H81" s="17">
        <v>6</v>
      </c>
      <c r="I81" s="17" t="s">
        <v>132</v>
      </c>
      <c r="J81" s="26">
        <v>6</v>
      </c>
      <c r="K81" s="26">
        <v>74</v>
      </c>
      <c r="L81" s="12" t="s">
        <v>133</v>
      </c>
      <c r="M81" s="12">
        <v>1</v>
      </c>
      <c r="N81" s="26"/>
      <c r="O81" s="26"/>
      <c r="P81" s="12">
        <v>370000</v>
      </c>
    </row>
    <row r="82" spans="2:16">
      <c r="B82" s="26">
        <v>10075</v>
      </c>
      <c r="C82" s="26">
        <v>100</v>
      </c>
      <c r="D82" s="27" t="s">
        <v>38</v>
      </c>
      <c r="E82" s="28" t="s">
        <v>137</v>
      </c>
      <c r="F82" s="27">
        <v>4</v>
      </c>
      <c r="G82" s="29">
        <v>40075</v>
      </c>
      <c r="H82" s="17">
        <v>6</v>
      </c>
      <c r="I82" s="17" t="s">
        <v>132</v>
      </c>
      <c r="J82" s="26">
        <v>6</v>
      </c>
      <c r="K82" s="26">
        <v>75</v>
      </c>
      <c r="L82" s="12" t="s">
        <v>138</v>
      </c>
      <c r="M82" s="12">
        <v>1</v>
      </c>
      <c r="N82" s="26"/>
      <c r="O82" s="26"/>
      <c r="P82" s="12">
        <v>375000</v>
      </c>
    </row>
    <row r="83" spans="2:16">
      <c r="B83" s="26">
        <v>10076</v>
      </c>
      <c r="C83" s="26">
        <v>100</v>
      </c>
      <c r="D83" s="27" t="s">
        <v>38</v>
      </c>
      <c r="E83" s="28" t="s">
        <v>139</v>
      </c>
      <c r="F83" s="27">
        <v>4</v>
      </c>
      <c r="G83" s="29">
        <v>40076</v>
      </c>
      <c r="H83" s="17">
        <v>6</v>
      </c>
      <c r="I83" s="17" t="s">
        <v>132</v>
      </c>
      <c r="J83" s="26">
        <v>6</v>
      </c>
      <c r="K83" s="26">
        <v>76</v>
      </c>
      <c r="L83" s="12" t="s">
        <v>133</v>
      </c>
      <c r="M83" s="12">
        <v>1</v>
      </c>
      <c r="P83" s="12">
        <v>380000</v>
      </c>
    </row>
    <row r="84" spans="2:16">
      <c r="B84" s="26">
        <v>10077</v>
      </c>
      <c r="C84" s="26">
        <v>100</v>
      </c>
      <c r="D84" s="27" t="s">
        <v>38</v>
      </c>
      <c r="E84" s="28" t="s">
        <v>140</v>
      </c>
      <c r="F84" s="27">
        <v>4</v>
      </c>
      <c r="G84" s="29">
        <v>40077</v>
      </c>
      <c r="H84" s="17">
        <v>6</v>
      </c>
      <c r="I84" s="17" t="s">
        <v>132</v>
      </c>
      <c r="J84" s="26">
        <v>6</v>
      </c>
      <c r="K84" s="26">
        <v>77</v>
      </c>
      <c r="L84" s="12" t="s">
        <v>133</v>
      </c>
      <c r="M84" s="12">
        <v>1</v>
      </c>
      <c r="P84" s="12">
        <v>385000</v>
      </c>
    </row>
    <row r="85" spans="2:16">
      <c r="B85" s="26">
        <v>10078</v>
      </c>
      <c r="C85" s="26">
        <v>100</v>
      </c>
      <c r="D85" s="27" t="s">
        <v>38</v>
      </c>
      <c r="E85" s="28" t="s">
        <v>141</v>
      </c>
      <c r="F85" s="27">
        <v>4</v>
      </c>
      <c r="G85" s="29">
        <v>40078</v>
      </c>
      <c r="H85" s="17">
        <v>6</v>
      </c>
      <c r="I85" s="17" t="s">
        <v>132</v>
      </c>
      <c r="J85" s="26">
        <v>6</v>
      </c>
      <c r="K85" s="26">
        <v>78</v>
      </c>
      <c r="L85" s="12" t="s">
        <v>133</v>
      </c>
      <c r="M85" s="12">
        <v>1</v>
      </c>
      <c r="P85" s="12">
        <v>390000</v>
      </c>
    </row>
    <row r="86" spans="2:16">
      <c r="B86" s="26">
        <v>10079</v>
      </c>
      <c r="C86" s="26">
        <v>100</v>
      </c>
      <c r="D86" s="27" t="s">
        <v>38</v>
      </c>
      <c r="E86" s="28" t="s">
        <v>142</v>
      </c>
      <c r="F86" s="27">
        <v>4</v>
      </c>
      <c r="G86" s="29">
        <v>40079</v>
      </c>
      <c r="H86" s="17">
        <v>6</v>
      </c>
      <c r="I86" s="17" t="s">
        <v>132</v>
      </c>
      <c r="J86" s="26">
        <v>6</v>
      </c>
      <c r="K86" s="26">
        <v>79</v>
      </c>
      <c r="L86" s="12" t="s">
        <v>133</v>
      </c>
      <c r="M86" s="12">
        <v>1</v>
      </c>
      <c r="P86" s="12">
        <v>395000</v>
      </c>
    </row>
    <row r="87" s="16" customFormat="1" ht="15" spans="2:16">
      <c r="B87" s="26">
        <v>10080</v>
      </c>
      <c r="C87" s="26">
        <v>100</v>
      </c>
      <c r="D87" s="27" t="s">
        <v>38</v>
      </c>
      <c r="E87" s="28" t="s">
        <v>143</v>
      </c>
      <c r="F87" s="27">
        <v>4</v>
      </c>
      <c r="G87" s="29">
        <v>40080</v>
      </c>
      <c r="H87" s="17">
        <v>6</v>
      </c>
      <c r="I87" s="17" t="s">
        <v>132</v>
      </c>
      <c r="J87" s="26">
        <v>6</v>
      </c>
      <c r="K87" s="26">
        <v>80</v>
      </c>
      <c r="L87" s="12" t="s">
        <v>138</v>
      </c>
      <c r="M87" s="12">
        <v>1</v>
      </c>
      <c r="N87" s="12"/>
      <c r="O87" s="12"/>
      <c r="P87" s="12">
        <v>400000</v>
      </c>
    </row>
    <row r="88" spans="2:16">
      <c r="B88" s="26">
        <v>10081</v>
      </c>
      <c r="C88" s="26">
        <v>100</v>
      </c>
      <c r="D88" s="27" t="s">
        <v>38</v>
      </c>
      <c r="E88" s="28" t="s">
        <v>144</v>
      </c>
      <c r="F88" s="27">
        <v>4</v>
      </c>
      <c r="G88" s="29">
        <v>40081</v>
      </c>
      <c r="H88" s="17">
        <v>6</v>
      </c>
      <c r="I88" s="17" t="s">
        <v>145</v>
      </c>
      <c r="J88" s="26">
        <v>4</v>
      </c>
      <c r="K88" s="26">
        <v>81</v>
      </c>
      <c r="L88" s="12" t="s">
        <v>146</v>
      </c>
      <c r="M88" s="12">
        <v>1</v>
      </c>
      <c r="P88" s="12">
        <v>405000</v>
      </c>
    </row>
    <row r="89" spans="2:16">
      <c r="B89" s="26">
        <v>10082</v>
      </c>
      <c r="C89" s="26">
        <v>100</v>
      </c>
      <c r="D89" s="27" t="s">
        <v>38</v>
      </c>
      <c r="E89" s="28" t="s">
        <v>147</v>
      </c>
      <c r="F89" s="27">
        <v>4</v>
      </c>
      <c r="G89" s="29">
        <v>40082</v>
      </c>
      <c r="H89" s="17">
        <v>6</v>
      </c>
      <c r="I89" s="17" t="s">
        <v>145</v>
      </c>
      <c r="J89" s="26">
        <v>4</v>
      </c>
      <c r="K89" s="26">
        <v>82</v>
      </c>
      <c r="L89" s="12" t="s">
        <v>146</v>
      </c>
      <c r="M89" s="12">
        <v>1</v>
      </c>
      <c r="P89" s="12">
        <v>410000</v>
      </c>
    </row>
    <row r="90" spans="2:16">
      <c r="B90" s="26">
        <v>10083</v>
      </c>
      <c r="C90" s="26">
        <v>100</v>
      </c>
      <c r="D90" s="27" t="s">
        <v>38</v>
      </c>
      <c r="E90" s="28" t="s">
        <v>148</v>
      </c>
      <c r="F90" s="27">
        <v>4</v>
      </c>
      <c r="G90" s="29">
        <v>40083</v>
      </c>
      <c r="H90" s="17">
        <v>6</v>
      </c>
      <c r="I90" s="17" t="s">
        <v>145</v>
      </c>
      <c r="J90" s="26">
        <v>4</v>
      </c>
      <c r="K90" s="26">
        <v>83</v>
      </c>
      <c r="L90" s="12" t="s">
        <v>146</v>
      </c>
      <c r="M90" s="12">
        <v>1</v>
      </c>
      <c r="P90" s="12">
        <v>415000</v>
      </c>
    </row>
    <row r="91" spans="2:16">
      <c r="B91" s="26">
        <v>10084</v>
      </c>
      <c r="C91" s="26">
        <v>100</v>
      </c>
      <c r="D91" s="27" t="s">
        <v>38</v>
      </c>
      <c r="E91" s="28" t="s">
        <v>149</v>
      </c>
      <c r="F91" s="27">
        <v>4</v>
      </c>
      <c r="G91" s="29">
        <v>40084</v>
      </c>
      <c r="H91" s="17">
        <v>6</v>
      </c>
      <c r="I91" s="17" t="s">
        <v>145</v>
      </c>
      <c r="J91" s="26">
        <v>4</v>
      </c>
      <c r="K91" s="26">
        <v>84</v>
      </c>
      <c r="L91" s="12" t="s">
        <v>146</v>
      </c>
      <c r="M91" s="12">
        <v>1</v>
      </c>
      <c r="P91" s="12">
        <v>420000</v>
      </c>
    </row>
    <row r="92" spans="2:16">
      <c r="B92" s="26">
        <v>10085</v>
      </c>
      <c r="C92" s="26">
        <v>100</v>
      </c>
      <c r="D92" s="27" t="s">
        <v>38</v>
      </c>
      <c r="E92" s="28" t="s">
        <v>150</v>
      </c>
      <c r="F92" s="27">
        <v>4</v>
      </c>
      <c r="G92" s="29">
        <v>40085</v>
      </c>
      <c r="H92" s="17">
        <v>6</v>
      </c>
      <c r="I92" s="17" t="s">
        <v>145</v>
      </c>
      <c r="J92" s="26">
        <v>4</v>
      </c>
      <c r="K92" s="26">
        <v>85</v>
      </c>
      <c r="L92" s="12" t="s">
        <v>151</v>
      </c>
      <c r="M92" s="12">
        <v>1</v>
      </c>
      <c r="P92" s="12">
        <v>425000</v>
      </c>
    </row>
    <row r="93" s="16" customFormat="1" ht="15" spans="2:16">
      <c r="B93" s="26">
        <v>10086</v>
      </c>
      <c r="C93" s="26">
        <v>100</v>
      </c>
      <c r="D93" s="27" t="s">
        <v>38</v>
      </c>
      <c r="E93" s="28" t="s">
        <v>152</v>
      </c>
      <c r="F93" s="27">
        <v>4</v>
      </c>
      <c r="G93" s="29">
        <v>40086</v>
      </c>
      <c r="H93" s="17">
        <v>6</v>
      </c>
      <c r="I93" s="17" t="s">
        <v>145</v>
      </c>
      <c r="J93" s="26">
        <v>4</v>
      </c>
      <c r="K93" s="26">
        <v>86</v>
      </c>
      <c r="L93" s="12" t="s">
        <v>146</v>
      </c>
      <c r="M93" s="12">
        <v>1</v>
      </c>
      <c r="N93" s="12"/>
      <c r="O93" s="12"/>
      <c r="P93" s="12">
        <v>430000</v>
      </c>
    </row>
    <row r="94" spans="2:16">
      <c r="B94" s="26">
        <v>10087</v>
      </c>
      <c r="C94" s="26">
        <v>100</v>
      </c>
      <c r="D94" s="27" t="s">
        <v>38</v>
      </c>
      <c r="E94" s="28" t="s">
        <v>153</v>
      </c>
      <c r="F94" s="27">
        <v>4</v>
      </c>
      <c r="G94" s="29">
        <v>40087</v>
      </c>
      <c r="H94" s="17">
        <v>6</v>
      </c>
      <c r="I94" s="17" t="s">
        <v>145</v>
      </c>
      <c r="J94" s="26">
        <v>4</v>
      </c>
      <c r="K94" s="26">
        <v>87</v>
      </c>
      <c r="L94" s="12" t="s">
        <v>146</v>
      </c>
      <c r="M94" s="12">
        <v>1</v>
      </c>
      <c r="P94" s="12">
        <v>435000</v>
      </c>
    </row>
    <row r="95" spans="2:16">
      <c r="B95" s="26">
        <v>10088</v>
      </c>
      <c r="C95" s="26">
        <v>100</v>
      </c>
      <c r="D95" s="27" t="s">
        <v>38</v>
      </c>
      <c r="E95" s="28" t="s">
        <v>154</v>
      </c>
      <c r="F95" s="27">
        <v>4</v>
      </c>
      <c r="G95" s="29">
        <v>40088</v>
      </c>
      <c r="H95" s="17">
        <v>6</v>
      </c>
      <c r="I95" s="17" t="s">
        <v>145</v>
      </c>
      <c r="J95" s="26">
        <v>4</v>
      </c>
      <c r="K95" s="26">
        <v>88</v>
      </c>
      <c r="L95" s="12" t="s">
        <v>146</v>
      </c>
      <c r="M95" s="12">
        <v>1</v>
      </c>
      <c r="P95" s="12">
        <v>440000</v>
      </c>
    </row>
    <row r="96" spans="2:16">
      <c r="B96" s="26">
        <v>10089</v>
      </c>
      <c r="C96" s="26">
        <v>100</v>
      </c>
      <c r="D96" s="27" t="s">
        <v>38</v>
      </c>
      <c r="E96" s="28" t="s">
        <v>155</v>
      </c>
      <c r="F96" s="27">
        <v>4</v>
      </c>
      <c r="G96" s="29">
        <v>40089</v>
      </c>
      <c r="H96" s="17">
        <v>6</v>
      </c>
      <c r="I96" s="17" t="s">
        <v>145</v>
      </c>
      <c r="J96" s="26">
        <v>4</v>
      </c>
      <c r="K96" s="26">
        <v>89</v>
      </c>
      <c r="L96" s="12" t="s">
        <v>146</v>
      </c>
      <c r="M96" s="12">
        <v>1</v>
      </c>
      <c r="P96" s="12">
        <v>445000</v>
      </c>
    </row>
    <row r="97" spans="2:16">
      <c r="B97" s="26">
        <v>10090</v>
      </c>
      <c r="C97" s="26">
        <v>100</v>
      </c>
      <c r="D97" s="27" t="s">
        <v>38</v>
      </c>
      <c r="E97" s="28" t="s">
        <v>156</v>
      </c>
      <c r="F97" s="27">
        <v>4</v>
      </c>
      <c r="G97" s="29">
        <v>40090</v>
      </c>
      <c r="H97" s="17">
        <v>6</v>
      </c>
      <c r="I97" s="17" t="s">
        <v>145</v>
      </c>
      <c r="J97" s="26">
        <v>4</v>
      </c>
      <c r="K97" s="26">
        <v>90</v>
      </c>
      <c r="L97" s="12" t="s">
        <v>151</v>
      </c>
      <c r="M97" s="12">
        <v>1</v>
      </c>
      <c r="P97" s="12">
        <v>450000</v>
      </c>
    </row>
    <row r="98" spans="2:16">
      <c r="B98" s="26">
        <v>10091</v>
      </c>
      <c r="C98" s="26">
        <v>100</v>
      </c>
      <c r="D98" s="27" t="s">
        <v>38</v>
      </c>
      <c r="E98" s="28" t="s">
        <v>157</v>
      </c>
      <c r="F98" s="27">
        <v>4</v>
      </c>
      <c r="G98" s="29">
        <v>40091</v>
      </c>
      <c r="H98" s="17">
        <v>6</v>
      </c>
      <c r="I98" s="17" t="s">
        <v>158</v>
      </c>
      <c r="J98" s="26">
        <v>2</v>
      </c>
      <c r="K98" s="26">
        <v>91</v>
      </c>
      <c r="L98" s="12" t="s">
        <v>159</v>
      </c>
      <c r="M98" s="12">
        <v>1</v>
      </c>
      <c r="P98" s="12">
        <v>455000</v>
      </c>
    </row>
    <row r="99" s="16" customFormat="1" ht="15" spans="2:16">
      <c r="B99" s="26">
        <v>10092</v>
      </c>
      <c r="C99" s="26">
        <v>100</v>
      </c>
      <c r="D99" s="27" t="s">
        <v>38</v>
      </c>
      <c r="E99" s="28" t="s">
        <v>160</v>
      </c>
      <c r="F99" s="27">
        <v>4</v>
      </c>
      <c r="G99" s="29">
        <v>40092</v>
      </c>
      <c r="H99" s="17">
        <v>6</v>
      </c>
      <c r="I99" s="17" t="s">
        <v>158</v>
      </c>
      <c r="J99" s="26">
        <v>2</v>
      </c>
      <c r="K99" s="26">
        <v>92</v>
      </c>
      <c r="L99" s="12" t="s">
        <v>159</v>
      </c>
      <c r="M99" s="12">
        <v>1</v>
      </c>
      <c r="N99" s="12"/>
      <c r="O99" s="12"/>
      <c r="P99" s="12">
        <v>460000</v>
      </c>
    </row>
    <row r="100" spans="2:16">
      <c r="B100" s="26">
        <v>10093</v>
      </c>
      <c r="C100" s="26">
        <v>100</v>
      </c>
      <c r="D100" s="27" t="s">
        <v>38</v>
      </c>
      <c r="E100" s="28" t="s">
        <v>161</v>
      </c>
      <c r="F100" s="27">
        <v>4</v>
      </c>
      <c r="G100" s="29">
        <v>40093</v>
      </c>
      <c r="H100" s="17">
        <v>6</v>
      </c>
      <c r="I100" s="17" t="s">
        <v>158</v>
      </c>
      <c r="J100" s="26">
        <v>2</v>
      </c>
      <c r="K100" s="26">
        <v>93</v>
      </c>
      <c r="L100" s="12" t="s">
        <v>159</v>
      </c>
      <c r="M100" s="12">
        <v>1</v>
      </c>
      <c r="P100" s="12">
        <v>465000</v>
      </c>
    </row>
    <row r="101" spans="2:16">
      <c r="B101" s="26">
        <v>10094</v>
      </c>
      <c r="C101" s="26">
        <v>100</v>
      </c>
      <c r="D101" s="27" t="s">
        <v>38</v>
      </c>
      <c r="E101" s="28" t="s">
        <v>162</v>
      </c>
      <c r="F101" s="27">
        <v>4</v>
      </c>
      <c r="G101" s="29">
        <v>40094</v>
      </c>
      <c r="H101" s="17">
        <v>6</v>
      </c>
      <c r="I101" s="17" t="s">
        <v>158</v>
      </c>
      <c r="J101" s="26">
        <v>2</v>
      </c>
      <c r="K101" s="26">
        <v>94</v>
      </c>
      <c r="L101" s="12" t="s">
        <v>159</v>
      </c>
      <c r="M101" s="12">
        <v>1</v>
      </c>
      <c r="P101" s="12">
        <v>470000</v>
      </c>
    </row>
    <row r="102" spans="2:16">
      <c r="B102" s="26">
        <v>10095</v>
      </c>
      <c r="C102" s="26">
        <v>100</v>
      </c>
      <c r="D102" s="27" t="s">
        <v>38</v>
      </c>
      <c r="E102" s="28" t="s">
        <v>163</v>
      </c>
      <c r="F102" s="27">
        <v>4</v>
      </c>
      <c r="G102" s="29">
        <v>40095</v>
      </c>
      <c r="H102" s="17">
        <v>6</v>
      </c>
      <c r="I102" s="17" t="s">
        <v>158</v>
      </c>
      <c r="J102" s="26">
        <v>2</v>
      </c>
      <c r="K102" s="26">
        <v>95</v>
      </c>
      <c r="L102" s="12" t="s">
        <v>164</v>
      </c>
      <c r="M102" s="12">
        <v>1</v>
      </c>
      <c r="P102" s="12">
        <v>475000</v>
      </c>
    </row>
    <row r="103" spans="2:16">
      <c r="B103" s="26">
        <v>10096</v>
      </c>
      <c r="C103" s="26">
        <v>100</v>
      </c>
      <c r="D103" s="27" t="s">
        <v>38</v>
      </c>
      <c r="E103" s="28" t="s">
        <v>165</v>
      </c>
      <c r="F103" s="27">
        <v>4</v>
      </c>
      <c r="G103" s="29">
        <v>40096</v>
      </c>
      <c r="H103" s="17">
        <v>6</v>
      </c>
      <c r="I103" s="17" t="s">
        <v>158</v>
      </c>
      <c r="J103" s="26">
        <v>2</v>
      </c>
      <c r="K103" s="26">
        <v>96</v>
      </c>
      <c r="L103" s="12" t="s">
        <v>159</v>
      </c>
      <c r="M103" s="12">
        <v>1</v>
      </c>
      <c r="P103" s="12">
        <v>480000</v>
      </c>
    </row>
    <row r="104" spans="2:16">
      <c r="B104" s="26">
        <v>10097</v>
      </c>
      <c r="C104" s="26">
        <v>100</v>
      </c>
      <c r="D104" s="27" t="s">
        <v>38</v>
      </c>
      <c r="E104" s="28" t="s">
        <v>166</v>
      </c>
      <c r="F104" s="27">
        <v>4</v>
      </c>
      <c r="G104" s="29">
        <v>40097</v>
      </c>
      <c r="H104" s="17">
        <v>6</v>
      </c>
      <c r="I104" s="17" t="s">
        <v>158</v>
      </c>
      <c r="J104" s="26">
        <v>2</v>
      </c>
      <c r="K104" s="26">
        <v>97</v>
      </c>
      <c r="L104" s="12" t="s">
        <v>159</v>
      </c>
      <c r="M104" s="12">
        <v>1</v>
      </c>
      <c r="P104" s="12">
        <v>485000</v>
      </c>
    </row>
    <row r="105" s="16" customFormat="1" ht="15" spans="2:16">
      <c r="B105" s="26">
        <v>10098</v>
      </c>
      <c r="C105" s="26">
        <v>100</v>
      </c>
      <c r="D105" s="27" t="s">
        <v>38</v>
      </c>
      <c r="E105" s="28" t="s">
        <v>167</v>
      </c>
      <c r="F105" s="27">
        <v>4</v>
      </c>
      <c r="G105" s="29">
        <v>40098</v>
      </c>
      <c r="H105" s="17">
        <v>6</v>
      </c>
      <c r="I105" s="17" t="s">
        <v>158</v>
      </c>
      <c r="J105" s="35">
        <v>2</v>
      </c>
      <c r="K105" s="26">
        <v>98</v>
      </c>
      <c r="L105" s="12" t="s">
        <v>159</v>
      </c>
      <c r="M105" s="12">
        <v>1</v>
      </c>
      <c r="N105" s="12"/>
      <c r="O105" s="12"/>
      <c r="P105" s="12">
        <v>490000</v>
      </c>
    </row>
    <row r="106" ht="15" spans="2:16">
      <c r="B106" s="26">
        <v>10099</v>
      </c>
      <c r="C106" s="26">
        <v>100</v>
      </c>
      <c r="D106" s="27" t="s">
        <v>38</v>
      </c>
      <c r="E106" s="28" t="s">
        <v>168</v>
      </c>
      <c r="F106" s="27">
        <v>4</v>
      </c>
      <c r="G106" s="29">
        <v>40099</v>
      </c>
      <c r="H106" s="17">
        <v>6</v>
      </c>
      <c r="I106" s="17" t="s">
        <v>158</v>
      </c>
      <c r="J106" s="35">
        <v>2</v>
      </c>
      <c r="K106" s="26">
        <v>99</v>
      </c>
      <c r="L106" s="12" t="s">
        <v>159</v>
      </c>
      <c r="M106" s="12">
        <v>1</v>
      </c>
      <c r="P106" s="12">
        <v>495000</v>
      </c>
    </row>
    <row r="107" ht="15" spans="2:16">
      <c r="B107" s="26">
        <v>10100</v>
      </c>
      <c r="C107" s="26">
        <v>100</v>
      </c>
      <c r="D107" s="27" t="s">
        <v>38</v>
      </c>
      <c r="E107" s="28" t="s">
        <v>169</v>
      </c>
      <c r="F107" s="27">
        <v>4</v>
      </c>
      <c r="G107" s="29">
        <v>40100</v>
      </c>
      <c r="H107" s="17">
        <v>6</v>
      </c>
      <c r="I107" s="17" t="s">
        <v>158</v>
      </c>
      <c r="J107" s="35">
        <v>2</v>
      </c>
      <c r="K107" s="26">
        <v>100</v>
      </c>
      <c r="L107" s="12" t="s">
        <v>164</v>
      </c>
      <c r="M107" s="12">
        <v>1</v>
      </c>
      <c r="P107" s="12">
        <v>500000</v>
      </c>
    </row>
    <row r="108" spans="2:16">
      <c r="B108" s="32">
        <f>B8+10000</f>
        <v>20001</v>
      </c>
      <c r="C108" s="32">
        <v>200</v>
      </c>
      <c r="D108" s="8" t="s">
        <v>170</v>
      </c>
      <c r="E108" s="19" t="s">
        <v>171</v>
      </c>
      <c r="F108" s="8">
        <f>F8+3</f>
        <v>7</v>
      </c>
      <c r="G108" s="29">
        <v>2500010</v>
      </c>
      <c r="H108" s="17">
        <v>6</v>
      </c>
      <c r="I108" s="17" t="str">
        <f>I8</f>
        <v>8#3#20</v>
      </c>
      <c r="J108" s="32">
        <f t="shared" ref="I108:J172" si="0">J8</f>
        <v>20</v>
      </c>
      <c r="K108" s="26">
        <v>1</v>
      </c>
      <c r="L108" s="12" t="s">
        <v>41</v>
      </c>
      <c r="M108" s="12">
        <f t="shared" ref="M108:M171" si="1">M8+1</f>
        <v>2</v>
      </c>
      <c r="P108" s="12">
        <v>1000</v>
      </c>
    </row>
    <row r="109" spans="2:16">
      <c r="B109" s="32">
        <f t="shared" ref="B109:B172" si="2">B9+10000</f>
        <v>20002</v>
      </c>
      <c r="C109" s="32">
        <v>200</v>
      </c>
      <c r="D109" s="8" t="s">
        <v>170</v>
      </c>
      <c r="E109" s="19" t="s">
        <v>172</v>
      </c>
      <c r="F109" s="8">
        <f t="shared" ref="F109:F172" si="3">F9+3</f>
        <v>7</v>
      </c>
      <c r="G109" s="29">
        <v>2500020</v>
      </c>
      <c r="H109" s="17">
        <v>6</v>
      </c>
      <c r="I109" s="17" t="str">
        <f t="shared" si="0"/>
        <v>8#3#20</v>
      </c>
      <c r="J109" s="32">
        <f t="shared" ref="J109" si="4">J9</f>
        <v>20</v>
      </c>
      <c r="K109" s="26">
        <v>2</v>
      </c>
      <c r="L109" s="12" t="s">
        <v>41</v>
      </c>
      <c r="M109" s="12">
        <f t="shared" si="1"/>
        <v>2</v>
      </c>
      <c r="P109" s="12">
        <v>2000</v>
      </c>
    </row>
    <row r="110" spans="2:16">
      <c r="B110" s="32">
        <f t="shared" si="2"/>
        <v>20003</v>
      </c>
      <c r="C110" s="32">
        <v>200</v>
      </c>
      <c r="D110" s="8" t="s">
        <v>170</v>
      </c>
      <c r="E110" s="19" t="s">
        <v>173</v>
      </c>
      <c r="F110" s="8">
        <f t="shared" si="3"/>
        <v>7</v>
      </c>
      <c r="G110" s="29">
        <v>2500030</v>
      </c>
      <c r="H110" s="17">
        <v>6</v>
      </c>
      <c r="I110" s="17" t="str">
        <f t="shared" si="0"/>
        <v>8#3#20</v>
      </c>
      <c r="J110" s="32">
        <f t="shared" ref="J110" si="5">J10</f>
        <v>20</v>
      </c>
      <c r="K110" s="26">
        <v>3</v>
      </c>
      <c r="L110" s="12" t="s">
        <v>41</v>
      </c>
      <c r="M110" s="12">
        <f t="shared" si="1"/>
        <v>2</v>
      </c>
      <c r="P110" s="12">
        <v>3000</v>
      </c>
    </row>
    <row r="111" spans="2:16">
      <c r="B111" s="32">
        <f t="shared" si="2"/>
        <v>20004</v>
      </c>
      <c r="C111" s="32">
        <v>200</v>
      </c>
      <c r="D111" s="8" t="s">
        <v>170</v>
      </c>
      <c r="E111" s="19" t="s">
        <v>174</v>
      </c>
      <c r="F111" s="8">
        <f t="shared" si="3"/>
        <v>7</v>
      </c>
      <c r="G111" s="29">
        <v>2500040</v>
      </c>
      <c r="H111" s="17">
        <v>6</v>
      </c>
      <c r="I111" s="17" t="str">
        <f t="shared" si="0"/>
        <v>8#3#20</v>
      </c>
      <c r="J111" s="32">
        <f t="shared" ref="J111" si="6">J11</f>
        <v>20</v>
      </c>
      <c r="K111" s="26">
        <v>4</v>
      </c>
      <c r="L111" s="12" t="s">
        <v>41</v>
      </c>
      <c r="M111" s="12">
        <f t="shared" si="1"/>
        <v>2</v>
      </c>
      <c r="P111" s="12">
        <v>4000</v>
      </c>
    </row>
    <row r="112" spans="2:16">
      <c r="B112" s="32">
        <f t="shared" si="2"/>
        <v>20005</v>
      </c>
      <c r="C112" s="32">
        <v>200</v>
      </c>
      <c r="D112" s="8" t="s">
        <v>170</v>
      </c>
      <c r="E112" s="19" t="s">
        <v>175</v>
      </c>
      <c r="F112" s="8">
        <f t="shared" si="3"/>
        <v>7</v>
      </c>
      <c r="G112" s="29">
        <v>2500050</v>
      </c>
      <c r="H112" s="17">
        <v>6</v>
      </c>
      <c r="I112" s="17" t="str">
        <f t="shared" si="0"/>
        <v>8#3#20</v>
      </c>
      <c r="J112" s="32">
        <f t="shared" ref="J112" si="7">J12</f>
        <v>20</v>
      </c>
      <c r="K112" s="26">
        <v>5</v>
      </c>
      <c r="L112" s="12" t="s">
        <v>46</v>
      </c>
      <c r="M112" s="12">
        <f t="shared" si="1"/>
        <v>2</v>
      </c>
      <c r="P112" s="12">
        <v>5000</v>
      </c>
    </row>
    <row r="113" s="16" customFormat="1" ht="15" spans="2:16">
      <c r="B113" s="32">
        <f t="shared" si="2"/>
        <v>20006</v>
      </c>
      <c r="C113" s="32">
        <v>200</v>
      </c>
      <c r="D113" s="8" t="s">
        <v>170</v>
      </c>
      <c r="E113" s="19" t="s">
        <v>176</v>
      </c>
      <c r="F113" s="8">
        <f t="shared" si="3"/>
        <v>7</v>
      </c>
      <c r="G113" s="29">
        <v>2500060</v>
      </c>
      <c r="H113" s="17">
        <v>6</v>
      </c>
      <c r="I113" s="17" t="str">
        <f t="shared" si="0"/>
        <v>8#3#20</v>
      </c>
      <c r="J113" s="32">
        <f t="shared" ref="J113" si="8">J13</f>
        <v>20</v>
      </c>
      <c r="K113" s="26">
        <v>6</v>
      </c>
      <c r="L113" s="12" t="s">
        <v>41</v>
      </c>
      <c r="M113" s="12">
        <f t="shared" si="1"/>
        <v>2</v>
      </c>
      <c r="N113" s="12"/>
      <c r="O113" s="12"/>
      <c r="P113" s="12">
        <v>6000</v>
      </c>
    </row>
    <row r="114" spans="2:16">
      <c r="B114" s="32">
        <f t="shared" si="2"/>
        <v>20007</v>
      </c>
      <c r="C114" s="32">
        <v>200</v>
      </c>
      <c r="D114" s="8" t="s">
        <v>170</v>
      </c>
      <c r="E114" s="19" t="s">
        <v>177</v>
      </c>
      <c r="F114" s="8">
        <f t="shared" si="3"/>
        <v>7</v>
      </c>
      <c r="G114" s="29">
        <v>2500070</v>
      </c>
      <c r="H114" s="17">
        <v>6</v>
      </c>
      <c r="I114" s="17" t="str">
        <f t="shared" si="0"/>
        <v>8#3#20</v>
      </c>
      <c r="J114" s="32">
        <f t="shared" ref="J114" si="9">J14</f>
        <v>20</v>
      </c>
      <c r="K114" s="26">
        <v>7</v>
      </c>
      <c r="L114" s="12" t="s">
        <v>41</v>
      </c>
      <c r="M114" s="12">
        <f t="shared" si="1"/>
        <v>2</v>
      </c>
      <c r="P114" s="12">
        <v>7000</v>
      </c>
    </row>
    <row r="115" spans="2:16">
      <c r="B115" s="32">
        <f t="shared" si="2"/>
        <v>20008</v>
      </c>
      <c r="C115" s="32">
        <v>200</v>
      </c>
      <c r="D115" s="8" t="s">
        <v>170</v>
      </c>
      <c r="E115" s="19" t="s">
        <v>178</v>
      </c>
      <c r="F115" s="8">
        <f t="shared" si="3"/>
        <v>7</v>
      </c>
      <c r="G115" s="29">
        <v>2500080</v>
      </c>
      <c r="H115" s="17">
        <v>6</v>
      </c>
      <c r="I115" s="17" t="str">
        <f t="shared" si="0"/>
        <v>8#3#20</v>
      </c>
      <c r="J115" s="32">
        <f t="shared" ref="J115" si="10">J15</f>
        <v>20</v>
      </c>
      <c r="K115" s="26">
        <v>8</v>
      </c>
      <c r="L115" s="12" t="s">
        <v>41</v>
      </c>
      <c r="M115" s="12">
        <f t="shared" si="1"/>
        <v>2</v>
      </c>
      <c r="P115" s="12">
        <v>8000</v>
      </c>
    </row>
    <row r="116" spans="2:16">
      <c r="B116" s="32">
        <f t="shared" si="2"/>
        <v>20009</v>
      </c>
      <c r="C116" s="32">
        <v>200</v>
      </c>
      <c r="D116" s="8" t="s">
        <v>170</v>
      </c>
      <c r="E116" s="19" t="s">
        <v>179</v>
      </c>
      <c r="F116" s="8">
        <f t="shared" si="3"/>
        <v>7</v>
      </c>
      <c r="G116" s="29">
        <v>2500090</v>
      </c>
      <c r="H116" s="17">
        <v>6</v>
      </c>
      <c r="I116" s="17" t="str">
        <f t="shared" si="0"/>
        <v>8#3#20</v>
      </c>
      <c r="J116" s="32">
        <f t="shared" ref="J116" si="11">J16</f>
        <v>20</v>
      </c>
      <c r="K116" s="26">
        <v>9</v>
      </c>
      <c r="L116" s="12" t="s">
        <v>41</v>
      </c>
      <c r="M116" s="12">
        <f t="shared" si="1"/>
        <v>2</v>
      </c>
      <c r="P116" s="12">
        <v>9000</v>
      </c>
    </row>
    <row r="117" spans="2:16">
      <c r="B117" s="32">
        <f t="shared" si="2"/>
        <v>20010</v>
      </c>
      <c r="C117" s="32">
        <v>200</v>
      </c>
      <c r="D117" s="8" t="s">
        <v>170</v>
      </c>
      <c r="E117" s="19" t="s">
        <v>180</v>
      </c>
      <c r="F117" s="8">
        <f t="shared" si="3"/>
        <v>7</v>
      </c>
      <c r="G117" s="29">
        <v>2500100</v>
      </c>
      <c r="H117" s="17">
        <v>6</v>
      </c>
      <c r="I117" s="17" t="str">
        <f t="shared" si="0"/>
        <v>8#3#20</v>
      </c>
      <c r="J117" s="32">
        <f t="shared" ref="J117" si="12">J17</f>
        <v>20</v>
      </c>
      <c r="K117" s="26">
        <v>10</v>
      </c>
      <c r="L117" s="12" t="s">
        <v>46</v>
      </c>
      <c r="M117" s="12">
        <f t="shared" si="1"/>
        <v>2</v>
      </c>
      <c r="P117" s="12">
        <v>10000</v>
      </c>
    </row>
    <row r="118" spans="2:16">
      <c r="B118" s="32">
        <f t="shared" si="2"/>
        <v>20011</v>
      </c>
      <c r="C118" s="32">
        <v>200</v>
      </c>
      <c r="D118" s="8" t="s">
        <v>170</v>
      </c>
      <c r="E118" s="19" t="s">
        <v>181</v>
      </c>
      <c r="F118" s="8">
        <f t="shared" si="3"/>
        <v>7</v>
      </c>
      <c r="G118" s="29">
        <v>2500110</v>
      </c>
      <c r="H118" s="17">
        <v>6</v>
      </c>
      <c r="I118" s="17" t="str">
        <f t="shared" si="0"/>
        <v>8#3#18</v>
      </c>
      <c r="J118" s="32">
        <f t="shared" ref="J118" si="13">J18</f>
        <v>18</v>
      </c>
      <c r="K118" s="26">
        <v>11</v>
      </c>
      <c r="L118" s="12" t="s">
        <v>54</v>
      </c>
      <c r="M118" s="12">
        <f t="shared" si="1"/>
        <v>2</v>
      </c>
      <c r="P118" s="12">
        <v>11000</v>
      </c>
    </row>
    <row r="119" spans="2:16">
      <c r="B119" s="32">
        <f t="shared" si="2"/>
        <v>20012</v>
      </c>
      <c r="C119" s="32">
        <v>200</v>
      </c>
      <c r="D119" s="8" t="s">
        <v>170</v>
      </c>
      <c r="E119" s="19" t="s">
        <v>182</v>
      </c>
      <c r="F119" s="8">
        <f t="shared" si="3"/>
        <v>7</v>
      </c>
      <c r="G119" s="29">
        <v>2500120</v>
      </c>
      <c r="H119" s="17">
        <v>6</v>
      </c>
      <c r="I119" s="17" t="str">
        <f t="shared" si="0"/>
        <v>8#3#18</v>
      </c>
      <c r="J119" s="32">
        <f t="shared" ref="J119" si="14">J19</f>
        <v>18</v>
      </c>
      <c r="K119" s="26">
        <v>12</v>
      </c>
      <c r="L119" s="12" t="s">
        <v>54</v>
      </c>
      <c r="M119" s="12">
        <f t="shared" si="1"/>
        <v>2</v>
      </c>
      <c r="P119" s="12">
        <v>12000</v>
      </c>
    </row>
    <row r="120" spans="2:16">
      <c r="B120" s="32">
        <f t="shared" si="2"/>
        <v>20013</v>
      </c>
      <c r="C120" s="32">
        <v>200</v>
      </c>
      <c r="D120" s="8" t="s">
        <v>170</v>
      </c>
      <c r="E120" s="19" t="s">
        <v>183</v>
      </c>
      <c r="F120" s="8">
        <f t="shared" si="3"/>
        <v>7</v>
      </c>
      <c r="G120" s="29">
        <v>2500130</v>
      </c>
      <c r="H120" s="17">
        <v>6</v>
      </c>
      <c r="I120" s="17" t="str">
        <f t="shared" si="0"/>
        <v>8#3#18</v>
      </c>
      <c r="J120" s="32">
        <f t="shared" ref="J120" si="15">J20</f>
        <v>18</v>
      </c>
      <c r="K120" s="26">
        <v>13</v>
      </c>
      <c r="L120" s="12" t="s">
        <v>54</v>
      </c>
      <c r="M120" s="12">
        <f t="shared" si="1"/>
        <v>2</v>
      </c>
      <c r="P120" s="12">
        <v>13000</v>
      </c>
    </row>
    <row r="121" spans="2:16">
      <c r="B121" s="32">
        <f t="shared" si="2"/>
        <v>20014</v>
      </c>
      <c r="C121" s="32">
        <v>200</v>
      </c>
      <c r="D121" s="8" t="s">
        <v>170</v>
      </c>
      <c r="E121" s="19" t="s">
        <v>184</v>
      </c>
      <c r="F121" s="8">
        <f t="shared" si="3"/>
        <v>7</v>
      </c>
      <c r="G121" s="29">
        <v>2500140</v>
      </c>
      <c r="H121" s="17">
        <v>6</v>
      </c>
      <c r="I121" s="17" t="str">
        <f t="shared" si="0"/>
        <v>8#3#18</v>
      </c>
      <c r="J121" s="32">
        <f t="shared" ref="J121" si="16">J21</f>
        <v>18</v>
      </c>
      <c r="K121" s="26">
        <v>14</v>
      </c>
      <c r="L121" s="12" t="s">
        <v>54</v>
      </c>
      <c r="M121" s="12">
        <f t="shared" si="1"/>
        <v>2</v>
      </c>
      <c r="P121" s="12">
        <v>14000</v>
      </c>
    </row>
    <row r="122" spans="2:16">
      <c r="B122" s="32">
        <f t="shared" si="2"/>
        <v>20015</v>
      </c>
      <c r="C122" s="32">
        <v>200</v>
      </c>
      <c r="D122" s="8" t="s">
        <v>170</v>
      </c>
      <c r="E122" s="19" t="s">
        <v>185</v>
      </c>
      <c r="F122" s="8">
        <f t="shared" si="3"/>
        <v>7</v>
      </c>
      <c r="G122" s="29">
        <v>2500150</v>
      </c>
      <c r="H122" s="17">
        <v>6</v>
      </c>
      <c r="I122" s="17" t="str">
        <f t="shared" si="0"/>
        <v>8#3#18</v>
      </c>
      <c r="J122" s="32">
        <f t="shared" ref="J122" si="17">J22</f>
        <v>18</v>
      </c>
      <c r="K122" s="26">
        <v>15</v>
      </c>
      <c r="L122" s="12" t="s">
        <v>59</v>
      </c>
      <c r="M122" s="12">
        <f t="shared" si="1"/>
        <v>2</v>
      </c>
      <c r="P122" s="12">
        <v>15000</v>
      </c>
    </row>
    <row r="123" spans="2:16">
      <c r="B123" s="32">
        <f t="shared" si="2"/>
        <v>20016</v>
      </c>
      <c r="C123" s="32">
        <v>200</v>
      </c>
      <c r="D123" s="8" t="s">
        <v>170</v>
      </c>
      <c r="E123" s="19" t="s">
        <v>186</v>
      </c>
      <c r="F123" s="8">
        <f t="shared" si="3"/>
        <v>7</v>
      </c>
      <c r="G123" s="29">
        <v>2500160</v>
      </c>
      <c r="H123" s="17">
        <v>6</v>
      </c>
      <c r="I123" s="17" t="str">
        <f t="shared" si="0"/>
        <v>8#3#18</v>
      </c>
      <c r="J123" s="32">
        <f t="shared" ref="J123" si="18">J23</f>
        <v>18</v>
      </c>
      <c r="K123" s="26">
        <v>16</v>
      </c>
      <c r="L123" s="12" t="s">
        <v>54</v>
      </c>
      <c r="M123" s="12">
        <f t="shared" si="1"/>
        <v>2</v>
      </c>
      <c r="P123" s="12">
        <v>16000</v>
      </c>
    </row>
    <row r="124" spans="2:16">
      <c r="B124" s="32">
        <f t="shared" si="2"/>
        <v>20017</v>
      </c>
      <c r="C124" s="32">
        <v>200</v>
      </c>
      <c r="D124" s="8" t="s">
        <v>170</v>
      </c>
      <c r="E124" s="19" t="s">
        <v>187</v>
      </c>
      <c r="F124" s="8">
        <f t="shared" si="3"/>
        <v>7</v>
      </c>
      <c r="G124" s="29">
        <v>2500170</v>
      </c>
      <c r="H124" s="17">
        <v>6</v>
      </c>
      <c r="I124" s="17" t="str">
        <f t="shared" si="0"/>
        <v>8#3#18</v>
      </c>
      <c r="J124" s="32">
        <f t="shared" ref="J124" si="19">J24</f>
        <v>18</v>
      </c>
      <c r="K124" s="26">
        <v>17</v>
      </c>
      <c r="L124" s="12" t="s">
        <v>54</v>
      </c>
      <c r="M124" s="12">
        <f t="shared" si="1"/>
        <v>2</v>
      </c>
      <c r="P124" s="12">
        <v>17000</v>
      </c>
    </row>
    <row r="125" spans="2:16">
      <c r="B125" s="32">
        <f t="shared" si="2"/>
        <v>20018</v>
      </c>
      <c r="C125" s="32">
        <v>200</v>
      </c>
      <c r="D125" s="8" t="s">
        <v>170</v>
      </c>
      <c r="E125" s="19" t="s">
        <v>188</v>
      </c>
      <c r="F125" s="8">
        <f t="shared" si="3"/>
        <v>7</v>
      </c>
      <c r="G125" s="29">
        <v>2500180</v>
      </c>
      <c r="H125" s="17">
        <v>6</v>
      </c>
      <c r="I125" s="17" t="str">
        <f t="shared" si="0"/>
        <v>8#3#18</v>
      </c>
      <c r="J125" s="32">
        <f t="shared" ref="J125" si="20">J25</f>
        <v>18</v>
      </c>
      <c r="K125" s="26">
        <v>18</v>
      </c>
      <c r="L125" s="12" t="s">
        <v>54</v>
      </c>
      <c r="M125" s="12">
        <f t="shared" si="1"/>
        <v>2</v>
      </c>
      <c r="P125" s="12">
        <v>18000</v>
      </c>
    </row>
    <row r="126" spans="2:16">
      <c r="B126" s="32">
        <f t="shared" si="2"/>
        <v>20019</v>
      </c>
      <c r="C126" s="32">
        <v>200</v>
      </c>
      <c r="D126" s="8" t="s">
        <v>170</v>
      </c>
      <c r="E126" s="19" t="s">
        <v>189</v>
      </c>
      <c r="F126" s="8">
        <f t="shared" si="3"/>
        <v>7</v>
      </c>
      <c r="G126" s="29">
        <v>2500190</v>
      </c>
      <c r="H126" s="17">
        <v>6</v>
      </c>
      <c r="I126" s="17" t="str">
        <f t="shared" si="0"/>
        <v>8#3#18</v>
      </c>
      <c r="J126" s="32">
        <f t="shared" ref="J126" si="21">J26</f>
        <v>18</v>
      </c>
      <c r="K126" s="26">
        <v>19</v>
      </c>
      <c r="L126" s="12" t="s">
        <v>54</v>
      </c>
      <c r="M126" s="12">
        <f t="shared" si="1"/>
        <v>2</v>
      </c>
      <c r="P126" s="12">
        <v>19000</v>
      </c>
    </row>
    <row r="127" spans="2:16">
      <c r="B127" s="32">
        <f t="shared" si="2"/>
        <v>20020</v>
      </c>
      <c r="C127" s="32">
        <v>200</v>
      </c>
      <c r="D127" s="8" t="s">
        <v>170</v>
      </c>
      <c r="E127" s="19" t="s">
        <v>190</v>
      </c>
      <c r="F127" s="8">
        <f t="shared" si="3"/>
        <v>7</v>
      </c>
      <c r="G127" s="29">
        <v>2500200</v>
      </c>
      <c r="H127" s="17">
        <v>6</v>
      </c>
      <c r="I127" s="17" t="str">
        <f t="shared" si="0"/>
        <v>8#3#18</v>
      </c>
      <c r="J127" s="32">
        <f t="shared" ref="J127" si="22">J27</f>
        <v>18</v>
      </c>
      <c r="K127" s="26">
        <v>20</v>
      </c>
      <c r="L127" s="12" t="s">
        <v>59</v>
      </c>
      <c r="M127" s="12">
        <f t="shared" si="1"/>
        <v>2</v>
      </c>
      <c r="P127" s="12">
        <v>20000</v>
      </c>
    </row>
    <row r="128" spans="2:16">
      <c r="B128" s="32">
        <f t="shared" si="2"/>
        <v>20021</v>
      </c>
      <c r="C128" s="32">
        <v>200</v>
      </c>
      <c r="D128" s="8" t="s">
        <v>170</v>
      </c>
      <c r="E128" s="19" t="s">
        <v>191</v>
      </c>
      <c r="F128" s="8">
        <f t="shared" si="3"/>
        <v>7</v>
      </c>
      <c r="G128" s="29">
        <v>2500210</v>
      </c>
      <c r="H128" s="17">
        <v>6</v>
      </c>
      <c r="I128" s="17" t="str">
        <f t="shared" si="0"/>
        <v>8#3#16</v>
      </c>
      <c r="J128" s="32">
        <f t="shared" ref="J128" si="23">J28</f>
        <v>16</v>
      </c>
      <c r="K128" s="26">
        <v>21</v>
      </c>
      <c r="L128" s="12" t="s">
        <v>67</v>
      </c>
      <c r="M128" s="12">
        <f t="shared" si="1"/>
        <v>2</v>
      </c>
      <c r="P128" s="12">
        <v>21000</v>
      </c>
    </row>
    <row r="129" spans="2:16">
      <c r="B129" s="32">
        <f t="shared" si="2"/>
        <v>20022</v>
      </c>
      <c r="C129" s="32">
        <v>200</v>
      </c>
      <c r="D129" s="8" t="s">
        <v>170</v>
      </c>
      <c r="E129" s="19" t="s">
        <v>192</v>
      </c>
      <c r="F129" s="8">
        <f t="shared" si="3"/>
        <v>7</v>
      </c>
      <c r="G129" s="29">
        <v>2500220</v>
      </c>
      <c r="H129" s="17">
        <v>6</v>
      </c>
      <c r="I129" s="17" t="str">
        <f t="shared" si="0"/>
        <v>8#3#16</v>
      </c>
      <c r="J129" s="32">
        <f t="shared" ref="J129" si="24">J29</f>
        <v>16</v>
      </c>
      <c r="K129" s="26">
        <v>22</v>
      </c>
      <c r="L129" s="12" t="s">
        <v>67</v>
      </c>
      <c r="M129" s="12">
        <f t="shared" si="1"/>
        <v>2</v>
      </c>
      <c r="P129" s="12">
        <v>22000</v>
      </c>
    </row>
    <row r="130" spans="2:16">
      <c r="B130" s="32">
        <f t="shared" si="2"/>
        <v>20023</v>
      </c>
      <c r="C130" s="32">
        <v>200</v>
      </c>
      <c r="D130" s="8" t="s">
        <v>170</v>
      </c>
      <c r="E130" s="19" t="s">
        <v>193</v>
      </c>
      <c r="F130" s="8">
        <f t="shared" si="3"/>
        <v>7</v>
      </c>
      <c r="G130" s="29">
        <v>2500230</v>
      </c>
      <c r="H130" s="17">
        <v>6</v>
      </c>
      <c r="I130" s="17" t="str">
        <f t="shared" si="0"/>
        <v>8#3#16</v>
      </c>
      <c r="J130" s="32">
        <f t="shared" ref="J130" si="25">J30</f>
        <v>16</v>
      </c>
      <c r="K130" s="26">
        <v>23</v>
      </c>
      <c r="L130" s="12" t="s">
        <v>67</v>
      </c>
      <c r="M130" s="12">
        <f t="shared" si="1"/>
        <v>2</v>
      </c>
      <c r="P130" s="12">
        <v>23000</v>
      </c>
    </row>
    <row r="131" spans="2:16">
      <c r="B131" s="32">
        <f t="shared" si="2"/>
        <v>20024</v>
      </c>
      <c r="C131" s="32">
        <v>200</v>
      </c>
      <c r="D131" s="8" t="s">
        <v>170</v>
      </c>
      <c r="E131" s="19" t="s">
        <v>194</v>
      </c>
      <c r="F131" s="8">
        <f t="shared" si="3"/>
        <v>7</v>
      </c>
      <c r="G131" s="29">
        <v>2500240</v>
      </c>
      <c r="H131" s="17">
        <v>6</v>
      </c>
      <c r="I131" s="17" t="str">
        <f t="shared" si="0"/>
        <v>8#3#16</v>
      </c>
      <c r="J131" s="32">
        <f t="shared" ref="J131" si="26">J31</f>
        <v>16</v>
      </c>
      <c r="K131" s="26">
        <v>24</v>
      </c>
      <c r="L131" s="12" t="s">
        <v>67</v>
      </c>
      <c r="M131" s="12">
        <f t="shared" si="1"/>
        <v>2</v>
      </c>
      <c r="P131" s="12">
        <v>24000</v>
      </c>
    </row>
    <row r="132" spans="2:16">
      <c r="B132" s="32">
        <f t="shared" si="2"/>
        <v>20025</v>
      </c>
      <c r="C132" s="32">
        <v>200</v>
      </c>
      <c r="D132" s="8" t="s">
        <v>170</v>
      </c>
      <c r="E132" s="19" t="s">
        <v>195</v>
      </c>
      <c r="F132" s="8">
        <f t="shared" si="3"/>
        <v>7</v>
      </c>
      <c r="G132" s="29">
        <v>2500250</v>
      </c>
      <c r="H132" s="17">
        <v>6</v>
      </c>
      <c r="I132" s="17" t="str">
        <f t="shared" si="0"/>
        <v>8#3#16</v>
      </c>
      <c r="J132" s="32">
        <f t="shared" ref="J132" si="27">J32</f>
        <v>16</v>
      </c>
      <c r="K132" s="26">
        <v>25</v>
      </c>
      <c r="L132" s="12" t="s">
        <v>72</v>
      </c>
      <c r="M132" s="12">
        <f t="shared" si="1"/>
        <v>2</v>
      </c>
      <c r="P132" s="12">
        <v>25000</v>
      </c>
    </row>
    <row r="133" spans="2:16">
      <c r="B133" s="32">
        <f t="shared" si="2"/>
        <v>20026</v>
      </c>
      <c r="C133" s="32">
        <v>200</v>
      </c>
      <c r="D133" s="8" t="s">
        <v>170</v>
      </c>
      <c r="E133" s="19" t="s">
        <v>196</v>
      </c>
      <c r="F133" s="8">
        <f t="shared" si="3"/>
        <v>7</v>
      </c>
      <c r="G133" s="29">
        <v>2500260</v>
      </c>
      <c r="H133" s="17">
        <v>6</v>
      </c>
      <c r="I133" s="17" t="str">
        <f t="shared" si="0"/>
        <v>8#3#16</v>
      </c>
      <c r="J133" s="32">
        <f t="shared" ref="J133" si="28">J33</f>
        <v>16</v>
      </c>
      <c r="K133" s="26">
        <v>26</v>
      </c>
      <c r="L133" s="12" t="s">
        <v>67</v>
      </c>
      <c r="M133" s="12">
        <f t="shared" si="1"/>
        <v>2</v>
      </c>
      <c r="P133" s="12">
        <v>26000</v>
      </c>
    </row>
    <row r="134" spans="2:16">
      <c r="B134" s="32">
        <f t="shared" si="2"/>
        <v>20027</v>
      </c>
      <c r="C134" s="32">
        <v>200</v>
      </c>
      <c r="D134" s="8" t="s">
        <v>170</v>
      </c>
      <c r="E134" s="19" t="s">
        <v>197</v>
      </c>
      <c r="F134" s="8">
        <f t="shared" si="3"/>
        <v>7</v>
      </c>
      <c r="G134" s="29">
        <v>2500270</v>
      </c>
      <c r="H134" s="17">
        <v>6</v>
      </c>
      <c r="I134" s="17" t="str">
        <f t="shared" si="0"/>
        <v>8#3#16</v>
      </c>
      <c r="J134" s="32">
        <f t="shared" ref="J134" si="29">J34</f>
        <v>16</v>
      </c>
      <c r="K134" s="26">
        <v>27</v>
      </c>
      <c r="L134" s="12" t="s">
        <v>67</v>
      </c>
      <c r="M134" s="12">
        <f t="shared" si="1"/>
        <v>2</v>
      </c>
      <c r="P134" s="12">
        <v>27000</v>
      </c>
    </row>
    <row r="135" spans="2:16">
      <c r="B135" s="32">
        <f t="shared" si="2"/>
        <v>20028</v>
      </c>
      <c r="C135" s="32">
        <v>200</v>
      </c>
      <c r="D135" s="8" t="s">
        <v>170</v>
      </c>
      <c r="E135" s="19" t="s">
        <v>198</v>
      </c>
      <c r="F135" s="8">
        <f t="shared" si="3"/>
        <v>7</v>
      </c>
      <c r="G135" s="29">
        <v>2500280</v>
      </c>
      <c r="H135" s="17">
        <v>6</v>
      </c>
      <c r="I135" s="17" t="str">
        <f t="shared" si="0"/>
        <v>8#3#16</v>
      </c>
      <c r="J135" s="32">
        <f t="shared" ref="J135" si="30">J35</f>
        <v>16</v>
      </c>
      <c r="K135" s="26">
        <v>28</v>
      </c>
      <c r="L135" s="12" t="s">
        <v>67</v>
      </c>
      <c r="M135" s="12">
        <f t="shared" si="1"/>
        <v>2</v>
      </c>
      <c r="P135" s="12">
        <v>28000</v>
      </c>
    </row>
    <row r="136" spans="2:16">
      <c r="B136" s="32">
        <f t="shared" si="2"/>
        <v>20029</v>
      </c>
      <c r="C136" s="32">
        <v>200</v>
      </c>
      <c r="D136" s="8" t="s">
        <v>170</v>
      </c>
      <c r="E136" s="19" t="s">
        <v>199</v>
      </c>
      <c r="F136" s="8">
        <f t="shared" si="3"/>
        <v>7</v>
      </c>
      <c r="G136" s="29">
        <v>2500290</v>
      </c>
      <c r="H136" s="17">
        <v>6</v>
      </c>
      <c r="I136" s="17" t="str">
        <f t="shared" si="0"/>
        <v>8#3#16</v>
      </c>
      <c r="J136" s="32">
        <f t="shared" ref="J136" si="31">J36</f>
        <v>16</v>
      </c>
      <c r="K136" s="26">
        <v>29</v>
      </c>
      <c r="L136" s="12" t="s">
        <v>67</v>
      </c>
      <c r="M136" s="12">
        <f t="shared" si="1"/>
        <v>2</v>
      </c>
      <c r="P136" s="12">
        <v>29000</v>
      </c>
    </row>
    <row r="137" spans="2:16">
      <c r="B137" s="32">
        <f t="shared" si="2"/>
        <v>20030</v>
      </c>
      <c r="C137" s="32">
        <v>200</v>
      </c>
      <c r="D137" s="8" t="s">
        <v>170</v>
      </c>
      <c r="E137" s="19" t="s">
        <v>200</v>
      </c>
      <c r="F137" s="8">
        <f t="shared" si="3"/>
        <v>7</v>
      </c>
      <c r="G137" s="29">
        <v>2500300</v>
      </c>
      <c r="H137" s="17">
        <v>6</v>
      </c>
      <c r="I137" s="17" t="str">
        <f t="shared" si="0"/>
        <v>8#3#16</v>
      </c>
      <c r="J137" s="32">
        <f t="shared" ref="J137" si="32">J37</f>
        <v>16</v>
      </c>
      <c r="K137" s="26">
        <v>30</v>
      </c>
      <c r="L137" s="12" t="s">
        <v>72</v>
      </c>
      <c r="M137" s="12">
        <f t="shared" si="1"/>
        <v>2</v>
      </c>
      <c r="P137" s="12">
        <v>30000</v>
      </c>
    </row>
    <row r="138" spans="2:16">
      <c r="B138" s="32">
        <f t="shared" si="2"/>
        <v>20031</v>
      </c>
      <c r="C138" s="32">
        <v>200</v>
      </c>
      <c r="D138" s="8" t="s">
        <v>170</v>
      </c>
      <c r="E138" s="19" t="s">
        <v>201</v>
      </c>
      <c r="F138" s="8">
        <f t="shared" si="3"/>
        <v>7</v>
      </c>
      <c r="G138" s="29">
        <v>2500310</v>
      </c>
      <c r="H138" s="17">
        <v>6</v>
      </c>
      <c r="I138" s="17" t="str">
        <f t="shared" si="0"/>
        <v>8#3#14</v>
      </c>
      <c r="J138" s="32">
        <f t="shared" ref="J138" si="33">J38</f>
        <v>14</v>
      </c>
      <c r="K138" s="26">
        <v>31</v>
      </c>
      <c r="L138" s="12" t="s">
        <v>80</v>
      </c>
      <c r="M138" s="12">
        <f t="shared" si="1"/>
        <v>2</v>
      </c>
      <c r="P138" s="12">
        <v>31000</v>
      </c>
    </row>
    <row r="139" spans="2:16">
      <c r="B139" s="32">
        <f t="shared" si="2"/>
        <v>20032</v>
      </c>
      <c r="C139" s="32">
        <v>200</v>
      </c>
      <c r="D139" s="8" t="s">
        <v>170</v>
      </c>
      <c r="E139" s="19" t="s">
        <v>202</v>
      </c>
      <c r="F139" s="8">
        <f t="shared" si="3"/>
        <v>7</v>
      </c>
      <c r="G139" s="29">
        <v>2500320</v>
      </c>
      <c r="H139" s="17">
        <v>6</v>
      </c>
      <c r="I139" s="17" t="str">
        <f t="shared" si="0"/>
        <v>8#3#14</v>
      </c>
      <c r="J139" s="32">
        <f t="shared" ref="J139" si="34">J39</f>
        <v>14</v>
      </c>
      <c r="K139" s="26">
        <v>32</v>
      </c>
      <c r="L139" s="12" t="s">
        <v>80</v>
      </c>
      <c r="M139" s="12">
        <f t="shared" si="1"/>
        <v>2</v>
      </c>
      <c r="P139" s="12">
        <v>32000</v>
      </c>
    </row>
    <row r="140" spans="2:16">
      <c r="B140" s="32">
        <f t="shared" si="2"/>
        <v>20033</v>
      </c>
      <c r="C140" s="32">
        <v>200</v>
      </c>
      <c r="D140" s="8" t="s">
        <v>170</v>
      </c>
      <c r="E140" s="19" t="s">
        <v>203</v>
      </c>
      <c r="F140" s="8">
        <f t="shared" si="3"/>
        <v>7</v>
      </c>
      <c r="G140" s="29">
        <v>2500330</v>
      </c>
      <c r="H140" s="17">
        <v>6</v>
      </c>
      <c r="I140" s="17" t="str">
        <f t="shared" si="0"/>
        <v>8#3#14</v>
      </c>
      <c r="J140" s="32">
        <f t="shared" ref="J140" si="35">J40</f>
        <v>14</v>
      </c>
      <c r="K140" s="26">
        <v>33</v>
      </c>
      <c r="L140" s="12" t="s">
        <v>80</v>
      </c>
      <c r="M140" s="12">
        <f t="shared" si="1"/>
        <v>2</v>
      </c>
      <c r="P140" s="12">
        <v>33000</v>
      </c>
    </row>
    <row r="141" spans="2:16">
      <c r="B141" s="32">
        <f t="shared" si="2"/>
        <v>20034</v>
      </c>
      <c r="C141" s="32">
        <v>200</v>
      </c>
      <c r="D141" s="8" t="s">
        <v>170</v>
      </c>
      <c r="E141" s="19" t="s">
        <v>204</v>
      </c>
      <c r="F141" s="8">
        <f t="shared" si="3"/>
        <v>7</v>
      </c>
      <c r="G141" s="29">
        <v>2500340</v>
      </c>
      <c r="H141" s="17">
        <v>6</v>
      </c>
      <c r="I141" s="17" t="str">
        <f t="shared" si="0"/>
        <v>8#3#14</v>
      </c>
      <c r="J141" s="32">
        <f t="shared" ref="J141" si="36">J41</f>
        <v>14</v>
      </c>
      <c r="K141" s="26">
        <v>34</v>
      </c>
      <c r="L141" s="12" t="s">
        <v>80</v>
      </c>
      <c r="M141" s="12">
        <f t="shared" si="1"/>
        <v>2</v>
      </c>
      <c r="P141" s="12">
        <v>34000</v>
      </c>
    </row>
    <row r="142" spans="2:16">
      <c r="B142" s="32">
        <f t="shared" si="2"/>
        <v>20035</v>
      </c>
      <c r="C142" s="32">
        <v>200</v>
      </c>
      <c r="D142" s="8" t="s">
        <v>170</v>
      </c>
      <c r="E142" s="19" t="s">
        <v>205</v>
      </c>
      <c r="F142" s="8">
        <f t="shared" si="3"/>
        <v>7</v>
      </c>
      <c r="G142" s="29">
        <v>2500350</v>
      </c>
      <c r="H142" s="17">
        <v>6</v>
      </c>
      <c r="I142" s="17" t="str">
        <f t="shared" si="0"/>
        <v>8#3#14</v>
      </c>
      <c r="J142" s="32">
        <f t="shared" ref="J142" si="37">J42</f>
        <v>14</v>
      </c>
      <c r="K142" s="26">
        <v>35</v>
      </c>
      <c r="L142" s="12" t="s">
        <v>85</v>
      </c>
      <c r="M142" s="12">
        <f t="shared" si="1"/>
        <v>2</v>
      </c>
      <c r="P142" s="12">
        <v>35000</v>
      </c>
    </row>
    <row r="143" spans="2:16">
      <c r="B143" s="32">
        <f t="shared" si="2"/>
        <v>20036</v>
      </c>
      <c r="C143" s="32">
        <v>200</v>
      </c>
      <c r="D143" s="8" t="s">
        <v>170</v>
      </c>
      <c r="E143" s="19" t="s">
        <v>206</v>
      </c>
      <c r="F143" s="8">
        <f t="shared" si="3"/>
        <v>7</v>
      </c>
      <c r="G143" s="29">
        <v>2500360</v>
      </c>
      <c r="H143" s="17">
        <v>6</v>
      </c>
      <c r="I143" s="17" t="str">
        <f t="shared" si="0"/>
        <v>8#3#14</v>
      </c>
      <c r="J143" s="32">
        <f t="shared" ref="J143" si="38">J43</f>
        <v>14</v>
      </c>
      <c r="K143" s="26">
        <v>36</v>
      </c>
      <c r="L143" s="12" t="s">
        <v>80</v>
      </c>
      <c r="M143" s="12">
        <f t="shared" si="1"/>
        <v>2</v>
      </c>
      <c r="P143" s="12">
        <v>36000</v>
      </c>
    </row>
    <row r="144" spans="2:16">
      <c r="B144" s="32">
        <f t="shared" si="2"/>
        <v>20037</v>
      </c>
      <c r="C144" s="32">
        <v>200</v>
      </c>
      <c r="D144" s="8" t="s">
        <v>170</v>
      </c>
      <c r="E144" s="19" t="s">
        <v>207</v>
      </c>
      <c r="F144" s="8">
        <f t="shared" si="3"/>
        <v>7</v>
      </c>
      <c r="G144" s="29">
        <v>2500370</v>
      </c>
      <c r="H144" s="17">
        <v>6</v>
      </c>
      <c r="I144" s="17" t="str">
        <f t="shared" si="0"/>
        <v>8#3#14</v>
      </c>
      <c r="J144" s="32">
        <f t="shared" ref="J144" si="39">J44</f>
        <v>14</v>
      </c>
      <c r="K144" s="26">
        <v>37</v>
      </c>
      <c r="L144" s="12" t="s">
        <v>80</v>
      </c>
      <c r="M144" s="12">
        <f t="shared" si="1"/>
        <v>2</v>
      </c>
      <c r="P144" s="12">
        <v>37000</v>
      </c>
    </row>
    <row r="145" spans="2:16">
      <c r="B145" s="32">
        <f t="shared" si="2"/>
        <v>20038</v>
      </c>
      <c r="C145" s="32">
        <v>200</v>
      </c>
      <c r="D145" s="8" t="s">
        <v>170</v>
      </c>
      <c r="E145" s="19" t="s">
        <v>208</v>
      </c>
      <c r="F145" s="8">
        <f t="shared" si="3"/>
        <v>7</v>
      </c>
      <c r="G145" s="29">
        <v>2500380</v>
      </c>
      <c r="H145" s="17">
        <v>6</v>
      </c>
      <c r="I145" s="17" t="str">
        <f t="shared" si="0"/>
        <v>8#3#14</v>
      </c>
      <c r="J145" s="32">
        <f t="shared" ref="J145" si="40">J45</f>
        <v>14</v>
      </c>
      <c r="K145" s="26">
        <v>38</v>
      </c>
      <c r="L145" s="12" t="s">
        <v>80</v>
      </c>
      <c r="M145" s="12">
        <f t="shared" si="1"/>
        <v>2</v>
      </c>
      <c r="P145" s="12">
        <v>38000</v>
      </c>
    </row>
    <row r="146" spans="2:16">
      <c r="B146" s="32">
        <f t="shared" si="2"/>
        <v>20039</v>
      </c>
      <c r="C146" s="32">
        <v>200</v>
      </c>
      <c r="D146" s="8" t="s">
        <v>170</v>
      </c>
      <c r="E146" s="19" t="s">
        <v>209</v>
      </c>
      <c r="F146" s="8">
        <f t="shared" si="3"/>
        <v>7</v>
      </c>
      <c r="G146" s="29">
        <v>2500390</v>
      </c>
      <c r="H146" s="17">
        <v>6</v>
      </c>
      <c r="I146" s="17" t="str">
        <f t="shared" si="0"/>
        <v>8#3#14</v>
      </c>
      <c r="J146" s="32">
        <f t="shared" ref="J146" si="41">J46</f>
        <v>14</v>
      </c>
      <c r="K146" s="26">
        <v>39</v>
      </c>
      <c r="L146" s="12" t="s">
        <v>80</v>
      </c>
      <c r="M146" s="12">
        <f t="shared" si="1"/>
        <v>2</v>
      </c>
      <c r="P146" s="12">
        <v>39000</v>
      </c>
    </row>
    <row r="147" spans="2:16">
      <c r="B147" s="32">
        <f t="shared" si="2"/>
        <v>20040</v>
      </c>
      <c r="C147" s="32">
        <v>200</v>
      </c>
      <c r="D147" s="8" t="s">
        <v>170</v>
      </c>
      <c r="E147" s="19" t="s">
        <v>210</v>
      </c>
      <c r="F147" s="8">
        <f t="shared" si="3"/>
        <v>7</v>
      </c>
      <c r="G147" s="29">
        <v>2500400</v>
      </c>
      <c r="H147" s="17">
        <v>6</v>
      </c>
      <c r="I147" s="17" t="str">
        <f t="shared" si="0"/>
        <v>8#3#14</v>
      </c>
      <c r="J147" s="32">
        <f t="shared" ref="J147" si="42">J47</f>
        <v>14</v>
      </c>
      <c r="K147" s="26">
        <v>40</v>
      </c>
      <c r="L147" s="12" t="s">
        <v>85</v>
      </c>
      <c r="M147" s="12">
        <f t="shared" si="1"/>
        <v>2</v>
      </c>
      <c r="P147" s="12">
        <v>40000</v>
      </c>
    </row>
    <row r="148" spans="2:16">
      <c r="B148" s="32">
        <f t="shared" si="2"/>
        <v>20041</v>
      </c>
      <c r="C148" s="32">
        <v>200</v>
      </c>
      <c r="D148" s="8" t="s">
        <v>170</v>
      </c>
      <c r="E148" s="19" t="s">
        <v>211</v>
      </c>
      <c r="F148" s="8">
        <f t="shared" si="3"/>
        <v>7</v>
      </c>
      <c r="G148" s="29">
        <v>2500410</v>
      </c>
      <c r="H148" s="17">
        <v>6</v>
      </c>
      <c r="I148" s="17" t="str">
        <f t="shared" si="0"/>
        <v>8#3#12</v>
      </c>
      <c r="J148" s="32">
        <f t="shared" ref="J148" si="43">J48</f>
        <v>12</v>
      </c>
      <c r="K148" s="26">
        <v>41</v>
      </c>
      <c r="L148" s="12" t="s">
        <v>93</v>
      </c>
      <c r="M148" s="12">
        <f t="shared" si="1"/>
        <v>2</v>
      </c>
      <c r="P148" s="12">
        <v>41000</v>
      </c>
    </row>
    <row r="149" spans="2:16">
      <c r="B149" s="32">
        <f t="shared" si="2"/>
        <v>20042</v>
      </c>
      <c r="C149" s="32">
        <v>200</v>
      </c>
      <c r="D149" s="8" t="s">
        <v>170</v>
      </c>
      <c r="E149" s="19" t="s">
        <v>212</v>
      </c>
      <c r="F149" s="8">
        <f t="shared" si="3"/>
        <v>7</v>
      </c>
      <c r="G149" s="29">
        <v>2500420</v>
      </c>
      <c r="H149" s="17">
        <v>6</v>
      </c>
      <c r="I149" s="17" t="str">
        <f t="shared" si="0"/>
        <v>8#3#12</v>
      </c>
      <c r="J149" s="32">
        <f t="shared" ref="J149" si="44">J49</f>
        <v>12</v>
      </c>
      <c r="K149" s="26">
        <v>42</v>
      </c>
      <c r="L149" s="12" t="s">
        <v>93</v>
      </c>
      <c r="M149" s="12">
        <f t="shared" si="1"/>
        <v>2</v>
      </c>
      <c r="P149" s="12">
        <v>42000</v>
      </c>
    </row>
    <row r="150" spans="2:16">
      <c r="B150" s="32">
        <f t="shared" si="2"/>
        <v>20043</v>
      </c>
      <c r="C150" s="32">
        <v>200</v>
      </c>
      <c r="D150" s="8" t="s">
        <v>170</v>
      </c>
      <c r="E150" s="19" t="s">
        <v>213</v>
      </c>
      <c r="F150" s="8">
        <f t="shared" si="3"/>
        <v>7</v>
      </c>
      <c r="G150" s="29">
        <v>2500430</v>
      </c>
      <c r="H150" s="17">
        <v>6</v>
      </c>
      <c r="I150" s="17" t="str">
        <f t="shared" si="0"/>
        <v>8#3#12</v>
      </c>
      <c r="J150" s="32">
        <f t="shared" ref="J150" si="45">J50</f>
        <v>12</v>
      </c>
      <c r="K150" s="26">
        <v>43</v>
      </c>
      <c r="L150" s="12" t="s">
        <v>93</v>
      </c>
      <c r="M150" s="12">
        <f t="shared" si="1"/>
        <v>2</v>
      </c>
      <c r="P150" s="12">
        <v>43000</v>
      </c>
    </row>
    <row r="151" spans="2:16">
      <c r="B151" s="32">
        <f t="shared" si="2"/>
        <v>20044</v>
      </c>
      <c r="C151" s="32">
        <v>200</v>
      </c>
      <c r="D151" s="8" t="s">
        <v>170</v>
      </c>
      <c r="E151" s="19" t="s">
        <v>214</v>
      </c>
      <c r="F151" s="8">
        <f t="shared" si="3"/>
        <v>7</v>
      </c>
      <c r="G151" s="29">
        <v>2500440</v>
      </c>
      <c r="H151" s="17">
        <v>6</v>
      </c>
      <c r="I151" s="17" t="str">
        <f t="shared" si="0"/>
        <v>8#3#12</v>
      </c>
      <c r="J151" s="32">
        <f t="shared" ref="J151" si="46">J51</f>
        <v>12</v>
      </c>
      <c r="K151" s="26">
        <v>44</v>
      </c>
      <c r="L151" s="12" t="s">
        <v>93</v>
      </c>
      <c r="M151" s="12">
        <f t="shared" si="1"/>
        <v>2</v>
      </c>
      <c r="P151" s="12">
        <v>44000</v>
      </c>
    </row>
    <row r="152" spans="2:16">
      <c r="B152" s="32">
        <f t="shared" si="2"/>
        <v>20045</v>
      </c>
      <c r="C152" s="32">
        <v>200</v>
      </c>
      <c r="D152" s="8" t="s">
        <v>170</v>
      </c>
      <c r="E152" s="19" t="s">
        <v>215</v>
      </c>
      <c r="F152" s="8">
        <f t="shared" si="3"/>
        <v>7</v>
      </c>
      <c r="G152" s="29">
        <v>2500450</v>
      </c>
      <c r="H152" s="17">
        <v>6</v>
      </c>
      <c r="I152" s="17" t="str">
        <f t="shared" si="0"/>
        <v>8#3#12</v>
      </c>
      <c r="J152" s="32">
        <f t="shared" ref="J152" si="47">J52</f>
        <v>12</v>
      </c>
      <c r="K152" s="26">
        <v>45</v>
      </c>
      <c r="L152" s="12" t="s">
        <v>98</v>
      </c>
      <c r="M152" s="12">
        <f t="shared" si="1"/>
        <v>2</v>
      </c>
      <c r="P152" s="12">
        <v>45000</v>
      </c>
    </row>
    <row r="153" spans="2:16">
      <c r="B153" s="32">
        <f t="shared" si="2"/>
        <v>20046</v>
      </c>
      <c r="C153" s="32">
        <v>200</v>
      </c>
      <c r="D153" s="8" t="s">
        <v>170</v>
      </c>
      <c r="E153" s="19" t="s">
        <v>216</v>
      </c>
      <c r="F153" s="8">
        <f t="shared" si="3"/>
        <v>7</v>
      </c>
      <c r="G153" s="29">
        <v>2500460</v>
      </c>
      <c r="H153" s="17">
        <v>6</v>
      </c>
      <c r="I153" s="17" t="str">
        <f t="shared" si="0"/>
        <v>8#3#12</v>
      </c>
      <c r="J153" s="32">
        <f t="shared" ref="J153" si="48">J53</f>
        <v>12</v>
      </c>
      <c r="K153" s="26">
        <v>46</v>
      </c>
      <c r="L153" s="12" t="s">
        <v>93</v>
      </c>
      <c r="M153" s="12">
        <f t="shared" si="1"/>
        <v>2</v>
      </c>
      <c r="P153" s="12">
        <v>46000</v>
      </c>
    </row>
    <row r="154" spans="2:16">
      <c r="B154" s="32">
        <f t="shared" si="2"/>
        <v>20047</v>
      </c>
      <c r="C154" s="32">
        <v>200</v>
      </c>
      <c r="D154" s="8" t="s">
        <v>170</v>
      </c>
      <c r="E154" s="19" t="s">
        <v>217</v>
      </c>
      <c r="F154" s="8">
        <f t="shared" si="3"/>
        <v>7</v>
      </c>
      <c r="G154" s="29">
        <v>2500470</v>
      </c>
      <c r="H154" s="17">
        <v>6</v>
      </c>
      <c r="I154" s="17" t="str">
        <f t="shared" si="0"/>
        <v>8#3#12</v>
      </c>
      <c r="J154" s="32">
        <f t="shared" ref="J154" si="49">J54</f>
        <v>12</v>
      </c>
      <c r="K154" s="26">
        <v>47</v>
      </c>
      <c r="L154" s="12" t="s">
        <v>93</v>
      </c>
      <c r="M154" s="12">
        <f t="shared" si="1"/>
        <v>2</v>
      </c>
      <c r="P154" s="12">
        <v>47000</v>
      </c>
    </row>
    <row r="155" spans="2:16">
      <c r="B155" s="32">
        <f t="shared" si="2"/>
        <v>20048</v>
      </c>
      <c r="C155" s="32">
        <v>200</v>
      </c>
      <c r="D155" s="8" t="s">
        <v>170</v>
      </c>
      <c r="E155" s="19" t="s">
        <v>218</v>
      </c>
      <c r="F155" s="8">
        <f t="shared" si="3"/>
        <v>7</v>
      </c>
      <c r="G155" s="29">
        <v>2500480</v>
      </c>
      <c r="H155" s="17">
        <v>6</v>
      </c>
      <c r="I155" s="17" t="str">
        <f t="shared" si="0"/>
        <v>8#3#12</v>
      </c>
      <c r="J155" s="32">
        <f t="shared" ref="J155" si="50">J55</f>
        <v>12</v>
      </c>
      <c r="K155" s="26">
        <v>48</v>
      </c>
      <c r="L155" s="12" t="s">
        <v>93</v>
      </c>
      <c r="M155" s="12">
        <f t="shared" si="1"/>
        <v>2</v>
      </c>
      <c r="P155" s="12">
        <v>48000</v>
      </c>
    </row>
    <row r="156" spans="2:16">
      <c r="B156" s="32">
        <f t="shared" si="2"/>
        <v>20049</v>
      </c>
      <c r="C156" s="32">
        <v>200</v>
      </c>
      <c r="D156" s="8" t="s">
        <v>170</v>
      </c>
      <c r="E156" s="19" t="s">
        <v>219</v>
      </c>
      <c r="F156" s="8">
        <f t="shared" si="3"/>
        <v>7</v>
      </c>
      <c r="G156" s="29">
        <v>2500490</v>
      </c>
      <c r="H156" s="17">
        <v>6</v>
      </c>
      <c r="I156" s="17" t="str">
        <f t="shared" si="0"/>
        <v>8#3#12</v>
      </c>
      <c r="J156" s="32">
        <f t="shared" ref="J156" si="51">J56</f>
        <v>12</v>
      </c>
      <c r="K156" s="26">
        <v>49</v>
      </c>
      <c r="L156" s="12" t="s">
        <v>93</v>
      </c>
      <c r="M156" s="12">
        <f t="shared" si="1"/>
        <v>2</v>
      </c>
      <c r="P156" s="12">
        <v>49000</v>
      </c>
    </row>
    <row r="157" spans="2:16">
      <c r="B157" s="32">
        <f t="shared" si="2"/>
        <v>20050</v>
      </c>
      <c r="C157" s="32">
        <v>200</v>
      </c>
      <c r="D157" s="8" t="s">
        <v>170</v>
      </c>
      <c r="E157" s="19" t="s">
        <v>220</v>
      </c>
      <c r="F157" s="8">
        <f t="shared" si="3"/>
        <v>7</v>
      </c>
      <c r="G157" s="29">
        <v>2500500</v>
      </c>
      <c r="H157" s="17">
        <v>6</v>
      </c>
      <c r="I157" s="17" t="str">
        <f t="shared" si="0"/>
        <v>8#3#12</v>
      </c>
      <c r="J157" s="32">
        <f t="shared" ref="J157" si="52">J57</f>
        <v>12</v>
      </c>
      <c r="K157" s="26">
        <v>50</v>
      </c>
      <c r="L157" s="12" t="s">
        <v>98</v>
      </c>
      <c r="M157" s="12">
        <f t="shared" si="1"/>
        <v>2</v>
      </c>
      <c r="P157" s="12">
        <v>50000</v>
      </c>
    </row>
    <row r="158" spans="2:16">
      <c r="B158" s="32">
        <f t="shared" si="2"/>
        <v>20051</v>
      </c>
      <c r="C158" s="32">
        <v>200</v>
      </c>
      <c r="D158" s="8" t="s">
        <v>170</v>
      </c>
      <c r="E158" s="19" t="s">
        <v>221</v>
      </c>
      <c r="F158" s="8">
        <f t="shared" si="3"/>
        <v>7</v>
      </c>
      <c r="G158" s="29">
        <v>2500510</v>
      </c>
      <c r="H158" s="17">
        <v>6</v>
      </c>
      <c r="I158" s="17" t="str">
        <f t="shared" si="0"/>
        <v>8#3#10</v>
      </c>
      <c r="J158" s="32">
        <f t="shared" ref="J158" si="53">J58</f>
        <v>10</v>
      </c>
      <c r="K158" s="26">
        <v>51</v>
      </c>
      <c r="L158" s="12" t="s">
        <v>106</v>
      </c>
      <c r="M158" s="12">
        <f t="shared" si="1"/>
        <v>2</v>
      </c>
      <c r="P158" s="12">
        <v>51000</v>
      </c>
    </row>
    <row r="159" spans="2:16">
      <c r="B159" s="32">
        <f t="shared" si="2"/>
        <v>20052</v>
      </c>
      <c r="C159" s="32">
        <v>200</v>
      </c>
      <c r="D159" s="8" t="s">
        <v>170</v>
      </c>
      <c r="E159" s="19" t="s">
        <v>222</v>
      </c>
      <c r="F159" s="8">
        <f t="shared" si="3"/>
        <v>7</v>
      </c>
      <c r="G159" s="29">
        <v>2500520</v>
      </c>
      <c r="H159" s="17">
        <v>6</v>
      </c>
      <c r="I159" s="17" t="str">
        <f t="shared" si="0"/>
        <v>8#3#10</v>
      </c>
      <c r="J159" s="32">
        <f t="shared" ref="J159" si="54">J59</f>
        <v>10</v>
      </c>
      <c r="K159" s="26">
        <v>52</v>
      </c>
      <c r="L159" s="12" t="s">
        <v>106</v>
      </c>
      <c r="M159" s="12">
        <f t="shared" si="1"/>
        <v>2</v>
      </c>
      <c r="P159" s="12">
        <v>52000</v>
      </c>
    </row>
    <row r="160" spans="2:16">
      <c r="B160" s="32">
        <f t="shared" si="2"/>
        <v>20053</v>
      </c>
      <c r="C160" s="32">
        <v>200</v>
      </c>
      <c r="D160" s="8" t="s">
        <v>170</v>
      </c>
      <c r="E160" s="19" t="s">
        <v>223</v>
      </c>
      <c r="F160" s="8">
        <f t="shared" si="3"/>
        <v>7</v>
      </c>
      <c r="G160" s="29">
        <v>2500530</v>
      </c>
      <c r="H160" s="17">
        <v>6</v>
      </c>
      <c r="I160" s="17" t="str">
        <f t="shared" si="0"/>
        <v>8#3#10</v>
      </c>
      <c r="J160" s="32">
        <f t="shared" ref="J160" si="55">J60</f>
        <v>10</v>
      </c>
      <c r="K160" s="26">
        <v>53</v>
      </c>
      <c r="L160" s="12" t="s">
        <v>106</v>
      </c>
      <c r="M160" s="12">
        <f t="shared" si="1"/>
        <v>2</v>
      </c>
      <c r="P160" s="12">
        <v>53000</v>
      </c>
    </row>
    <row r="161" spans="2:16">
      <c r="B161" s="32">
        <f t="shared" si="2"/>
        <v>20054</v>
      </c>
      <c r="C161" s="32">
        <v>200</v>
      </c>
      <c r="D161" s="8" t="s">
        <v>170</v>
      </c>
      <c r="E161" s="19" t="s">
        <v>224</v>
      </c>
      <c r="F161" s="8">
        <f t="shared" si="3"/>
        <v>7</v>
      </c>
      <c r="G161" s="29">
        <v>2500540</v>
      </c>
      <c r="H161" s="17">
        <v>6</v>
      </c>
      <c r="I161" s="17" t="str">
        <f t="shared" si="0"/>
        <v>8#3#10</v>
      </c>
      <c r="J161" s="32">
        <f t="shared" ref="J161" si="56">J61</f>
        <v>10</v>
      </c>
      <c r="K161" s="26">
        <v>54</v>
      </c>
      <c r="L161" s="12" t="s">
        <v>106</v>
      </c>
      <c r="M161" s="12">
        <f t="shared" si="1"/>
        <v>2</v>
      </c>
      <c r="P161" s="12">
        <v>54000</v>
      </c>
    </row>
    <row r="162" spans="2:16">
      <c r="B162" s="32">
        <f t="shared" si="2"/>
        <v>20055</v>
      </c>
      <c r="C162" s="32">
        <v>200</v>
      </c>
      <c r="D162" s="8" t="s">
        <v>170</v>
      </c>
      <c r="E162" s="19" t="s">
        <v>225</v>
      </c>
      <c r="F162" s="8">
        <f t="shared" si="3"/>
        <v>7</v>
      </c>
      <c r="G162" s="29">
        <v>2500550</v>
      </c>
      <c r="H162" s="17">
        <v>6</v>
      </c>
      <c r="I162" s="17" t="str">
        <f t="shared" si="0"/>
        <v>8#3#10</v>
      </c>
      <c r="J162" s="32">
        <f t="shared" ref="J162" si="57">J62</f>
        <v>10</v>
      </c>
      <c r="K162" s="26">
        <v>55</v>
      </c>
      <c r="L162" s="12" t="s">
        <v>111</v>
      </c>
      <c r="M162" s="12">
        <f t="shared" si="1"/>
        <v>2</v>
      </c>
      <c r="P162" s="12">
        <v>55000</v>
      </c>
    </row>
    <row r="163" s="16" customFormat="1" ht="15" spans="2:16">
      <c r="B163" s="32">
        <f t="shared" si="2"/>
        <v>20056</v>
      </c>
      <c r="C163" s="32">
        <v>200</v>
      </c>
      <c r="D163" s="8" t="s">
        <v>170</v>
      </c>
      <c r="E163" s="19" t="s">
        <v>226</v>
      </c>
      <c r="F163" s="8">
        <f t="shared" si="3"/>
        <v>7</v>
      </c>
      <c r="G163" s="29">
        <v>2500560</v>
      </c>
      <c r="H163" s="17">
        <v>6</v>
      </c>
      <c r="I163" s="17" t="str">
        <f t="shared" si="0"/>
        <v>8#3#10</v>
      </c>
      <c r="J163" s="32">
        <f t="shared" ref="J163" si="58">J63</f>
        <v>10</v>
      </c>
      <c r="K163" s="26">
        <v>56</v>
      </c>
      <c r="L163" s="12" t="s">
        <v>106</v>
      </c>
      <c r="M163" s="12">
        <f t="shared" si="1"/>
        <v>2</v>
      </c>
      <c r="N163" s="12"/>
      <c r="O163" s="12"/>
      <c r="P163" s="12">
        <v>56000</v>
      </c>
    </row>
    <row r="164" spans="2:16">
      <c r="B164" s="32">
        <f t="shared" si="2"/>
        <v>20057</v>
      </c>
      <c r="C164" s="32">
        <v>200</v>
      </c>
      <c r="D164" s="8" t="s">
        <v>170</v>
      </c>
      <c r="E164" s="19" t="s">
        <v>227</v>
      </c>
      <c r="F164" s="8">
        <f t="shared" si="3"/>
        <v>7</v>
      </c>
      <c r="G164" s="29">
        <v>2500570</v>
      </c>
      <c r="H164" s="17">
        <v>6</v>
      </c>
      <c r="I164" s="17" t="str">
        <f t="shared" si="0"/>
        <v>8#3#10</v>
      </c>
      <c r="J164" s="32">
        <f t="shared" ref="J164" si="59">J64</f>
        <v>10</v>
      </c>
      <c r="K164" s="26">
        <v>57</v>
      </c>
      <c r="L164" s="12" t="s">
        <v>106</v>
      </c>
      <c r="M164" s="12">
        <f t="shared" si="1"/>
        <v>2</v>
      </c>
      <c r="P164" s="12">
        <v>57000</v>
      </c>
    </row>
    <row r="165" spans="2:16">
      <c r="B165" s="32">
        <f t="shared" si="2"/>
        <v>20058</v>
      </c>
      <c r="C165" s="32">
        <v>200</v>
      </c>
      <c r="D165" s="8" t="s">
        <v>170</v>
      </c>
      <c r="E165" s="19" t="s">
        <v>228</v>
      </c>
      <c r="F165" s="8">
        <f t="shared" si="3"/>
        <v>7</v>
      </c>
      <c r="G165" s="29">
        <v>2500580</v>
      </c>
      <c r="H165" s="17">
        <v>6</v>
      </c>
      <c r="I165" s="17" t="str">
        <f t="shared" si="0"/>
        <v>8#3#10</v>
      </c>
      <c r="J165" s="32">
        <f t="shared" ref="J165" si="60">J65</f>
        <v>10</v>
      </c>
      <c r="K165" s="26">
        <v>58</v>
      </c>
      <c r="L165" s="12" t="s">
        <v>106</v>
      </c>
      <c r="M165" s="12">
        <f t="shared" si="1"/>
        <v>2</v>
      </c>
      <c r="P165" s="12">
        <v>58000</v>
      </c>
    </row>
    <row r="166" spans="2:16">
      <c r="B166" s="32">
        <f t="shared" si="2"/>
        <v>20059</v>
      </c>
      <c r="C166" s="32">
        <v>200</v>
      </c>
      <c r="D166" s="8" t="s">
        <v>170</v>
      </c>
      <c r="E166" s="19" t="s">
        <v>229</v>
      </c>
      <c r="F166" s="8">
        <f t="shared" si="3"/>
        <v>7</v>
      </c>
      <c r="G166" s="29">
        <v>2500590</v>
      </c>
      <c r="H166" s="17">
        <v>6</v>
      </c>
      <c r="I166" s="17" t="str">
        <f t="shared" si="0"/>
        <v>8#3#10</v>
      </c>
      <c r="J166" s="32">
        <f t="shared" ref="J166" si="61">J66</f>
        <v>10</v>
      </c>
      <c r="K166" s="26">
        <v>59</v>
      </c>
      <c r="L166" s="12" t="s">
        <v>106</v>
      </c>
      <c r="M166" s="12">
        <f t="shared" si="1"/>
        <v>2</v>
      </c>
      <c r="P166" s="12">
        <v>59000</v>
      </c>
    </row>
    <row r="167" spans="2:16">
      <c r="B167" s="32">
        <f t="shared" si="2"/>
        <v>20060</v>
      </c>
      <c r="C167" s="32">
        <v>200</v>
      </c>
      <c r="D167" s="8" t="s">
        <v>170</v>
      </c>
      <c r="E167" s="19" t="s">
        <v>230</v>
      </c>
      <c r="F167" s="8">
        <f t="shared" si="3"/>
        <v>7</v>
      </c>
      <c r="G167" s="29">
        <v>2500600</v>
      </c>
      <c r="H167" s="17">
        <v>6</v>
      </c>
      <c r="I167" s="17" t="str">
        <f t="shared" si="0"/>
        <v>8#3#10</v>
      </c>
      <c r="J167" s="32">
        <f t="shared" ref="J167" si="62">J67</f>
        <v>10</v>
      </c>
      <c r="K167" s="26">
        <v>60</v>
      </c>
      <c r="L167" s="12" t="s">
        <v>111</v>
      </c>
      <c r="M167" s="12">
        <f t="shared" si="1"/>
        <v>2</v>
      </c>
      <c r="P167" s="12">
        <v>60000</v>
      </c>
    </row>
    <row r="168" spans="2:16">
      <c r="B168" s="32">
        <f t="shared" si="2"/>
        <v>20061</v>
      </c>
      <c r="C168" s="32">
        <v>200</v>
      </c>
      <c r="D168" s="8" t="s">
        <v>170</v>
      </c>
      <c r="E168" s="19" t="s">
        <v>231</v>
      </c>
      <c r="F168" s="8">
        <f t="shared" si="3"/>
        <v>7</v>
      </c>
      <c r="G168" s="29">
        <v>2500610</v>
      </c>
      <c r="H168" s="17">
        <v>6</v>
      </c>
      <c r="I168" s="17" t="str">
        <f t="shared" si="0"/>
        <v>8#3#8</v>
      </c>
      <c r="J168" s="32">
        <f t="shared" ref="J168" si="63">J68</f>
        <v>8</v>
      </c>
      <c r="K168" s="26">
        <v>61</v>
      </c>
      <c r="L168" s="12" t="s">
        <v>119</v>
      </c>
      <c r="M168" s="12">
        <f t="shared" si="1"/>
        <v>2</v>
      </c>
      <c r="P168" s="12">
        <v>61000</v>
      </c>
    </row>
    <row r="169" spans="2:16">
      <c r="B169" s="32">
        <f t="shared" si="2"/>
        <v>20062</v>
      </c>
      <c r="C169" s="32">
        <v>200</v>
      </c>
      <c r="D169" s="8" t="s">
        <v>170</v>
      </c>
      <c r="E169" s="19" t="s">
        <v>232</v>
      </c>
      <c r="F169" s="8">
        <f t="shared" si="3"/>
        <v>7</v>
      </c>
      <c r="G169" s="29">
        <v>2500620</v>
      </c>
      <c r="H169" s="17">
        <v>6</v>
      </c>
      <c r="I169" s="17" t="str">
        <f t="shared" si="0"/>
        <v>8#3#8</v>
      </c>
      <c r="J169" s="32">
        <f t="shared" ref="J169" si="64">J69</f>
        <v>8</v>
      </c>
      <c r="K169" s="26">
        <v>62</v>
      </c>
      <c r="L169" s="12" t="s">
        <v>119</v>
      </c>
      <c r="M169" s="12">
        <f t="shared" si="1"/>
        <v>2</v>
      </c>
      <c r="P169" s="12">
        <v>62000</v>
      </c>
    </row>
    <row r="170" spans="2:16">
      <c r="B170" s="32">
        <f t="shared" si="2"/>
        <v>20063</v>
      </c>
      <c r="C170" s="32">
        <v>200</v>
      </c>
      <c r="D170" s="8" t="s">
        <v>170</v>
      </c>
      <c r="E170" s="19" t="s">
        <v>233</v>
      </c>
      <c r="F170" s="8">
        <f t="shared" si="3"/>
        <v>7</v>
      </c>
      <c r="G170" s="29">
        <v>2500630</v>
      </c>
      <c r="H170" s="17">
        <v>6</v>
      </c>
      <c r="I170" s="17" t="str">
        <f t="shared" si="0"/>
        <v>8#3#8</v>
      </c>
      <c r="J170" s="32">
        <f t="shared" ref="J170" si="65">J70</f>
        <v>8</v>
      </c>
      <c r="K170" s="26">
        <v>63</v>
      </c>
      <c r="L170" s="12" t="s">
        <v>119</v>
      </c>
      <c r="M170" s="12">
        <f t="shared" si="1"/>
        <v>2</v>
      </c>
      <c r="P170" s="12">
        <v>63000</v>
      </c>
    </row>
    <row r="171" spans="2:16">
      <c r="B171" s="32">
        <f t="shared" si="2"/>
        <v>20064</v>
      </c>
      <c r="C171" s="32">
        <v>200</v>
      </c>
      <c r="D171" s="8" t="s">
        <v>170</v>
      </c>
      <c r="E171" s="19" t="s">
        <v>234</v>
      </c>
      <c r="F171" s="8">
        <f t="shared" si="3"/>
        <v>7</v>
      </c>
      <c r="G171" s="29">
        <v>2500640</v>
      </c>
      <c r="H171" s="17">
        <v>6</v>
      </c>
      <c r="I171" s="17" t="str">
        <f t="shared" si="0"/>
        <v>8#3#8</v>
      </c>
      <c r="J171" s="32">
        <f t="shared" ref="J171" si="66">J71</f>
        <v>8</v>
      </c>
      <c r="K171" s="26">
        <v>64</v>
      </c>
      <c r="L171" s="12" t="s">
        <v>119</v>
      </c>
      <c r="M171" s="12">
        <f t="shared" si="1"/>
        <v>2</v>
      </c>
      <c r="P171" s="12">
        <v>64000</v>
      </c>
    </row>
    <row r="172" spans="2:16">
      <c r="B172" s="32">
        <f t="shared" si="2"/>
        <v>20065</v>
      </c>
      <c r="C172" s="32">
        <v>200</v>
      </c>
      <c r="D172" s="8" t="s">
        <v>170</v>
      </c>
      <c r="E172" s="19" t="s">
        <v>235</v>
      </c>
      <c r="F172" s="8">
        <f t="shared" si="3"/>
        <v>7</v>
      </c>
      <c r="G172" s="29">
        <v>2500650</v>
      </c>
      <c r="H172" s="17">
        <v>6</v>
      </c>
      <c r="I172" s="17" t="str">
        <f t="shared" si="0"/>
        <v>8#3#8</v>
      </c>
      <c r="J172" s="32">
        <f t="shared" ref="J172" si="67">J72</f>
        <v>8</v>
      </c>
      <c r="K172" s="26">
        <v>65</v>
      </c>
      <c r="L172" s="12" t="s">
        <v>124</v>
      </c>
      <c r="M172" s="12">
        <f t="shared" ref="M172:M235" si="68">M72+1</f>
        <v>2</v>
      </c>
      <c r="P172" s="12">
        <v>65000</v>
      </c>
    </row>
    <row r="173" spans="2:16">
      <c r="B173" s="32">
        <f t="shared" ref="B173:B236" si="69">B73+10000</f>
        <v>20066</v>
      </c>
      <c r="C173" s="32">
        <v>200</v>
      </c>
      <c r="D173" s="8" t="s">
        <v>170</v>
      </c>
      <c r="E173" s="19" t="s">
        <v>236</v>
      </c>
      <c r="F173" s="8">
        <f t="shared" ref="F173:F236" si="70">F73+3</f>
        <v>7</v>
      </c>
      <c r="G173" s="29">
        <v>2500660</v>
      </c>
      <c r="H173" s="17">
        <v>6</v>
      </c>
      <c r="I173" s="17" t="str">
        <f t="shared" ref="I173:J236" si="71">I73</f>
        <v>8#3#8</v>
      </c>
      <c r="J173" s="32">
        <f t="shared" si="71"/>
        <v>8</v>
      </c>
      <c r="K173" s="26">
        <v>66</v>
      </c>
      <c r="L173" s="12" t="s">
        <v>119</v>
      </c>
      <c r="M173" s="12">
        <f t="shared" si="68"/>
        <v>2</v>
      </c>
      <c r="P173" s="12">
        <v>66000</v>
      </c>
    </row>
    <row r="174" spans="2:16">
      <c r="B174" s="32">
        <f t="shared" si="69"/>
        <v>20067</v>
      </c>
      <c r="C174" s="32">
        <v>200</v>
      </c>
      <c r="D174" s="8" t="s">
        <v>170</v>
      </c>
      <c r="E174" s="19" t="s">
        <v>237</v>
      </c>
      <c r="F174" s="8">
        <f t="shared" si="70"/>
        <v>7</v>
      </c>
      <c r="G174" s="29">
        <v>2500670</v>
      </c>
      <c r="H174" s="17">
        <v>6</v>
      </c>
      <c r="I174" s="17" t="str">
        <f t="shared" si="71"/>
        <v>8#3#8</v>
      </c>
      <c r="J174" s="32">
        <f t="shared" si="71"/>
        <v>8</v>
      </c>
      <c r="K174" s="26">
        <v>67</v>
      </c>
      <c r="L174" s="12" t="s">
        <v>119</v>
      </c>
      <c r="M174" s="12">
        <f t="shared" si="68"/>
        <v>2</v>
      </c>
      <c r="P174" s="12">
        <v>67000</v>
      </c>
    </row>
    <row r="175" spans="2:16">
      <c r="B175" s="32">
        <f t="shared" si="69"/>
        <v>20068</v>
      </c>
      <c r="C175" s="32">
        <v>200</v>
      </c>
      <c r="D175" s="8" t="s">
        <v>170</v>
      </c>
      <c r="E175" s="19" t="s">
        <v>238</v>
      </c>
      <c r="F175" s="8">
        <f t="shared" si="70"/>
        <v>7</v>
      </c>
      <c r="G175" s="29">
        <v>2500680</v>
      </c>
      <c r="H175" s="17">
        <v>6</v>
      </c>
      <c r="I175" s="17" t="str">
        <f t="shared" si="71"/>
        <v>8#3#8</v>
      </c>
      <c r="J175" s="32">
        <f t="shared" si="71"/>
        <v>8</v>
      </c>
      <c r="K175" s="26">
        <v>68</v>
      </c>
      <c r="L175" s="12" t="s">
        <v>119</v>
      </c>
      <c r="M175" s="12">
        <f t="shared" si="68"/>
        <v>2</v>
      </c>
      <c r="P175" s="12">
        <v>68000</v>
      </c>
    </row>
    <row r="176" spans="2:16">
      <c r="B176" s="32">
        <f t="shared" si="69"/>
        <v>20069</v>
      </c>
      <c r="C176" s="32">
        <v>200</v>
      </c>
      <c r="D176" s="8" t="s">
        <v>170</v>
      </c>
      <c r="E176" s="19" t="s">
        <v>239</v>
      </c>
      <c r="F176" s="8">
        <f t="shared" si="70"/>
        <v>7</v>
      </c>
      <c r="G176" s="29">
        <v>2500690</v>
      </c>
      <c r="H176" s="17">
        <v>6</v>
      </c>
      <c r="I176" s="17" t="str">
        <f t="shared" si="71"/>
        <v>8#3#8</v>
      </c>
      <c r="J176" s="32">
        <f t="shared" si="71"/>
        <v>8</v>
      </c>
      <c r="K176" s="26">
        <v>69</v>
      </c>
      <c r="L176" s="12" t="s">
        <v>119</v>
      </c>
      <c r="M176" s="12">
        <f t="shared" si="68"/>
        <v>2</v>
      </c>
      <c r="P176" s="12">
        <v>69000</v>
      </c>
    </row>
    <row r="177" spans="2:16">
      <c r="B177" s="32">
        <f t="shared" si="69"/>
        <v>20070</v>
      </c>
      <c r="C177" s="32">
        <v>200</v>
      </c>
      <c r="D177" s="8" t="s">
        <v>170</v>
      </c>
      <c r="E177" s="19" t="s">
        <v>240</v>
      </c>
      <c r="F177" s="8">
        <f t="shared" si="70"/>
        <v>7</v>
      </c>
      <c r="G177" s="29">
        <v>2500700</v>
      </c>
      <c r="H177" s="17">
        <v>6</v>
      </c>
      <c r="I177" s="17" t="str">
        <f t="shared" si="71"/>
        <v>8#3#8</v>
      </c>
      <c r="J177" s="32">
        <f t="shared" si="71"/>
        <v>8</v>
      </c>
      <c r="K177" s="26">
        <v>70</v>
      </c>
      <c r="L177" s="12" t="s">
        <v>130</v>
      </c>
      <c r="M177" s="12">
        <f t="shared" si="68"/>
        <v>2</v>
      </c>
      <c r="P177" s="12">
        <v>70000</v>
      </c>
    </row>
    <row r="178" spans="2:16">
      <c r="B178" s="32">
        <f t="shared" si="69"/>
        <v>20071</v>
      </c>
      <c r="C178" s="32">
        <v>200</v>
      </c>
      <c r="D178" s="8" t="s">
        <v>170</v>
      </c>
      <c r="E178" s="19" t="s">
        <v>241</v>
      </c>
      <c r="F178" s="8">
        <f t="shared" si="70"/>
        <v>7</v>
      </c>
      <c r="G178" s="29">
        <v>2500710</v>
      </c>
      <c r="H178" s="17">
        <v>6</v>
      </c>
      <c r="I178" s="17" t="str">
        <f t="shared" si="71"/>
        <v>8#3#6</v>
      </c>
      <c r="J178" s="32">
        <f t="shared" si="71"/>
        <v>6</v>
      </c>
      <c r="K178" s="26">
        <v>71</v>
      </c>
      <c r="L178" s="12" t="s">
        <v>133</v>
      </c>
      <c r="M178" s="12">
        <f t="shared" si="68"/>
        <v>2</v>
      </c>
      <c r="P178" s="12">
        <v>71000</v>
      </c>
    </row>
    <row r="179" spans="2:16">
      <c r="B179" s="32">
        <f t="shared" si="69"/>
        <v>20072</v>
      </c>
      <c r="C179" s="32">
        <v>200</v>
      </c>
      <c r="D179" s="8" t="s">
        <v>170</v>
      </c>
      <c r="E179" s="19" t="s">
        <v>242</v>
      </c>
      <c r="F179" s="8">
        <f t="shared" si="70"/>
        <v>7</v>
      </c>
      <c r="G179" s="29">
        <v>2500720</v>
      </c>
      <c r="H179" s="17">
        <v>6</v>
      </c>
      <c r="I179" s="17" t="str">
        <f t="shared" si="71"/>
        <v>8#3#6</v>
      </c>
      <c r="J179" s="32">
        <f t="shared" si="71"/>
        <v>6</v>
      </c>
      <c r="K179" s="26">
        <v>72</v>
      </c>
      <c r="L179" s="12" t="s">
        <v>133</v>
      </c>
      <c r="M179" s="12">
        <f t="shared" si="68"/>
        <v>2</v>
      </c>
      <c r="P179" s="12">
        <v>72000</v>
      </c>
    </row>
    <row r="180" spans="2:16">
      <c r="B180" s="32">
        <f t="shared" si="69"/>
        <v>20073</v>
      </c>
      <c r="C180" s="32">
        <v>200</v>
      </c>
      <c r="D180" s="8" t="s">
        <v>170</v>
      </c>
      <c r="E180" s="19" t="s">
        <v>243</v>
      </c>
      <c r="F180" s="8">
        <f t="shared" si="70"/>
        <v>7</v>
      </c>
      <c r="G180" s="29">
        <v>2500730</v>
      </c>
      <c r="H180" s="17">
        <v>6</v>
      </c>
      <c r="I180" s="17" t="str">
        <f t="shared" si="71"/>
        <v>8#3#6</v>
      </c>
      <c r="J180" s="32">
        <f t="shared" si="71"/>
        <v>6</v>
      </c>
      <c r="K180" s="26">
        <v>73</v>
      </c>
      <c r="L180" s="12" t="s">
        <v>133</v>
      </c>
      <c r="M180" s="12">
        <f t="shared" si="68"/>
        <v>2</v>
      </c>
      <c r="P180" s="12">
        <v>73000</v>
      </c>
    </row>
    <row r="181" spans="2:16">
      <c r="B181" s="32">
        <f t="shared" si="69"/>
        <v>20074</v>
      </c>
      <c r="C181" s="32">
        <v>200</v>
      </c>
      <c r="D181" s="8" t="s">
        <v>170</v>
      </c>
      <c r="E181" s="19" t="s">
        <v>244</v>
      </c>
      <c r="F181" s="8">
        <f t="shared" si="70"/>
        <v>7</v>
      </c>
      <c r="G181" s="29">
        <v>2500740</v>
      </c>
      <c r="H181" s="17">
        <v>6</v>
      </c>
      <c r="I181" s="17" t="str">
        <f t="shared" si="71"/>
        <v>8#3#6</v>
      </c>
      <c r="J181" s="32">
        <f t="shared" si="71"/>
        <v>6</v>
      </c>
      <c r="K181" s="26">
        <v>74</v>
      </c>
      <c r="L181" s="12" t="s">
        <v>133</v>
      </c>
      <c r="M181" s="12">
        <f t="shared" si="68"/>
        <v>2</v>
      </c>
      <c r="P181" s="12">
        <v>74000</v>
      </c>
    </row>
    <row r="182" spans="2:16">
      <c r="B182" s="32">
        <f t="shared" si="69"/>
        <v>20075</v>
      </c>
      <c r="C182" s="32">
        <v>200</v>
      </c>
      <c r="D182" s="8" t="s">
        <v>170</v>
      </c>
      <c r="E182" s="19" t="s">
        <v>245</v>
      </c>
      <c r="F182" s="8">
        <f t="shared" si="70"/>
        <v>7</v>
      </c>
      <c r="G182" s="29">
        <v>2500750</v>
      </c>
      <c r="H182" s="17">
        <v>6</v>
      </c>
      <c r="I182" s="17" t="str">
        <f t="shared" si="71"/>
        <v>8#3#6</v>
      </c>
      <c r="J182" s="32">
        <f t="shared" si="71"/>
        <v>6</v>
      </c>
      <c r="K182" s="26">
        <v>75</v>
      </c>
      <c r="L182" s="12" t="s">
        <v>138</v>
      </c>
      <c r="M182" s="12">
        <f t="shared" si="68"/>
        <v>2</v>
      </c>
      <c r="P182" s="12">
        <v>75000</v>
      </c>
    </row>
    <row r="183" spans="2:16">
      <c r="B183" s="32">
        <f t="shared" si="69"/>
        <v>20076</v>
      </c>
      <c r="C183" s="32">
        <v>200</v>
      </c>
      <c r="D183" s="8" t="s">
        <v>170</v>
      </c>
      <c r="E183" s="19" t="s">
        <v>246</v>
      </c>
      <c r="F183" s="8">
        <f t="shared" si="70"/>
        <v>7</v>
      </c>
      <c r="G183" s="29">
        <v>2500760</v>
      </c>
      <c r="H183" s="17">
        <v>6</v>
      </c>
      <c r="I183" s="17" t="str">
        <f t="shared" si="71"/>
        <v>8#3#6</v>
      </c>
      <c r="J183" s="32">
        <f t="shared" si="71"/>
        <v>6</v>
      </c>
      <c r="K183" s="26">
        <v>76</v>
      </c>
      <c r="L183" s="12" t="s">
        <v>133</v>
      </c>
      <c r="M183" s="12">
        <f t="shared" si="68"/>
        <v>2</v>
      </c>
      <c r="P183" s="12">
        <v>76000</v>
      </c>
    </row>
    <row r="184" spans="2:16">
      <c r="B184" s="32">
        <f t="shared" si="69"/>
        <v>20077</v>
      </c>
      <c r="C184" s="32">
        <v>200</v>
      </c>
      <c r="D184" s="8" t="s">
        <v>170</v>
      </c>
      <c r="E184" s="19" t="s">
        <v>247</v>
      </c>
      <c r="F184" s="8">
        <f t="shared" si="70"/>
        <v>7</v>
      </c>
      <c r="G184" s="29">
        <v>2500770</v>
      </c>
      <c r="H184" s="17">
        <v>6</v>
      </c>
      <c r="I184" s="17" t="str">
        <f t="shared" si="71"/>
        <v>8#3#6</v>
      </c>
      <c r="J184" s="32">
        <f t="shared" si="71"/>
        <v>6</v>
      </c>
      <c r="K184" s="26">
        <v>77</v>
      </c>
      <c r="L184" s="12" t="s">
        <v>133</v>
      </c>
      <c r="M184" s="12">
        <f t="shared" si="68"/>
        <v>2</v>
      </c>
      <c r="P184" s="12">
        <v>77000</v>
      </c>
    </row>
    <row r="185" spans="2:16">
      <c r="B185" s="32">
        <f t="shared" si="69"/>
        <v>20078</v>
      </c>
      <c r="C185" s="32">
        <v>200</v>
      </c>
      <c r="D185" s="8" t="s">
        <v>170</v>
      </c>
      <c r="E185" s="19" t="s">
        <v>248</v>
      </c>
      <c r="F185" s="8">
        <f t="shared" si="70"/>
        <v>7</v>
      </c>
      <c r="G185" s="29">
        <v>2500780</v>
      </c>
      <c r="H185" s="17">
        <v>6</v>
      </c>
      <c r="I185" s="17" t="str">
        <f t="shared" si="71"/>
        <v>8#3#6</v>
      </c>
      <c r="J185" s="32">
        <f t="shared" si="71"/>
        <v>6</v>
      </c>
      <c r="K185" s="26">
        <v>78</v>
      </c>
      <c r="L185" s="12" t="s">
        <v>133</v>
      </c>
      <c r="M185" s="12">
        <f t="shared" si="68"/>
        <v>2</v>
      </c>
      <c r="P185" s="12">
        <v>78000</v>
      </c>
    </row>
    <row r="186" spans="2:16">
      <c r="B186" s="32">
        <f t="shared" si="69"/>
        <v>20079</v>
      </c>
      <c r="C186" s="32">
        <v>200</v>
      </c>
      <c r="D186" s="8" t="s">
        <v>170</v>
      </c>
      <c r="E186" s="19" t="s">
        <v>249</v>
      </c>
      <c r="F186" s="8">
        <f t="shared" si="70"/>
        <v>7</v>
      </c>
      <c r="G186" s="29">
        <v>2500790</v>
      </c>
      <c r="H186" s="17">
        <v>6</v>
      </c>
      <c r="I186" s="17" t="str">
        <f t="shared" si="71"/>
        <v>8#3#6</v>
      </c>
      <c r="J186" s="32">
        <f t="shared" si="71"/>
        <v>6</v>
      </c>
      <c r="K186" s="26">
        <v>79</v>
      </c>
      <c r="L186" s="12" t="s">
        <v>133</v>
      </c>
      <c r="M186" s="12">
        <f t="shared" si="68"/>
        <v>2</v>
      </c>
      <c r="P186" s="12">
        <v>79000</v>
      </c>
    </row>
    <row r="187" spans="2:16">
      <c r="B187" s="32">
        <f t="shared" si="69"/>
        <v>20080</v>
      </c>
      <c r="C187" s="32">
        <v>200</v>
      </c>
      <c r="D187" s="8" t="s">
        <v>170</v>
      </c>
      <c r="E187" s="19" t="s">
        <v>250</v>
      </c>
      <c r="F187" s="8">
        <f t="shared" si="70"/>
        <v>7</v>
      </c>
      <c r="G187" s="29">
        <v>2500800</v>
      </c>
      <c r="H187" s="17">
        <v>6</v>
      </c>
      <c r="I187" s="17" t="str">
        <f t="shared" si="71"/>
        <v>8#3#6</v>
      </c>
      <c r="J187" s="32">
        <f t="shared" si="71"/>
        <v>6</v>
      </c>
      <c r="K187" s="26">
        <v>80</v>
      </c>
      <c r="L187" s="12" t="s">
        <v>138</v>
      </c>
      <c r="M187" s="12">
        <f t="shared" si="68"/>
        <v>2</v>
      </c>
      <c r="P187" s="12">
        <v>80000</v>
      </c>
    </row>
    <row r="188" spans="2:16">
      <c r="B188" s="32">
        <f t="shared" si="69"/>
        <v>20081</v>
      </c>
      <c r="C188" s="32">
        <v>200</v>
      </c>
      <c r="D188" s="8" t="s">
        <v>170</v>
      </c>
      <c r="E188" s="19" t="s">
        <v>251</v>
      </c>
      <c r="F188" s="8">
        <f t="shared" si="70"/>
        <v>7</v>
      </c>
      <c r="G188" s="29">
        <v>2500810</v>
      </c>
      <c r="H188" s="17">
        <v>6</v>
      </c>
      <c r="I188" s="17" t="str">
        <f t="shared" si="71"/>
        <v>8#3#4</v>
      </c>
      <c r="J188" s="32">
        <f t="shared" si="71"/>
        <v>4</v>
      </c>
      <c r="K188" s="26">
        <v>81</v>
      </c>
      <c r="L188" s="12" t="s">
        <v>146</v>
      </c>
      <c r="M188" s="12">
        <f t="shared" si="68"/>
        <v>2</v>
      </c>
      <c r="P188" s="12">
        <v>81000</v>
      </c>
    </row>
    <row r="189" spans="2:16">
      <c r="B189" s="32">
        <f t="shared" si="69"/>
        <v>20082</v>
      </c>
      <c r="C189" s="32">
        <v>200</v>
      </c>
      <c r="D189" s="8" t="s">
        <v>170</v>
      </c>
      <c r="E189" s="19" t="s">
        <v>252</v>
      </c>
      <c r="F189" s="8">
        <f t="shared" si="70"/>
        <v>7</v>
      </c>
      <c r="G189" s="29">
        <v>2500820</v>
      </c>
      <c r="H189" s="17">
        <v>6</v>
      </c>
      <c r="I189" s="17" t="str">
        <f t="shared" si="71"/>
        <v>8#3#4</v>
      </c>
      <c r="J189" s="32">
        <f t="shared" si="71"/>
        <v>4</v>
      </c>
      <c r="K189" s="26">
        <v>82</v>
      </c>
      <c r="L189" s="12" t="s">
        <v>146</v>
      </c>
      <c r="M189" s="12">
        <f t="shared" si="68"/>
        <v>2</v>
      </c>
      <c r="P189" s="12">
        <v>82000</v>
      </c>
    </row>
    <row r="190" spans="2:16">
      <c r="B190" s="32">
        <f t="shared" si="69"/>
        <v>20083</v>
      </c>
      <c r="C190" s="32">
        <v>200</v>
      </c>
      <c r="D190" s="8" t="s">
        <v>170</v>
      </c>
      <c r="E190" s="19" t="s">
        <v>253</v>
      </c>
      <c r="F190" s="8">
        <f t="shared" si="70"/>
        <v>7</v>
      </c>
      <c r="G190" s="29">
        <v>2500830</v>
      </c>
      <c r="H190" s="17">
        <v>6</v>
      </c>
      <c r="I190" s="17" t="str">
        <f t="shared" si="71"/>
        <v>8#3#4</v>
      </c>
      <c r="J190" s="32">
        <f t="shared" si="71"/>
        <v>4</v>
      </c>
      <c r="K190" s="26">
        <v>83</v>
      </c>
      <c r="L190" s="12" t="s">
        <v>146</v>
      </c>
      <c r="M190" s="12">
        <f t="shared" si="68"/>
        <v>2</v>
      </c>
      <c r="P190" s="12">
        <v>83000</v>
      </c>
    </row>
    <row r="191" spans="2:16">
      <c r="B191" s="32">
        <f t="shared" si="69"/>
        <v>20084</v>
      </c>
      <c r="C191" s="32">
        <v>200</v>
      </c>
      <c r="D191" s="8" t="s">
        <v>170</v>
      </c>
      <c r="E191" s="19" t="s">
        <v>254</v>
      </c>
      <c r="F191" s="8">
        <f t="shared" si="70"/>
        <v>7</v>
      </c>
      <c r="G191" s="29">
        <v>2500840</v>
      </c>
      <c r="H191" s="17">
        <v>6</v>
      </c>
      <c r="I191" s="17" t="str">
        <f t="shared" si="71"/>
        <v>8#3#4</v>
      </c>
      <c r="J191" s="32">
        <f t="shared" si="71"/>
        <v>4</v>
      </c>
      <c r="K191" s="26">
        <v>84</v>
      </c>
      <c r="L191" s="12" t="s">
        <v>146</v>
      </c>
      <c r="M191" s="12">
        <f t="shared" si="68"/>
        <v>2</v>
      </c>
      <c r="P191" s="12">
        <v>84000</v>
      </c>
    </row>
    <row r="192" spans="2:16">
      <c r="B192" s="32">
        <f t="shared" si="69"/>
        <v>20085</v>
      </c>
      <c r="C192" s="32">
        <v>200</v>
      </c>
      <c r="D192" s="8" t="s">
        <v>170</v>
      </c>
      <c r="E192" s="19" t="s">
        <v>255</v>
      </c>
      <c r="F192" s="8">
        <f t="shared" si="70"/>
        <v>7</v>
      </c>
      <c r="G192" s="29">
        <v>2500850</v>
      </c>
      <c r="H192" s="17">
        <v>6</v>
      </c>
      <c r="I192" s="17" t="str">
        <f t="shared" si="71"/>
        <v>8#3#4</v>
      </c>
      <c r="J192" s="32">
        <f t="shared" si="71"/>
        <v>4</v>
      </c>
      <c r="K192" s="26">
        <v>85</v>
      </c>
      <c r="L192" s="12" t="s">
        <v>151</v>
      </c>
      <c r="M192" s="12">
        <f t="shared" si="68"/>
        <v>2</v>
      </c>
      <c r="P192" s="12">
        <v>85000</v>
      </c>
    </row>
    <row r="193" spans="2:16">
      <c r="B193" s="32">
        <f t="shared" si="69"/>
        <v>20086</v>
      </c>
      <c r="C193" s="32">
        <v>200</v>
      </c>
      <c r="D193" s="8" t="s">
        <v>170</v>
      </c>
      <c r="E193" s="19" t="s">
        <v>256</v>
      </c>
      <c r="F193" s="8">
        <f t="shared" si="70"/>
        <v>7</v>
      </c>
      <c r="G193" s="29">
        <v>2500860</v>
      </c>
      <c r="H193" s="17">
        <v>6</v>
      </c>
      <c r="I193" s="17" t="str">
        <f t="shared" si="71"/>
        <v>8#3#4</v>
      </c>
      <c r="J193" s="32">
        <f t="shared" si="71"/>
        <v>4</v>
      </c>
      <c r="K193" s="26">
        <v>86</v>
      </c>
      <c r="L193" s="12" t="s">
        <v>146</v>
      </c>
      <c r="M193" s="12">
        <f t="shared" si="68"/>
        <v>2</v>
      </c>
      <c r="P193" s="12">
        <v>86000</v>
      </c>
    </row>
    <row r="194" spans="2:16">
      <c r="B194" s="32">
        <f t="shared" si="69"/>
        <v>20087</v>
      </c>
      <c r="C194" s="32">
        <v>200</v>
      </c>
      <c r="D194" s="8" t="s">
        <v>170</v>
      </c>
      <c r="E194" s="19" t="s">
        <v>257</v>
      </c>
      <c r="F194" s="8">
        <f t="shared" si="70"/>
        <v>7</v>
      </c>
      <c r="G194" s="29">
        <v>2500870</v>
      </c>
      <c r="H194" s="17">
        <v>6</v>
      </c>
      <c r="I194" s="17" t="str">
        <f t="shared" si="71"/>
        <v>8#3#4</v>
      </c>
      <c r="J194" s="32">
        <f t="shared" si="71"/>
        <v>4</v>
      </c>
      <c r="K194" s="26">
        <v>87</v>
      </c>
      <c r="L194" s="12" t="s">
        <v>146</v>
      </c>
      <c r="M194" s="12">
        <f t="shared" si="68"/>
        <v>2</v>
      </c>
      <c r="P194" s="12">
        <v>87000</v>
      </c>
    </row>
    <row r="195" spans="2:16">
      <c r="B195" s="32">
        <f t="shared" si="69"/>
        <v>20088</v>
      </c>
      <c r="C195" s="32">
        <v>200</v>
      </c>
      <c r="D195" s="8" t="s">
        <v>170</v>
      </c>
      <c r="E195" s="19" t="s">
        <v>258</v>
      </c>
      <c r="F195" s="8">
        <f t="shared" si="70"/>
        <v>7</v>
      </c>
      <c r="G195" s="29">
        <v>2500880</v>
      </c>
      <c r="H195" s="17">
        <v>6</v>
      </c>
      <c r="I195" s="17" t="str">
        <f t="shared" si="71"/>
        <v>8#3#4</v>
      </c>
      <c r="J195" s="32">
        <f t="shared" si="71"/>
        <v>4</v>
      </c>
      <c r="K195" s="26">
        <v>88</v>
      </c>
      <c r="L195" s="12" t="s">
        <v>146</v>
      </c>
      <c r="M195" s="12">
        <f t="shared" si="68"/>
        <v>2</v>
      </c>
      <c r="P195" s="12">
        <v>88000</v>
      </c>
    </row>
    <row r="196" spans="2:16">
      <c r="B196" s="32">
        <f t="shared" si="69"/>
        <v>20089</v>
      </c>
      <c r="C196" s="32">
        <v>200</v>
      </c>
      <c r="D196" s="8" t="s">
        <v>170</v>
      </c>
      <c r="E196" s="19" t="s">
        <v>259</v>
      </c>
      <c r="F196" s="8">
        <f t="shared" si="70"/>
        <v>7</v>
      </c>
      <c r="G196" s="29">
        <v>2500890</v>
      </c>
      <c r="H196" s="17">
        <v>6</v>
      </c>
      <c r="I196" s="17" t="str">
        <f t="shared" si="71"/>
        <v>8#3#4</v>
      </c>
      <c r="J196" s="32">
        <f t="shared" si="71"/>
        <v>4</v>
      </c>
      <c r="K196" s="26">
        <v>89</v>
      </c>
      <c r="L196" s="12" t="s">
        <v>146</v>
      </c>
      <c r="M196" s="12">
        <f t="shared" si="68"/>
        <v>2</v>
      </c>
      <c r="P196" s="12">
        <v>89000</v>
      </c>
    </row>
    <row r="197" spans="2:16">
      <c r="B197" s="32">
        <f t="shared" si="69"/>
        <v>20090</v>
      </c>
      <c r="C197" s="32">
        <v>200</v>
      </c>
      <c r="D197" s="8" t="s">
        <v>170</v>
      </c>
      <c r="E197" s="19" t="s">
        <v>260</v>
      </c>
      <c r="F197" s="8">
        <f t="shared" si="70"/>
        <v>7</v>
      </c>
      <c r="G197" s="29">
        <v>2500900</v>
      </c>
      <c r="H197" s="17">
        <v>6</v>
      </c>
      <c r="I197" s="17" t="str">
        <f t="shared" si="71"/>
        <v>8#3#4</v>
      </c>
      <c r="J197" s="32">
        <f t="shared" si="71"/>
        <v>4</v>
      </c>
      <c r="K197" s="26">
        <v>90</v>
      </c>
      <c r="L197" s="12" t="s">
        <v>151</v>
      </c>
      <c r="M197" s="12">
        <f t="shared" si="68"/>
        <v>2</v>
      </c>
      <c r="P197" s="12">
        <v>90000</v>
      </c>
    </row>
    <row r="198" spans="2:16">
      <c r="B198" s="32">
        <f t="shared" si="69"/>
        <v>20091</v>
      </c>
      <c r="C198" s="32">
        <v>200</v>
      </c>
      <c r="D198" s="8" t="s">
        <v>170</v>
      </c>
      <c r="E198" s="19" t="s">
        <v>261</v>
      </c>
      <c r="F198" s="8">
        <f t="shared" si="70"/>
        <v>7</v>
      </c>
      <c r="G198" s="29">
        <v>2500910</v>
      </c>
      <c r="H198" s="17">
        <v>6</v>
      </c>
      <c r="I198" s="17" t="str">
        <f t="shared" si="71"/>
        <v>8#3#2</v>
      </c>
      <c r="J198" s="32">
        <f t="shared" si="71"/>
        <v>2</v>
      </c>
      <c r="K198" s="26">
        <v>91</v>
      </c>
      <c r="L198" s="12" t="s">
        <v>159</v>
      </c>
      <c r="M198" s="12">
        <f t="shared" si="68"/>
        <v>2</v>
      </c>
      <c r="P198" s="12">
        <v>91000</v>
      </c>
    </row>
    <row r="199" spans="2:16">
      <c r="B199" s="32">
        <f t="shared" si="69"/>
        <v>20092</v>
      </c>
      <c r="C199" s="32">
        <v>200</v>
      </c>
      <c r="D199" s="8" t="s">
        <v>170</v>
      </c>
      <c r="E199" s="19" t="s">
        <v>262</v>
      </c>
      <c r="F199" s="8">
        <f t="shared" si="70"/>
        <v>7</v>
      </c>
      <c r="G199" s="29">
        <v>2500920</v>
      </c>
      <c r="H199" s="17">
        <v>6</v>
      </c>
      <c r="I199" s="17" t="str">
        <f t="shared" si="71"/>
        <v>8#3#2</v>
      </c>
      <c r="J199" s="32">
        <f t="shared" si="71"/>
        <v>2</v>
      </c>
      <c r="K199" s="26">
        <v>92</v>
      </c>
      <c r="L199" s="12" t="s">
        <v>159</v>
      </c>
      <c r="M199" s="12">
        <f t="shared" si="68"/>
        <v>2</v>
      </c>
      <c r="P199" s="12">
        <v>92000</v>
      </c>
    </row>
    <row r="200" spans="2:16">
      <c r="B200" s="32">
        <f t="shared" si="69"/>
        <v>20093</v>
      </c>
      <c r="C200" s="32">
        <v>200</v>
      </c>
      <c r="D200" s="8" t="s">
        <v>170</v>
      </c>
      <c r="E200" s="19" t="s">
        <v>263</v>
      </c>
      <c r="F200" s="8">
        <f t="shared" si="70"/>
        <v>7</v>
      </c>
      <c r="G200" s="29">
        <v>2500930</v>
      </c>
      <c r="H200" s="17">
        <v>6</v>
      </c>
      <c r="I200" s="17" t="str">
        <f t="shared" si="71"/>
        <v>8#3#2</v>
      </c>
      <c r="J200" s="32">
        <f t="shared" si="71"/>
        <v>2</v>
      </c>
      <c r="K200" s="26">
        <v>93</v>
      </c>
      <c r="L200" s="12" t="s">
        <v>159</v>
      </c>
      <c r="M200" s="12">
        <f t="shared" si="68"/>
        <v>2</v>
      </c>
      <c r="P200" s="12">
        <v>93000</v>
      </c>
    </row>
    <row r="201" spans="2:16">
      <c r="B201" s="32">
        <f t="shared" si="69"/>
        <v>20094</v>
      </c>
      <c r="C201" s="32">
        <v>200</v>
      </c>
      <c r="D201" s="8" t="s">
        <v>170</v>
      </c>
      <c r="E201" s="19" t="s">
        <v>264</v>
      </c>
      <c r="F201" s="8">
        <f t="shared" si="70"/>
        <v>7</v>
      </c>
      <c r="G201" s="29">
        <v>2500940</v>
      </c>
      <c r="H201" s="17">
        <v>6</v>
      </c>
      <c r="I201" s="17" t="str">
        <f t="shared" si="71"/>
        <v>8#3#2</v>
      </c>
      <c r="J201" s="32">
        <f t="shared" si="71"/>
        <v>2</v>
      </c>
      <c r="K201" s="26">
        <v>94</v>
      </c>
      <c r="L201" s="12" t="s">
        <v>159</v>
      </c>
      <c r="M201" s="12">
        <f t="shared" si="68"/>
        <v>2</v>
      </c>
      <c r="P201" s="12">
        <v>94000</v>
      </c>
    </row>
    <row r="202" spans="2:16">
      <c r="B202" s="32">
        <f t="shared" si="69"/>
        <v>20095</v>
      </c>
      <c r="C202" s="32">
        <v>200</v>
      </c>
      <c r="D202" s="8" t="s">
        <v>170</v>
      </c>
      <c r="E202" s="19" t="s">
        <v>265</v>
      </c>
      <c r="F202" s="8">
        <f t="shared" si="70"/>
        <v>7</v>
      </c>
      <c r="G202" s="29">
        <v>2500950</v>
      </c>
      <c r="H202" s="17">
        <v>6</v>
      </c>
      <c r="I202" s="17" t="str">
        <f t="shared" si="71"/>
        <v>8#3#2</v>
      </c>
      <c r="J202" s="32">
        <f t="shared" si="71"/>
        <v>2</v>
      </c>
      <c r="K202" s="26">
        <v>95</v>
      </c>
      <c r="L202" s="12" t="s">
        <v>164</v>
      </c>
      <c r="M202" s="12">
        <f t="shared" si="68"/>
        <v>2</v>
      </c>
      <c r="P202" s="12">
        <v>95000</v>
      </c>
    </row>
    <row r="203" spans="2:16">
      <c r="B203" s="32">
        <f t="shared" si="69"/>
        <v>20096</v>
      </c>
      <c r="C203" s="32">
        <v>200</v>
      </c>
      <c r="D203" s="8" t="s">
        <v>170</v>
      </c>
      <c r="E203" s="19" t="s">
        <v>266</v>
      </c>
      <c r="F203" s="8">
        <f t="shared" si="70"/>
        <v>7</v>
      </c>
      <c r="G203" s="29">
        <v>2500960</v>
      </c>
      <c r="H203" s="17">
        <v>6</v>
      </c>
      <c r="I203" s="17" t="str">
        <f t="shared" si="71"/>
        <v>8#3#2</v>
      </c>
      <c r="J203" s="32">
        <f t="shared" si="71"/>
        <v>2</v>
      </c>
      <c r="K203" s="26">
        <v>96</v>
      </c>
      <c r="L203" s="12" t="s">
        <v>159</v>
      </c>
      <c r="M203" s="12">
        <f t="shared" si="68"/>
        <v>2</v>
      </c>
      <c r="P203" s="12">
        <v>96000</v>
      </c>
    </row>
    <row r="204" spans="2:16">
      <c r="B204" s="32">
        <f t="shared" si="69"/>
        <v>20097</v>
      </c>
      <c r="C204" s="32">
        <v>200</v>
      </c>
      <c r="D204" s="8" t="s">
        <v>170</v>
      </c>
      <c r="E204" s="19" t="s">
        <v>267</v>
      </c>
      <c r="F204" s="8">
        <f t="shared" si="70"/>
        <v>7</v>
      </c>
      <c r="G204" s="29">
        <v>2500970</v>
      </c>
      <c r="H204" s="17">
        <v>6</v>
      </c>
      <c r="I204" s="17" t="str">
        <f t="shared" si="71"/>
        <v>8#3#2</v>
      </c>
      <c r="J204" s="32">
        <f t="shared" si="71"/>
        <v>2</v>
      </c>
      <c r="K204" s="26">
        <v>97</v>
      </c>
      <c r="L204" s="12" t="s">
        <v>159</v>
      </c>
      <c r="M204" s="12">
        <f t="shared" si="68"/>
        <v>2</v>
      </c>
      <c r="P204" s="12">
        <v>97000</v>
      </c>
    </row>
    <row r="205" spans="2:16">
      <c r="B205" s="32">
        <f t="shared" si="69"/>
        <v>20098</v>
      </c>
      <c r="C205" s="32">
        <v>200</v>
      </c>
      <c r="D205" s="8" t="s">
        <v>170</v>
      </c>
      <c r="E205" s="19" t="s">
        <v>268</v>
      </c>
      <c r="F205" s="8">
        <f t="shared" si="70"/>
        <v>7</v>
      </c>
      <c r="G205" s="29">
        <v>2500980</v>
      </c>
      <c r="H205" s="17">
        <v>6</v>
      </c>
      <c r="I205" s="17" t="str">
        <f t="shared" si="71"/>
        <v>8#3#2</v>
      </c>
      <c r="J205" s="32">
        <f t="shared" si="71"/>
        <v>2</v>
      </c>
      <c r="K205" s="26">
        <v>98</v>
      </c>
      <c r="L205" s="12" t="s">
        <v>159</v>
      </c>
      <c r="M205" s="12">
        <f t="shared" si="68"/>
        <v>2</v>
      </c>
      <c r="P205" s="12">
        <v>98000</v>
      </c>
    </row>
    <row r="206" spans="2:16">
      <c r="B206" s="32">
        <f t="shared" si="69"/>
        <v>20099</v>
      </c>
      <c r="C206" s="32">
        <v>200</v>
      </c>
      <c r="D206" s="8" t="s">
        <v>170</v>
      </c>
      <c r="E206" s="19" t="s">
        <v>269</v>
      </c>
      <c r="F206" s="8">
        <f t="shared" si="70"/>
        <v>7</v>
      </c>
      <c r="G206" s="29">
        <v>2500990</v>
      </c>
      <c r="H206" s="17">
        <v>6</v>
      </c>
      <c r="I206" s="17" t="str">
        <f t="shared" si="71"/>
        <v>8#3#2</v>
      </c>
      <c r="J206" s="32">
        <f t="shared" si="71"/>
        <v>2</v>
      </c>
      <c r="K206" s="26">
        <v>99</v>
      </c>
      <c r="L206" s="12" t="s">
        <v>159</v>
      </c>
      <c r="M206" s="12">
        <f t="shared" si="68"/>
        <v>2</v>
      </c>
      <c r="P206" s="12">
        <v>99000</v>
      </c>
    </row>
    <row r="207" spans="2:16">
      <c r="B207" s="32">
        <f t="shared" si="69"/>
        <v>20100</v>
      </c>
      <c r="C207" s="32">
        <v>200</v>
      </c>
      <c r="D207" s="8" t="s">
        <v>170</v>
      </c>
      <c r="E207" s="19" t="s">
        <v>270</v>
      </c>
      <c r="F207" s="8">
        <f t="shared" si="70"/>
        <v>7</v>
      </c>
      <c r="G207" s="29">
        <v>2501000</v>
      </c>
      <c r="H207" s="17">
        <v>6</v>
      </c>
      <c r="I207" s="17" t="str">
        <f t="shared" si="71"/>
        <v>8#3#2</v>
      </c>
      <c r="J207" s="32">
        <f t="shared" si="71"/>
        <v>2</v>
      </c>
      <c r="K207" s="26">
        <v>100</v>
      </c>
      <c r="L207" s="12" t="s">
        <v>164</v>
      </c>
      <c r="M207" s="12">
        <f t="shared" si="68"/>
        <v>2</v>
      </c>
      <c r="P207" s="12">
        <v>100000</v>
      </c>
    </row>
    <row r="208" spans="2:16">
      <c r="B208" s="32">
        <f t="shared" si="69"/>
        <v>30001</v>
      </c>
      <c r="C208" s="32">
        <v>300</v>
      </c>
      <c r="D208" s="10" t="s">
        <v>271</v>
      </c>
      <c r="E208" s="19" t="s">
        <v>272</v>
      </c>
      <c r="F208" s="8">
        <f t="shared" si="70"/>
        <v>10</v>
      </c>
      <c r="G208" s="29">
        <v>2510010</v>
      </c>
      <c r="H208" s="17">
        <v>6</v>
      </c>
      <c r="I208" s="17" t="str">
        <f t="shared" si="71"/>
        <v>8#3#20</v>
      </c>
      <c r="J208" s="32">
        <f t="shared" si="71"/>
        <v>20</v>
      </c>
      <c r="K208" s="26">
        <v>1</v>
      </c>
      <c r="L208" s="12" t="s">
        <v>41</v>
      </c>
      <c r="M208" s="12">
        <f t="shared" si="68"/>
        <v>3</v>
      </c>
      <c r="P208" s="12">
        <v>2000</v>
      </c>
    </row>
    <row r="209" spans="2:16">
      <c r="B209" s="32">
        <f t="shared" si="69"/>
        <v>30002</v>
      </c>
      <c r="C209" s="32">
        <v>300</v>
      </c>
      <c r="D209" s="10" t="s">
        <v>271</v>
      </c>
      <c r="E209" s="19" t="s">
        <v>273</v>
      </c>
      <c r="F209" s="8">
        <f t="shared" si="70"/>
        <v>10</v>
      </c>
      <c r="G209" s="29">
        <v>2510020</v>
      </c>
      <c r="H209" s="17">
        <v>6</v>
      </c>
      <c r="I209" s="17" t="str">
        <f t="shared" si="71"/>
        <v>8#3#20</v>
      </c>
      <c r="J209" s="32">
        <f t="shared" si="71"/>
        <v>20</v>
      </c>
      <c r="K209" s="26">
        <v>2</v>
      </c>
      <c r="L209" s="12" t="s">
        <v>41</v>
      </c>
      <c r="M209" s="12">
        <f t="shared" si="68"/>
        <v>3</v>
      </c>
      <c r="P209" s="12">
        <v>4000</v>
      </c>
    </row>
    <row r="210" spans="2:16">
      <c r="B210" s="32">
        <f t="shared" si="69"/>
        <v>30003</v>
      </c>
      <c r="C210" s="32">
        <v>300</v>
      </c>
      <c r="D210" s="10" t="s">
        <v>271</v>
      </c>
      <c r="E210" s="19" t="s">
        <v>274</v>
      </c>
      <c r="F210" s="8">
        <f t="shared" si="70"/>
        <v>10</v>
      </c>
      <c r="G210" s="29">
        <v>2510030</v>
      </c>
      <c r="H210" s="17">
        <v>6</v>
      </c>
      <c r="I210" s="17" t="str">
        <f t="shared" si="71"/>
        <v>8#3#20</v>
      </c>
      <c r="J210" s="32">
        <f t="shared" si="71"/>
        <v>20</v>
      </c>
      <c r="K210" s="26">
        <v>3</v>
      </c>
      <c r="L210" s="12" t="s">
        <v>41</v>
      </c>
      <c r="M210" s="12">
        <f t="shared" si="68"/>
        <v>3</v>
      </c>
      <c r="P210" s="12">
        <v>6000</v>
      </c>
    </row>
    <row r="211" spans="2:16">
      <c r="B211" s="32">
        <f t="shared" si="69"/>
        <v>30004</v>
      </c>
      <c r="C211" s="32">
        <v>300</v>
      </c>
      <c r="D211" s="10" t="s">
        <v>271</v>
      </c>
      <c r="E211" s="19" t="s">
        <v>275</v>
      </c>
      <c r="F211" s="8">
        <f t="shared" si="70"/>
        <v>10</v>
      </c>
      <c r="G211" s="29">
        <v>2510040</v>
      </c>
      <c r="H211" s="17">
        <v>6</v>
      </c>
      <c r="I211" s="17" t="str">
        <f t="shared" si="71"/>
        <v>8#3#20</v>
      </c>
      <c r="J211" s="32">
        <f t="shared" si="71"/>
        <v>20</v>
      </c>
      <c r="K211" s="26">
        <v>4</v>
      </c>
      <c r="L211" s="12" t="s">
        <v>41</v>
      </c>
      <c r="M211" s="12">
        <f t="shared" si="68"/>
        <v>3</v>
      </c>
      <c r="P211" s="12">
        <v>8000</v>
      </c>
    </row>
    <row r="212" spans="2:16">
      <c r="B212" s="32">
        <f t="shared" si="69"/>
        <v>30005</v>
      </c>
      <c r="C212" s="32">
        <v>300</v>
      </c>
      <c r="D212" s="10" t="s">
        <v>271</v>
      </c>
      <c r="E212" s="19" t="s">
        <v>276</v>
      </c>
      <c r="F212" s="8">
        <f t="shared" si="70"/>
        <v>10</v>
      </c>
      <c r="G212" s="29">
        <v>2510050</v>
      </c>
      <c r="H212" s="17">
        <v>6</v>
      </c>
      <c r="I212" s="17" t="str">
        <f t="shared" si="71"/>
        <v>8#3#20</v>
      </c>
      <c r="J212" s="32">
        <f t="shared" si="71"/>
        <v>20</v>
      </c>
      <c r="K212" s="26">
        <v>5</v>
      </c>
      <c r="L212" s="12" t="s">
        <v>46</v>
      </c>
      <c r="M212" s="12">
        <f t="shared" si="68"/>
        <v>3</v>
      </c>
      <c r="P212" s="12">
        <v>10000</v>
      </c>
    </row>
    <row r="213" spans="2:16">
      <c r="B213" s="32">
        <f t="shared" si="69"/>
        <v>30006</v>
      </c>
      <c r="C213" s="32">
        <v>300</v>
      </c>
      <c r="D213" s="10" t="s">
        <v>271</v>
      </c>
      <c r="E213" s="19" t="s">
        <v>277</v>
      </c>
      <c r="F213" s="8">
        <f t="shared" si="70"/>
        <v>10</v>
      </c>
      <c r="G213" s="29">
        <v>2510060</v>
      </c>
      <c r="H213" s="17">
        <v>6</v>
      </c>
      <c r="I213" s="17" t="str">
        <f t="shared" si="71"/>
        <v>8#3#20</v>
      </c>
      <c r="J213" s="32">
        <f t="shared" si="71"/>
        <v>20</v>
      </c>
      <c r="K213" s="26">
        <v>6</v>
      </c>
      <c r="L213" s="12" t="s">
        <v>41</v>
      </c>
      <c r="M213" s="12">
        <f t="shared" si="68"/>
        <v>3</v>
      </c>
      <c r="P213" s="12">
        <v>12000</v>
      </c>
    </row>
    <row r="214" spans="2:16">
      <c r="B214" s="32">
        <f t="shared" si="69"/>
        <v>30007</v>
      </c>
      <c r="C214" s="32">
        <v>300</v>
      </c>
      <c r="D214" s="10" t="s">
        <v>271</v>
      </c>
      <c r="E214" s="19" t="s">
        <v>278</v>
      </c>
      <c r="F214" s="8">
        <f t="shared" si="70"/>
        <v>10</v>
      </c>
      <c r="G214" s="29">
        <v>2510070</v>
      </c>
      <c r="H214" s="17">
        <v>6</v>
      </c>
      <c r="I214" s="17" t="str">
        <f t="shared" si="71"/>
        <v>8#3#20</v>
      </c>
      <c r="J214" s="32">
        <f t="shared" si="71"/>
        <v>20</v>
      </c>
      <c r="K214" s="26">
        <v>7</v>
      </c>
      <c r="L214" s="12" t="s">
        <v>41</v>
      </c>
      <c r="M214" s="12">
        <f t="shared" si="68"/>
        <v>3</v>
      </c>
      <c r="P214" s="12">
        <v>14000</v>
      </c>
    </row>
    <row r="215" spans="2:16">
      <c r="B215" s="32">
        <f t="shared" si="69"/>
        <v>30008</v>
      </c>
      <c r="C215" s="32">
        <v>300</v>
      </c>
      <c r="D215" s="10" t="s">
        <v>271</v>
      </c>
      <c r="E215" s="19" t="s">
        <v>279</v>
      </c>
      <c r="F215" s="8">
        <f t="shared" si="70"/>
        <v>10</v>
      </c>
      <c r="G215" s="29">
        <v>2510080</v>
      </c>
      <c r="H215" s="17">
        <v>6</v>
      </c>
      <c r="I215" s="17" t="str">
        <f t="shared" si="71"/>
        <v>8#3#20</v>
      </c>
      <c r="J215" s="32">
        <f t="shared" si="71"/>
        <v>20</v>
      </c>
      <c r="K215" s="26">
        <v>8</v>
      </c>
      <c r="L215" s="12" t="s">
        <v>41</v>
      </c>
      <c r="M215" s="12">
        <f t="shared" si="68"/>
        <v>3</v>
      </c>
      <c r="P215" s="12">
        <v>16000</v>
      </c>
    </row>
    <row r="216" spans="2:16">
      <c r="B216" s="32">
        <f t="shared" si="69"/>
        <v>30009</v>
      </c>
      <c r="C216" s="32">
        <v>300</v>
      </c>
      <c r="D216" s="10" t="s">
        <v>271</v>
      </c>
      <c r="E216" s="19" t="s">
        <v>280</v>
      </c>
      <c r="F216" s="8">
        <f t="shared" si="70"/>
        <v>10</v>
      </c>
      <c r="G216" s="29">
        <v>2510090</v>
      </c>
      <c r="H216" s="17">
        <v>6</v>
      </c>
      <c r="I216" s="17" t="str">
        <f t="shared" si="71"/>
        <v>8#3#20</v>
      </c>
      <c r="J216" s="32">
        <f t="shared" si="71"/>
        <v>20</v>
      </c>
      <c r="K216" s="26">
        <v>9</v>
      </c>
      <c r="L216" s="12" t="s">
        <v>41</v>
      </c>
      <c r="M216" s="12">
        <f t="shared" si="68"/>
        <v>3</v>
      </c>
      <c r="P216" s="12">
        <v>18000</v>
      </c>
    </row>
    <row r="217" spans="2:16">
      <c r="B217" s="32">
        <f t="shared" si="69"/>
        <v>30010</v>
      </c>
      <c r="C217" s="32">
        <v>300</v>
      </c>
      <c r="D217" s="10" t="s">
        <v>271</v>
      </c>
      <c r="E217" s="19" t="s">
        <v>281</v>
      </c>
      <c r="F217" s="8">
        <f t="shared" si="70"/>
        <v>10</v>
      </c>
      <c r="G217" s="29">
        <v>2510100</v>
      </c>
      <c r="H217" s="17">
        <v>6</v>
      </c>
      <c r="I217" s="17" t="str">
        <f t="shared" si="71"/>
        <v>8#3#20</v>
      </c>
      <c r="J217" s="32">
        <f t="shared" si="71"/>
        <v>20</v>
      </c>
      <c r="K217" s="26">
        <v>10</v>
      </c>
      <c r="L217" s="12" t="s">
        <v>46</v>
      </c>
      <c r="M217" s="12">
        <f t="shared" si="68"/>
        <v>3</v>
      </c>
      <c r="P217" s="12">
        <v>20000</v>
      </c>
    </row>
    <row r="218" spans="2:16">
      <c r="B218" s="32">
        <f t="shared" si="69"/>
        <v>30011</v>
      </c>
      <c r="C218" s="32">
        <v>300</v>
      </c>
      <c r="D218" s="10" t="s">
        <v>271</v>
      </c>
      <c r="E218" s="19" t="s">
        <v>282</v>
      </c>
      <c r="F218" s="8">
        <f t="shared" si="70"/>
        <v>10</v>
      </c>
      <c r="G218" s="29">
        <v>2510110</v>
      </c>
      <c r="H218" s="17">
        <v>6</v>
      </c>
      <c r="I218" s="17" t="str">
        <f t="shared" si="71"/>
        <v>8#3#18</v>
      </c>
      <c r="J218" s="32">
        <f t="shared" si="71"/>
        <v>18</v>
      </c>
      <c r="K218" s="26">
        <v>11</v>
      </c>
      <c r="L218" s="12" t="s">
        <v>54</v>
      </c>
      <c r="M218" s="12">
        <f t="shared" si="68"/>
        <v>3</v>
      </c>
      <c r="P218" s="12">
        <v>22000</v>
      </c>
    </row>
    <row r="219" spans="2:16">
      <c r="B219" s="32">
        <f t="shared" si="69"/>
        <v>30012</v>
      </c>
      <c r="C219" s="32">
        <v>300</v>
      </c>
      <c r="D219" s="10" t="s">
        <v>271</v>
      </c>
      <c r="E219" s="19" t="s">
        <v>283</v>
      </c>
      <c r="F219" s="8">
        <f t="shared" si="70"/>
        <v>10</v>
      </c>
      <c r="G219" s="29">
        <v>2510120</v>
      </c>
      <c r="H219" s="17">
        <v>6</v>
      </c>
      <c r="I219" s="17" t="str">
        <f t="shared" si="71"/>
        <v>8#3#18</v>
      </c>
      <c r="J219" s="32">
        <f t="shared" si="71"/>
        <v>18</v>
      </c>
      <c r="K219" s="26">
        <v>12</v>
      </c>
      <c r="L219" s="12" t="s">
        <v>54</v>
      </c>
      <c r="M219" s="12">
        <f t="shared" si="68"/>
        <v>3</v>
      </c>
      <c r="P219" s="12">
        <v>24000</v>
      </c>
    </row>
    <row r="220" spans="2:16">
      <c r="B220" s="32">
        <f t="shared" si="69"/>
        <v>30013</v>
      </c>
      <c r="C220" s="32">
        <v>300</v>
      </c>
      <c r="D220" s="10" t="s">
        <v>271</v>
      </c>
      <c r="E220" s="19" t="s">
        <v>284</v>
      </c>
      <c r="F220" s="8">
        <f t="shared" si="70"/>
        <v>10</v>
      </c>
      <c r="G220" s="29">
        <v>2510130</v>
      </c>
      <c r="H220" s="17">
        <v>6</v>
      </c>
      <c r="I220" s="17" t="str">
        <f t="shared" si="71"/>
        <v>8#3#18</v>
      </c>
      <c r="J220" s="32">
        <f t="shared" si="71"/>
        <v>18</v>
      </c>
      <c r="K220" s="26">
        <v>13</v>
      </c>
      <c r="L220" s="12" t="s">
        <v>54</v>
      </c>
      <c r="M220" s="12">
        <f t="shared" si="68"/>
        <v>3</v>
      </c>
      <c r="P220" s="12">
        <v>26000</v>
      </c>
    </row>
    <row r="221" spans="2:16">
      <c r="B221" s="32">
        <f t="shared" si="69"/>
        <v>30014</v>
      </c>
      <c r="C221" s="32">
        <v>300</v>
      </c>
      <c r="D221" s="10" t="s">
        <v>271</v>
      </c>
      <c r="E221" s="19" t="s">
        <v>285</v>
      </c>
      <c r="F221" s="8">
        <f t="shared" si="70"/>
        <v>10</v>
      </c>
      <c r="G221" s="29">
        <v>2510140</v>
      </c>
      <c r="H221" s="17">
        <v>6</v>
      </c>
      <c r="I221" s="17" t="str">
        <f t="shared" si="71"/>
        <v>8#3#18</v>
      </c>
      <c r="J221" s="32">
        <f t="shared" si="71"/>
        <v>18</v>
      </c>
      <c r="K221" s="26">
        <v>14</v>
      </c>
      <c r="L221" s="12" t="s">
        <v>54</v>
      </c>
      <c r="M221" s="12">
        <f t="shared" si="68"/>
        <v>3</v>
      </c>
      <c r="P221" s="12">
        <v>28000</v>
      </c>
    </row>
    <row r="222" spans="2:16">
      <c r="B222" s="32">
        <f t="shared" si="69"/>
        <v>30015</v>
      </c>
      <c r="C222" s="32">
        <v>300</v>
      </c>
      <c r="D222" s="10" t="s">
        <v>271</v>
      </c>
      <c r="E222" s="19" t="s">
        <v>286</v>
      </c>
      <c r="F222" s="8">
        <f t="shared" si="70"/>
        <v>10</v>
      </c>
      <c r="G222" s="29">
        <v>2510150</v>
      </c>
      <c r="H222" s="17">
        <v>6</v>
      </c>
      <c r="I222" s="17" t="str">
        <f t="shared" si="71"/>
        <v>8#3#18</v>
      </c>
      <c r="J222" s="32">
        <f t="shared" si="71"/>
        <v>18</v>
      </c>
      <c r="K222" s="26">
        <v>15</v>
      </c>
      <c r="L222" s="12" t="s">
        <v>59</v>
      </c>
      <c r="M222" s="12">
        <f t="shared" si="68"/>
        <v>3</v>
      </c>
      <c r="P222" s="12">
        <v>30000</v>
      </c>
    </row>
    <row r="223" spans="2:16">
      <c r="B223" s="32">
        <f t="shared" si="69"/>
        <v>30016</v>
      </c>
      <c r="C223" s="32">
        <v>300</v>
      </c>
      <c r="D223" s="10" t="s">
        <v>271</v>
      </c>
      <c r="E223" s="19" t="s">
        <v>287</v>
      </c>
      <c r="F223" s="8">
        <f t="shared" si="70"/>
        <v>10</v>
      </c>
      <c r="G223" s="29">
        <v>2510160</v>
      </c>
      <c r="H223" s="17">
        <v>6</v>
      </c>
      <c r="I223" s="17" t="str">
        <f t="shared" si="71"/>
        <v>8#3#18</v>
      </c>
      <c r="J223" s="32">
        <f t="shared" si="71"/>
        <v>18</v>
      </c>
      <c r="K223" s="26">
        <v>16</v>
      </c>
      <c r="L223" s="12" t="s">
        <v>54</v>
      </c>
      <c r="M223" s="12">
        <f t="shared" si="68"/>
        <v>3</v>
      </c>
      <c r="P223" s="12">
        <v>32000</v>
      </c>
    </row>
    <row r="224" spans="2:16">
      <c r="B224" s="32">
        <f t="shared" si="69"/>
        <v>30017</v>
      </c>
      <c r="C224" s="32">
        <v>300</v>
      </c>
      <c r="D224" s="10" t="s">
        <v>271</v>
      </c>
      <c r="E224" s="19" t="s">
        <v>288</v>
      </c>
      <c r="F224" s="8">
        <f t="shared" si="70"/>
        <v>10</v>
      </c>
      <c r="G224" s="29">
        <v>2510170</v>
      </c>
      <c r="H224" s="17">
        <v>6</v>
      </c>
      <c r="I224" s="17" t="str">
        <f t="shared" si="71"/>
        <v>8#3#18</v>
      </c>
      <c r="J224" s="32">
        <f t="shared" si="71"/>
        <v>18</v>
      </c>
      <c r="K224" s="26">
        <v>17</v>
      </c>
      <c r="L224" s="12" t="s">
        <v>54</v>
      </c>
      <c r="M224" s="12">
        <f t="shared" si="68"/>
        <v>3</v>
      </c>
      <c r="P224" s="12">
        <v>34000</v>
      </c>
    </row>
    <row r="225" spans="2:16">
      <c r="B225" s="32">
        <f t="shared" si="69"/>
        <v>30018</v>
      </c>
      <c r="C225" s="32">
        <v>300</v>
      </c>
      <c r="D225" s="10" t="s">
        <v>271</v>
      </c>
      <c r="E225" s="19" t="s">
        <v>289</v>
      </c>
      <c r="F225" s="8">
        <f t="shared" si="70"/>
        <v>10</v>
      </c>
      <c r="G225" s="29">
        <v>2510180</v>
      </c>
      <c r="H225" s="17">
        <v>6</v>
      </c>
      <c r="I225" s="17" t="str">
        <f t="shared" si="71"/>
        <v>8#3#18</v>
      </c>
      <c r="J225" s="32">
        <f t="shared" si="71"/>
        <v>18</v>
      </c>
      <c r="K225" s="26">
        <v>18</v>
      </c>
      <c r="L225" s="12" t="s">
        <v>54</v>
      </c>
      <c r="M225" s="12">
        <f t="shared" si="68"/>
        <v>3</v>
      </c>
      <c r="P225" s="12">
        <v>36000</v>
      </c>
    </row>
    <row r="226" spans="2:16">
      <c r="B226" s="32">
        <f t="shared" si="69"/>
        <v>30019</v>
      </c>
      <c r="C226" s="32">
        <v>300</v>
      </c>
      <c r="D226" s="10" t="s">
        <v>271</v>
      </c>
      <c r="E226" s="19" t="s">
        <v>290</v>
      </c>
      <c r="F226" s="8">
        <f t="shared" si="70"/>
        <v>10</v>
      </c>
      <c r="G226" s="29">
        <v>2510190</v>
      </c>
      <c r="H226" s="17">
        <v>6</v>
      </c>
      <c r="I226" s="17" t="str">
        <f t="shared" si="71"/>
        <v>8#3#18</v>
      </c>
      <c r="J226" s="32">
        <f t="shared" si="71"/>
        <v>18</v>
      </c>
      <c r="K226" s="26">
        <v>19</v>
      </c>
      <c r="L226" s="12" t="s">
        <v>54</v>
      </c>
      <c r="M226" s="12">
        <f t="shared" si="68"/>
        <v>3</v>
      </c>
      <c r="P226" s="12">
        <v>38000</v>
      </c>
    </row>
    <row r="227" spans="2:16">
      <c r="B227" s="32">
        <f t="shared" si="69"/>
        <v>30020</v>
      </c>
      <c r="C227" s="32">
        <v>300</v>
      </c>
      <c r="D227" s="10" t="s">
        <v>271</v>
      </c>
      <c r="E227" s="19" t="s">
        <v>291</v>
      </c>
      <c r="F227" s="8">
        <f t="shared" si="70"/>
        <v>10</v>
      </c>
      <c r="G227" s="29">
        <v>2510200</v>
      </c>
      <c r="H227" s="17">
        <v>6</v>
      </c>
      <c r="I227" s="17" t="str">
        <f t="shared" si="71"/>
        <v>8#3#18</v>
      </c>
      <c r="J227" s="32">
        <f t="shared" si="71"/>
        <v>18</v>
      </c>
      <c r="K227" s="26">
        <v>20</v>
      </c>
      <c r="L227" s="12" t="s">
        <v>59</v>
      </c>
      <c r="M227" s="12">
        <f t="shared" si="68"/>
        <v>3</v>
      </c>
      <c r="P227" s="12">
        <v>40000</v>
      </c>
    </row>
    <row r="228" spans="2:16">
      <c r="B228" s="32">
        <f t="shared" si="69"/>
        <v>30021</v>
      </c>
      <c r="C228" s="32">
        <v>300</v>
      </c>
      <c r="D228" s="10" t="s">
        <v>271</v>
      </c>
      <c r="E228" s="19" t="s">
        <v>292</v>
      </c>
      <c r="F228" s="8">
        <f t="shared" si="70"/>
        <v>10</v>
      </c>
      <c r="G228" s="29">
        <v>2510210</v>
      </c>
      <c r="H228" s="17">
        <v>6</v>
      </c>
      <c r="I228" s="17" t="str">
        <f t="shared" si="71"/>
        <v>8#3#16</v>
      </c>
      <c r="J228" s="32">
        <f t="shared" si="71"/>
        <v>16</v>
      </c>
      <c r="K228" s="26">
        <v>21</v>
      </c>
      <c r="L228" s="12" t="s">
        <v>67</v>
      </c>
      <c r="M228" s="12">
        <f t="shared" si="68"/>
        <v>3</v>
      </c>
      <c r="P228" s="12">
        <v>42000</v>
      </c>
    </row>
    <row r="229" spans="2:16">
      <c r="B229" s="32">
        <f t="shared" si="69"/>
        <v>30022</v>
      </c>
      <c r="C229" s="32">
        <v>300</v>
      </c>
      <c r="D229" s="10" t="s">
        <v>271</v>
      </c>
      <c r="E229" s="19" t="s">
        <v>293</v>
      </c>
      <c r="F229" s="8">
        <f t="shared" si="70"/>
        <v>10</v>
      </c>
      <c r="G229" s="29">
        <v>2510220</v>
      </c>
      <c r="H229" s="17">
        <v>6</v>
      </c>
      <c r="I229" s="17" t="str">
        <f t="shared" si="71"/>
        <v>8#3#16</v>
      </c>
      <c r="J229" s="32">
        <f t="shared" si="71"/>
        <v>16</v>
      </c>
      <c r="K229" s="26">
        <v>22</v>
      </c>
      <c r="L229" s="12" t="s">
        <v>67</v>
      </c>
      <c r="M229" s="12">
        <f t="shared" si="68"/>
        <v>3</v>
      </c>
      <c r="P229" s="12">
        <v>44000</v>
      </c>
    </row>
    <row r="230" spans="2:16">
      <c r="B230" s="32">
        <f t="shared" si="69"/>
        <v>30023</v>
      </c>
      <c r="C230" s="32">
        <v>300</v>
      </c>
      <c r="D230" s="10" t="s">
        <v>271</v>
      </c>
      <c r="E230" s="19" t="s">
        <v>294</v>
      </c>
      <c r="F230" s="8">
        <f t="shared" si="70"/>
        <v>10</v>
      </c>
      <c r="G230" s="29">
        <v>2510230</v>
      </c>
      <c r="H230" s="17">
        <v>6</v>
      </c>
      <c r="I230" s="17" t="str">
        <f t="shared" si="71"/>
        <v>8#3#16</v>
      </c>
      <c r="J230" s="32">
        <f t="shared" si="71"/>
        <v>16</v>
      </c>
      <c r="K230" s="26">
        <v>23</v>
      </c>
      <c r="L230" s="12" t="s">
        <v>67</v>
      </c>
      <c r="M230" s="12">
        <f t="shared" si="68"/>
        <v>3</v>
      </c>
      <c r="P230" s="12">
        <v>46000</v>
      </c>
    </row>
    <row r="231" spans="2:16">
      <c r="B231" s="32">
        <f t="shared" si="69"/>
        <v>30024</v>
      </c>
      <c r="C231" s="32">
        <v>300</v>
      </c>
      <c r="D231" s="10" t="s">
        <v>271</v>
      </c>
      <c r="E231" s="19" t="s">
        <v>295</v>
      </c>
      <c r="F231" s="8">
        <f t="shared" si="70"/>
        <v>10</v>
      </c>
      <c r="G231" s="29">
        <v>2510240</v>
      </c>
      <c r="H231" s="17">
        <v>6</v>
      </c>
      <c r="I231" s="17" t="str">
        <f t="shared" si="71"/>
        <v>8#3#16</v>
      </c>
      <c r="J231" s="32">
        <f t="shared" si="71"/>
        <v>16</v>
      </c>
      <c r="K231" s="26">
        <v>24</v>
      </c>
      <c r="L231" s="12" t="s">
        <v>67</v>
      </c>
      <c r="M231" s="12">
        <f t="shared" si="68"/>
        <v>3</v>
      </c>
      <c r="P231" s="12">
        <v>48000</v>
      </c>
    </row>
    <row r="232" spans="2:16">
      <c r="B232" s="32">
        <f t="shared" si="69"/>
        <v>30025</v>
      </c>
      <c r="C232" s="32">
        <v>300</v>
      </c>
      <c r="D232" s="10" t="s">
        <v>271</v>
      </c>
      <c r="E232" s="19" t="s">
        <v>296</v>
      </c>
      <c r="F232" s="8">
        <f t="shared" si="70"/>
        <v>10</v>
      </c>
      <c r="G232" s="29">
        <v>2510250</v>
      </c>
      <c r="H232" s="17">
        <v>6</v>
      </c>
      <c r="I232" s="17" t="str">
        <f t="shared" si="71"/>
        <v>8#3#16</v>
      </c>
      <c r="J232" s="32">
        <f t="shared" si="71"/>
        <v>16</v>
      </c>
      <c r="K232" s="26">
        <v>25</v>
      </c>
      <c r="L232" s="12" t="s">
        <v>72</v>
      </c>
      <c r="M232" s="12">
        <f t="shared" si="68"/>
        <v>3</v>
      </c>
      <c r="P232" s="12">
        <v>50000</v>
      </c>
    </row>
    <row r="233" spans="2:16">
      <c r="B233" s="32">
        <f t="shared" si="69"/>
        <v>30026</v>
      </c>
      <c r="C233" s="32">
        <v>300</v>
      </c>
      <c r="D233" s="10" t="s">
        <v>271</v>
      </c>
      <c r="E233" s="19" t="s">
        <v>297</v>
      </c>
      <c r="F233" s="8">
        <f t="shared" si="70"/>
        <v>10</v>
      </c>
      <c r="G233" s="29">
        <v>2510260</v>
      </c>
      <c r="H233" s="17">
        <v>6</v>
      </c>
      <c r="I233" s="17" t="str">
        <f t="shared" si="71"/>
        <v>8#3#16</v>
      </c>
      <c r="J233" s="32">
        <f t="shared" si="71"/>
        <v>16</v>
      </c>
      <c r="K233" s="26">
        <v>26</v>
      </c>
      <c r="L233" s="12" t="s">
        <v>67</v>
      </c>
      <c r="M233" s="12">
        <f t="shared" si="68"/>
        <v>3</v>
      </c>
      <c r="P233" s="12">
        <v>52000</v>
      </c>
    </row>
    <row r="234" spans="2:16">
      <c r="B234" s="32">
        <f t="shared" si="69"/>
        <v>30027</v>
      </c>
      <c r="C234" s="32">
        <v>300</v>
      </c>
      <c r="D234" s="10" t="s">
        <v>271</v>
      </c>
      <c r="E234" s="19" t="s">
        <v>298</v>
      </c>
      <c r="F234" s="8">
        <f t="shared" si="70"/>
        <v>10</v>
      </c>
      <c r="G234" s="29">
        <v>2510270</v>
      </c>
      <c r="H234" s="17">
        <v>6</v>
      </c>
      <c r="I234" s="17" t="str">
        <f t="shared" si="71"/>
        <v>8#3#16</v>
      </c>
      <c r="J234" s="32">
        <f t="shared" si="71"/>
        <v>16</v>
      </c>
      <c r="K234" s="26">
        <v>27</v>
      </c>
      <c r="L234" s="12" t="s">
        <v>67</v>
      </c>
      <c r="M234" s="12">
        <f t="shared" si="68"/>
        <v>3</v>
      </c>
      <c r="P234" s="12">
        <v>54000</v>
      </c>
    </row>
    <row r="235" spans="2:16">
      <c r="B235" s="32">
        <f t="shared" si="69"/>
        <v>30028</v>
      </c>
      <c r="C235" s="32">
        <v>300</v>
      </c>
      <c r="D235" s="10" t="s">
        <v>271</v>
      </c>
      <c r="E235" s="19" t="s">
        <v>299</v>
      </c>
      <c r="F235" s="8">
        <f t="shared" si="70"/>
        <v>10</v>
      </c>
      <c r="G235" s="29">
        <v>2510280</v>
      </c>
      <c r="H235" s="17">
        <v>6</v>
      </c>
      <c r="I235" s="17" t="str">
        <f t="shared" si="71"/>
        <v>8#3#16</v>
      </c>
      <c r="J235" s="32">
        <f t="shared" si="71"/>
        <v>16</v>
      </c>
      <c r="K235" s="26">
        <v>28</v>
      </c>
      <c r="L235" s="12" t="s">
        <v>67</v>
      </c>
      <c r="M235" s="12">
        <f t="shared" si="68"/>
        <v>3</v>
      </c>
      <c r="P235" s="12">
        <v>56000</v>
      </c>
    </row>
    <row r="236" spans="2:16">
      <c r="B236" s="32">
        <f t="shared" si="69"/>
        <v>30029</v>
      </c>
      <c r="C236" s="32">
        <v>300</v>
      </c>
      <c r="D236" s="10" t="s">
        <v>271</v>
      </c>
      <c r="E236" s="19" t="s">
        <v>300</v>
      </c>
      <c r="F236" s="8">
        <f t="shared" si="70"/>
        <v>10</v>
      </c>
      <c r="G236" s="29">
        <v>2510290</v>
      </c>
      <c r="H236" s="17">
        <v>6</v>
      </c>
      <c r="I236" s="17" t="str">
        <f t="shared" si="71"/>
        <v>8#3#16</v>
      </c>
      <c r="J236" s="32">
        <f t="shared" si="71"/>
        <v>16</v>
      </c>
      <c r="K236" s="26">
        <v>29</v>
      </c>
      <c r="L236" s="12" t="s">
        <v>67</v>
      </c>
      <c r="M236" s="12">
        <f t="shared" ref="M236:M299" si="72">M136+1</f>
        <v>3</v>
      </c>
      <c r="P236" s="12">
        <v>58000</v>
      </c>
    </row>
    <row r="237" spans="2:16">
      <c r="B237" s="32">
        <f t="shared" ref="B237:B300" si="73">B137+10000</f>
        <v>30030</v>
      </c>
      <c r="C237" s="32">
        <v>300</v>
      </c>
      <c r="D237" s="10" t="s">
        <v>271</v>
      </c>
      <c r="E237" s="19" t="s">
        <v>301</v>
      </c>
      <c r="F237" s="8">
        <f t="shared" ref="F237:F300" si="74">F137+3</f>
        <v>10</v>
      </c>
      <c r="G237" s="29">
        <v>2510300</v>
      </c>
      <c r="H237" s="17">
        <v>6</v>
      </c>
      <c r="I237" s="17" t="str">
        <f t="shared" ref="I237:J300" si="75">I137</f>
        <v>8#3#16</v>
      </c>
      <c r="J237" s="32">
        <f t="shared" si="75"/>
        <v>16</v>
      </c>
      <c r="K237" s="26">
        <v>30</v>
      </c>
      <c r="L237" s="12" t="s">
        <v>72</v>
      </c>
      <c r="M237" s="12">
        <f t="shared" si="72"/>
        <v>3</v>
      </c>
      <c r="P237" s="12">
        <v>60000</v>
      </c>
    </row>
    <row r="238" spans="2:16">
      <c r="B238" s="32">
        <f t="shared" si="73"/>
        <v>30031</v>
      </c>
      <c r="C238" s="32">
        <v>300</v>
      </c>
      <c r="D238" s="10" t="s">
        <v>271</v>
      </c>
      <c r="E238" s="19" t="s">
        <v>302</v>
      </c>
      <c r="F238" s="8">
        <f t="shared" si="74"/>
        <v>10</v>
      </c>
      <c r="G238" s="29">
        <v>2510310</v>
      </c>
      <c r="H238" s="17">
        <v>6</v>
      </c>
      <c r="I238" s="17" t="str">
        <f t="shared" si="75"/>
        <v>8#3#14</v>
      </c>
      <c r="J238" s="32">
        <f t="shared" si="75"/>
        <v>14</v>
      </c>
      <c r="K238" s="26">
        <v>31</v>
      </c>
      <c r="L238" s="12" t="s">
        <v>80</v>
      </c>
      <c r="M238" s="12">
        <f t="shared" si="72"/>
        <v>3</v>
      </c>
      <c r="P238" s="12">
        <v>62000</v>
      </c>
    </row>
    <row r="239" spans="2:16">
      <c r="B239" s="32">
        <f t="shared" si="73"/>
        <v>30032</v>
      </c>
      <c r="C239" s="32">
        <v>300</v>
      </c>
      <c r="D239" s="10" t="s">
        <v>271</v>
      </c>
      <c r="E239" s="19" t="s">
        <v>303</v>
      </c>
      <c r="F239" s="8">
        <f t="shared" si="74"/>
        <v>10</v>
      </c>
      <c r="G239" s="29">
        <v>2510320</v>
      </c>
      <c r="H239" s="17">
        <v>6</v>
      </c>
      <c r="I239" s="17" t="str">
        <f t="shared" si="75"/>
        <v>8#3#14</v>
      </c>
      <c r="J239" s="32">
        <f t="shared" si="75"/>
        <v>14</v>
      </c>
      <c r="K239" s="26">
        <v>32</v>
      </c>
      <c r="L239" s="12" t="s">
        <v>80</v>
      </c>
      <c r="M239" s="12">
        <f t="shared" si="72"/>
        <v>3</v>
      </c>
      <c r="P239" s="12">
        <v>64000</v>
      </c>
    </row>
    <row r="240" spans="2:16">
      <c r="B240" s="32">
        <f t="shared" si="73"/>
        <v>30033</v>
      </c>
      <c r="C240" s="32">
        <v>300</v>
      </c>
      <c r="D240" s="10" t="s">
        <v>271</v>
      </c>
      <c r="E240" s="19" t="s">
        <v>304</v>
      </c>
      <c r="F240" s="8">
        <f t="shared" si="74"/>
        <v>10</v>
      </c>
      <c r="G240" s="29">
        <v>2510330</v>
      </c>
      <c r="H240" s="17">
        <v>6</v>
      </c>
      <c r="I240" s="17" t="str">
        <f t="shared" si="75"/>
        <v>8#3#14</v>
      </c>
      <c r="J240" s="32">
        <f t="shared" si="75"/>
        <v>14</v>
      </c>
      <c r="K240" s="26">
        <v>33</v>
      </c>
      <c r="L240" s="12" t="s">
        <v>80</v>
      </c>
      <c r="M240" s="12">
        <f t="shared" si="72"/>
        <v>3</v>
      </c>
      <c r="P240" s="12">
        <v>66000</v>
      </c>
    </row>
    <row r="241" spans="2:16">
      <c r="B241" s="32">
        <f t="shared" si="73"/>
        <v>30034</v>
      </c>
      <c r="C241" s="32">
        <v>300</v>
      </c>
      <c r="D241" s="10" t="s">
        <v>271</v>
      </c>
      <c r="E241" s="19" t="s">
        <v>305</v>
      </c>
      <c r="F241" s="8">
        <f t="shared" si="74"/>
        <v>10</v>
      </c>
      <c r="G241" s="29">
        <v>2510340</v>
      </c>
      <c r="H241" s="17">
        <v>6</v>
      </c>
      <c r="I241" s="17" t="str">
        <f t="shared" si="75"/>
        <v>8#3#14</v>
      </c>
      <c r="J241" s="32">
        <f t="shared" si="75"/>
        <v>14</v>
      </c>
      <c r="K241" s="26">
        <v>34</v>
      </c>
      <c r="L241" s="12" t="s">
        <v>80</v>
      </c>
      <c r="M241" s="12">
        <f t="shared" si="72"/>
        <v>3</v>
      </c>
      <c r="P241" s="12">
        <v>68000</v>
      </c>
    </row>
    <row r="242" spans="2:16">
      <c r="B242" s="32">
        <f t="shared" si="73"/>
        <v>30035</v>
      </c>
      <c r="C242" s="32">
        <v>300</v>
      </c>
      <c r="D242" s="10" t="s">
        <v>271</v>
      </c>
      <c r="E242" s="19" t="s">
        <v>306</v>
      </c>
      <c r="F242" s="8">
        <f t="shared" si="74"/>
        <v>10</v>
      </c>
      <c r="G242" s="29">
        <v>2510350</v>
      </c>
      <c r="H242" s="17">
        <v>6</v>
      </c>
      <c r="I242" s="17" t="str">
        <f t="shared" si="75"/>
        <v>8#3#14</v>
      </c>
      <c r="J242" s="32">
        <f t="shared" si="75"/>
        <v>14</v>
      </c>
      <c r="K242" s="26">
        <v>35</v>
      </c>
      <c r="L242" s="12" t="s">
        <v>85</v>
      </c>
      <c r="M242" s="12">
        <f t="shared" si="72"/>
        <v>3</v>
      </c>
      <c r="P242" s="12">
        <v>70000</v>
      </c>
    </row>
    <row r="243" spans="2:16">
      <c r="B243" s="32">
        <f t="shared" si="73"/>
        <v>30036</v>
      </c>
      <c r="C243" s="32">
        <v>300</v>
      </c>
      <c r="D243" s="10" t="s">
        <v>271</v>
      </c>
      <c r="E243" s="19" t="s">
        <v>307</v>
      </c>
      <c r="F243" s="8">
        <f t="shared" si="74"/>
        <v>10</v>
      </c>
      <c r="G243" s="29">
        <v>2510360</v>
      </c>
      <c r="H243" s="17">
        <v>6</v>
      </c>
      <c r="I243" s="17" t="str">
        <f t="shared" si="75"/>
        <v>8#3#14</v>
      </c>
      <c r="J243" s="32">
        <f t="shared" si="75"/>
        <v>14</v>
      </c>
      <c r="K243" s="26">
        <v>36</v>
      </c>
      <c r="L243" s="12" t="s">
        <v>80</v>
      </c>
      <c r="M243" s="12">
        <f t="shared" si="72"/>
        <v>3</v>
      </c>
      <c r="P243" s="12">
        <v>72000</v>
      </c>
    </row>
    <row r="244" spans="2:16">
      <c r="B244" s="32">
        <f t="shared" si="73"/>
        <v>30037</v>
      </c>
      <c r="C244" s="32">
        <v>300</v>
      </c>
      <c r="D244" s="10" t="s">
        <v>271</v>
      </c>
      <c r="E244" s="19" t="s">
        <v>308</v>
      </c>
      <c r="F244" s="8">
        <f t="shared" si="74"/>
        <v>10</v>
      </c>
      <c r="G244" s="29">
        <v>2510370</v>
      </c>
      <c r="H244" s="17">
        <v>6</v>
      </c>
      <c r="I244" s="17" t="str">
        <f t="shared" si="75"/>
        <v>8#3#14</v>
      </c>
      <c r="J244" s="32">
        <f t="shared" si="75"/>
        <v>14</v>
      </c>
      <c r="K244" s="26">
        <v>37</v>
      </c>
      <c r="L244" s="12" t="s">
        <v>80</v>
      </c>
      <c r="M244" s="12">
        <f t="shared" si="72"/>
        <v>3</v>
      </c>
      <c r="P244" s="12">
        <v>74000</v>
      </c>
    </row>
    <row r="245" spans="2:16">
      <c r="B245" s="32">
        <f t="shared" si="73"/>
        <v>30038</v>
      </c>
      <c r="C245" s="32">
        <v>300</v>
      </c>
      <c r="D245" s="10" t="s">
        <v>271</v>
      </c>
      <c r="E245" s="19" t="s">
        <v>309</v>
      </c>
      <c r="F245" s="8">
        <f t="shared" si="74"/>
        <v>10</v>
      </c>
      <c r="G245" s="29">
        <v>2510380</v>
      </c>
      <c r="H245" s="17">
        <v>6</v>
      </c>
      <c r="I245" s="17" t="str">
        <f t="shared" si="75"/>
        <v>8#3#14</v>
      </c>
      <c r="J245" s="32">
        <f t="shared" si="75"/>
        <v>14</v>
      </c>
      <c r="K245" s="26">
        <v>38</v>
      </c>
      <c r="L245" s="12" t="s">
        <v>80</v>
      </c>
      <c r="M245" s="12">
        <f t="shared" si="72"/>
        <v>3</v>
      </c>
      <c r="P245" s="12">
        <v>76000</v>
      </c>
    </row>
    <row r="246" spans="2:16">
      <c r="B246" s="32">
        <f t="shared" si="73"/>
        <v>30039</v>
      </c>
      <c r="C246" s="32">
        <v>300</v>
      </c>
      <c r="D246" s="10" t="s">
        <v>271</v>
      </c>
      <c r="E246" s="19" t="s">
        <v>310</v>
      </c>
      <c r="F246" s="8">
        <f t="shared" si="74"/>
        <v>10</v>
      </c>
      <c r="G246" s="29">
        <v>2510390</v>
      </c>
      <c r="H246" s="17">
        <v>6</v>
      </c>
      <c r="I246" s="17" t="str">
        <f t="shared" si="75"/>
        <v>8#3#14</v>
      </c>
      <c r="J246" s="32">
        <f t="shared" si="75"/>
        <v>14</v>
      </c>
      <c r="K246" s="26">
        <v>39</v>
      </c>
      <c r="L246" s="12" t="s">
        <v>80</v>
      </c>
      <c r="M246" s="12">
        <f t="shared" si="72"/>
        <v>3</v>
      </c>
      <c r="P246" s="12">
        <v>78000</v>
      </c>
    </row>
    <row r="247" spans="2:16">
      <c r="B247" s="32">
        <f t="shared" si="73"/>
        <v>30040</v>
      </c>
      <c r="C247" s="32">
        <v>300</v>
      </c>
      <c r="D247" s="10" t="s">
        <v>271</v>
      </c>
      <c r="E247" s="19" t="s">
        <v>311</v>
      </c>
      <c r="F247" s="8">
        <f t="shared" si="74"/>
        <v>10</v>
      </c>
      <c r="G247" s="29">
        <v>2510400</v>
      </c>
      <c r="H247" s="17">
        <v>6</v>
      </c>
      <c r="I247" s="17" t="str">
        <f t="shared" si="75"/>
        <v>8#3#14</v>
      </c>
      <c r="J247" s="32">
        <f t="shared" si="75"/>
        <v>14</v>
      </c>
      <c r="K247" s="26">
        <v>40</v>
      </c>
      <c r="L247" s="12" t="s">
        <v>85</v>
      </c>
      <c r="M247" s="12">
        <f t="shared" si="72"/>
        <v>3</v>
      </c>
      <c r="P247" s="12">
        <v>80000</v>
      </c>
    </row>
    <row r="248" spans="2:16">
      <c r="B248" s="32">
        <f t="shared" si="73"/>
        <v>30041</v>
      </c>
      <c r="C248" s="32">
        <v>300</v>
      </c>
      <c r="D248" s="10" t="s">
        <v>271</v>
      </c>
      <c r="E248" s="19" t="s">
        <v>312</v>
      </c>
      <c r="F248" s="8">
        <f t="shared" si="74"/>
        <v>10</v>
      </c>
      <c r="G248" s="29">
        <v>2510410</v>
      </c>
      <c r="H248" s="17">
        <v>6</v>
      </c>
      <c r="I248" s="17" t="str">
        <f t="shared" si="75"/>
        <v>8#3#12</v>
      </c>
      <c r="J248" s="32">
        <f t="shared" si="75"/>
        <v>12</v>
      </c>
      <c r="K248" s="26">
        <v>41</v>
      </c>
      <c r="L248" s="12" t="s">
        <v>93</v>
      </c>
      <c r="M248" s="12">
        <f t="shared" si="72"/>
        <v>3</v>
      </c>
      <c r="P248" s="12">
        <v>82000</v>
      </c>
    </row>
    <row r="249" spans="2:16">
      <c r="B249" s="32">
        <f t="shared" si="73"/>
        <v>30042</v>
      </c>
      <c r="C249" s="32">
        <v>300</v>
      </c>
      <c r="D249" s="10" t="s">
        <v>271</v>
      </c>
      <c r="E249" s="19" t="s">
        <v>313</v>
      </c>
      <c r="F249" s="8">
        <f t="shared" si="74"/>
        <v>10</v>
      </c>
      <c r="G249" s="29">
        <v>2510420</v>
      </c>
      <c r="H249" s="17">
        <v>6</v>
      </c>
      <c r="I249" s="17" t="str">
        <f t="shared" si="75"/>
        <v>8#3#12</v>
      </c>
      <c r="J249" s="32">
        <f t="shared" si="75"/>
        <v>12</v>
      </c>
      <c r="K249" s="26">
        <v>42</v>
      </c>
      <c r="L249" s="12" t="s">
        <v>93</v>
      </c>
      <c r="M249" s="12">
        <f t="shared" si="72"/>
        <v>3</v>
      </c>
      <c r="P249" s="12">
        <v>84000</v>
      </c>
    </row>
    <row r="250" spans="2:16">
      <c r="B250" s="32">
        <f t="shared" si="73"/>
        <v>30043</v>
      </c>
      <c r="C250" s="32">
        <v>300</v>
      </c>
      <c r="D250" s="10" t="s">
        <v>271</v>
      </c>
      <c r="E250" s="19" t="s">
        <v>314</v>
      </c>
      <c r="F250" s="8">
        <f t="shared" si="74"/>
        <v>10</v>
      </c>
      <c r="G250" s="29">
        <v>2510430</v>
      </c>
      <c r="H250" s="17">
        <v>6</v>
      </c>
      <c r="I250" s="17" t="str">
        <f t="shared" si="75"/>
        <v>8#3#12</v>
      </c>
      <c r="J250" s="32">
        <f t="shared" si="75"/>
        <v>12</v>
      </c>
      <c r="K250" s="26">
        <v>43</v>
      </c>
      <c r="L250" s="12" t="s">
        <v>93</v>
      </c>
      <c r="M250" s="12">
        <f t="shared" si="72"/>
        <v>3</v>
      </c>
      <c r="P250" s="12">
        <v>86000</v>
      </c>
    </row>
    <row r="251" spans="2:16">
      <c r="B251" s="32">
        <f t="shared" si="73"/>
        <v>30044</v>
      </c>
      <c r="C251" s="32">
        <v>300</v>
      </c>
      <c r="D251" s="10" t="s">
        <v>271</v>
      </c>
      <c r="E251" s="19" t="s">
        <v>315</v>
      </c>
      <c r="F251" s="8">
        <f t="shared" si="74"/>
        <v>10</v>
      </c>
      <c r="G251" s="29">
        <v>2510440</v>
      </c>
      <c r="H251" s="17">
        <v>6</v>
      </c>
      <c r="I251" s="17" t="str">
        <f t="shared" si="75"/>
        <v>8#3#12</v>
      </c>
      <c r="J251" s="32">
        <f t="shared" si="75"/>
        <v>12</v>
      </c>
      <c r="K251" s="26">
        <v>44</v>
      </c>
      <c r="L251" s="12" t="s">
        <v>93</v>
      </c>
      <c r="M251" s="12">
        <f t="shared" si="72"/>
        <v>3</v>
      </c>
      <c r="P251" s="12">
        <v>88000</v>
      </c>
    </row>
    <row r="252" spans="2:16">
      <c r="B252" s="32">
        <f t="shared" si="73"/>
        <v>30045</v>
      </c>
      <c r="C252" s="32">
        <v>300</v>
      </c>
      <c r="D252" s="10" t="s">
        <v>271</v>
      </c>
      <c r="E252" s="19" t="s">
        <v>316</v>
      </c>
      <c r="F252" s="8">
        <f t="shared" si="74"/>
        <v>10</v>
      </c>
      <c r="G252" s="29">
        <v>2510450</v>
      </c>
      <c r="H252" s="17">
        <v>6</v>
      </c>
      <c r="I252" s="17" t="str">
        <f t="shared" si="75"/>
        <v>8#3#12</v>
      </c>
      <c r="J252" s="32">
        <f t="shared" si="75"/>
        <v>12</v>
      </c>
      <c r="K252" s="26">
        <v>45</v>
      </c>
      <c r="L252" s="12" t="s">
        <v>98</v>
      </c>
      <c r="M252" s="12">
        <f t="shared" si="72"/>
        <v>3</v>
      </c>
      <c r="P252" s="12">
        <v>90000</v>
      </c>
    </row>
    <row r="253" spans="2:16">
      <c r="B253" s="32">
        <f t="shared" si="73"/>
        <v>30046</v>
      </c>
      <c r="C253" s="32">
        <v>300</v>
      </c>
      <c r="D253" s="10" t="s">
        <v>271</v>
      </c>
      <c r="E253" s="19" t="s">
        <v>317</v>
      </c>
      <c r="F253" s="8">
        <f t="shared" si="74"/>
        <v>10</v>
      </c>
      <c r="G253" s="29">
        <v>2510460</v>
      </c>
      <c r="H253" s="17">
        <v>6</v>
      </c>
      <c r="I253" s="17" t="str">
        <f t="shared" si="75"/>
        <v>8#3#12</v>
      </c>
      <c r="J253" s="32">
        <f t="shared" si="75"/>
        <v>12</v>
      </c>
      <c r="K253" s="26">
        <v>46</v>
      </c>
      <c r="L253" s="12" t="s">
        <v>93</v>
      </c>
      <c r="M253" s="12">
        <f t="shared" si="72"/>
        <v>3</v>
      </c>
      <c r="P253" s="12">
        <v>92000</v>
      </c>
    </row>
    <row r="254" spans="2:16">
      <c r="B254" s="32">
        <f t="shared" si="73"/>
        <v>30047</v>
      </c>
      <c r="C254" s="32">
        <v>300</v>
      </c>
      <c r="D254" s="10" t="s">
        <v>271</v>
      </c>
      <c r="E254" s="19" t="s">
        <v>318</v>
      </c>
      <c r="F254" s="8">
        <f t="shared" si="74"/>
        <v>10</v>
      </c>
      <c r="G254" s="29">
        <v>2510470</v>
      </c>
      <c r="H254" s="17">
        <v>6</v>
      </c>
      <c r="I254" s="17" t="str">
        <f t="shared" si="75"/>
        <v>8#3#12</v>
      </c>
      <c r="J254" s="32">
        <f t="shared" si="75"/>
        <v>12</v>
      </c>
      <c r="K254" s="26">
        <v>47</v>
      </c>
      <c r="L254" s="12" t="s">
        <v>93</v>
      </c>
      <c r="M254" s="12">
        <f t="shared" si="72"/>
        <v>3</v>
      </c>
      <c r="P254" s="12">
        <v>94000</v>
      </c>
    </row>
    <row r="255" spans="2:16">
      <c r="B255" s="32">
        <f t="shared" si="73"/>
        <v>30048</v>
      </c>
      <c r="C255" s="32">
        <v>300</v>
      </c>
      <c r="D255" s="10" t="s">
        <v>271</v>
      </c>
      <c r="E255" s="19" t="s">
        <v>319</v>
      </c>
      <c r="F255" s="8">
        <f t="shared" si="74"/>
        <v>10</v>
      </c>
      <c r="G255" s="29">
        <v>2510480</v>
      </c>
      <c r="H255" s="17">
        <v>6</v>
      </c>
      <c r="I255" s="17" t="str">
        <f t="shared" si="75"/>
        <v>8#3#12</v>
      </c>
      <c r="J255" s="32">
        <f t="shared" si="75"/>
        <v>12</v>
      </c>
      <c r="K255" s="26">
        <v>48</v>
      </c>
      <c r="L255" s="12" t="s">
        <v>93</v>
      </c>
      <c r="M255" s="12">
        <f t="shared" si="72"/>
        <v>3</v>
      </c>
      <c r="P255" s="12">
        <v>96000</v>
      </c>
    </row>
    <row r="256" spans="2:16">
      <c r="B256" s="32">
        <f t="shared" si="73"/>
        <v>30049</v>
      </c>
      <c r="C256" s="32">
        <v>300</v>
      </c>
      <c r="D256" s="10" t="s">
        <v>271</v>
      </c>
      <c r="E256" s="19" t="s">
        <v>320</v>
      </c>
      <c r="F256" s="8">
        <f t="shared" si="74"/>
        <v>10</v>
      </c>
      <c r="G256" s="29">
        <v>2510490</v>
      </c>
      <c r="H256" s="17">
        <v>6</v>
      </c>
      <c r="I256" s="17" t="str">
        <f t="shared" si="75"/>
        <v>8#3#12</v>
      </c>
      <c r="J256" s="32">
        <f t="shared" si="75"/>
        <v>12</v>
      </c>
      <c r="K256" s="26">
        <v>49</v>
      </c>
      <c r="L256" s="12" t="s">
        <v>93</v>
      </c>
      <c r="M256" s="12">
        <f t="shared" si="72"/>
        <v>3</v>
      </c>
      <c r="P256" s="12">
        <v>98000</v>
      </c>
    </row>
    <row r="257" spans="2:16">
      <c r="B257" s="32">
        <f t="shared" si="73"/>
        <v>30050</v>
      </c>
      <c r="C257" s="32">
        <v>300</v>
      </c>
      <c r="D257" s="10" t="s">
        <v>271</v>
      </c>
      <c r="E257" s="19" t="s">
        <v>321</v>
      </c>
      <c r="F257" s="8">
        <f t="shared" si="74"/>
        <v>10</v>
      </c>
      <c r="G257" s="29">
        <v>2510500</v>
      </c>
      <c r="H257" s="17">
        <v>6</v>
      </c>
      <c r="I257" s="17" t="str">
        <f t="shared" si="75"/>
        <v>8#3#12</v>
      </c>
      <c r="J257" s="32">
        <f t="shared" si="75"/>
        <v>12</v>
      </c>
      <c r="K257" s="26">
        <v>50</v>
      </c>
      <c r="L257" s="12" t="s">
        <v>98</v>
      </c>
      <c r="M257" s="12">
        <f t="shared" si="72"/>
        <v>3</v>
      </c>
      <c r="P257" s="12">
        <v>100000</v>
      </c>
    </row>
    <row r="258" spans="2:16">
      <c r="B258" s="32">
        <f t="shared" si="73"/>
        <v>30051</v>
      </c>
      <c r="C258" s="32">
        <v>300</v>
      </c>
      <c r="D258" s="10" t="s">
        <v>271</v>
      </c>
      <c r="E258" s="19" t="s">
        <v>322</v>
      </c>
      <c r="F258" s="8">
        <f t="shared" si="74"/>
        <v>10</v>
      </c>
      <c r="G258" s="29">
        <v>2510510</v>
      </c>
      <c r="H258" s="17">
        <v>6</v>
      </c>
      <c r="I258" s="17" t="str">
        <f t="shared" si="75"/>
        <v>8#3#10</v>
      </c>
      <c r="J258" s="32">
        <f t="shared" si="75"/>
        <v>10</v>
      </c>
      <c r="K258" s="26">
        <v>51</v>
      </c>
      <c r="L258" s="12" t="s">
        <v>106</v>
      </c>
      <c r="M258" s="12">
        <f t="shared" si="72"/>
        <v>3</v>
      </c>
      <c r="P258" s="12">
        <v>102000</v>
      </c>
    </row>
    <row r="259" spans="2:16">
      <c r="B259" s="32">
        <f t="shared" si="73"/>
        <v>30052</v>
      </c>
      <c r="C259" s="32">
        <v>300</v>
      </c>
      <c r="D259" s="10" t="s">
        <v>271</v>
      </c>
      <c r="E259" s="19" t="s">
        <v>323</v>
      </c>
      <c r="F259" s="8">
        <f t="shared" si="74"/>
        <v>10</v>
      </c>
      <c r="G259" s="29">
        <v>2510520</v>
      </c>
      <c r="H259" s="17">
        <v>6</v>
      </c>
      <c r="I259" s="17" t="str">
        <f t="shared" si="75"/>
        <v>8#3#10</v>
      </c>
      <c r="J259" s="32">
        <f t="shared" si="75"/>
        <v>10</v>
      </c>
      <c r="K259" s="26">
        <v>52</v>
      </c>
      <c r="L259" s="12" t="s">
        <v>106</v>
      </c>
      <c r="M259" s="12">
        <f t="shared" si="72"/>
        <v>3</v>
      </c>
      <c r="P259" s="12">
        <v>104000</v>
      </c>
    </row>
    <row r="260" spans="2:16">
      <c r="B260" s="32">
        <f t="shared" si="73"/>
        <v>30053</v>
      </c>
      <c r="C260" s="32">
        <v>300</v>
      </c>
      <c r="D260" s="10" t="s">
        <v>271</v>
      </c>
      <c r="E260" s="19" t="s">
        <v>324</v>
      </c>
      <c r="F260" s="8">
        <f t="shared" si="74"/>
        <v>10</v>
      </c>
      <c r="G260" s="29">
        <v>2510530</v>
      </c>
      <c r="H260" s="17">
        <v>6</v>
      </c>
      <c r="I260" s="17" t="str">
        <f t="shared" si="75"/>
        <v>8#3#10</v>
      </c>
      <c r="J260" s="32">
        <f t="shared" si="75"/>
        <v>10</v>
      </c>
      <c r="K260" s="26">
        <v>53</v>
      </c>
      <c r="L260" s="12" t="s">
        <v>106</v>
      </c>
      <c r="M260" s="12">
        <f t="shared" si="72"/>
        <v>3</v>
      </c>
      <c r="P260" s="12">
        <v>106000</v>
      </c>
    </row>
    <row r="261" spans="2:16">
      <c r="B261" s="32">
        <f t="shared" si="73"/>
        <v>30054</v>
      </c>
      <c r="C261" s="32">
        <v>300</v>
      </c>
      <c r="D261" s="10" t="s">
        <v>271</v>
      </c>
      <c r="E261" s="19" t="s">
        <v>325</v>
      </c>
      <c r="F261" s="8">
        <f t="shared" si="74"/>
        <v>10</v>
      </c>
      <c r="G261" s="29">
        <v>2510540</v>
      </c>
      <c r="H261" s="17">
        <v>6</v>
      </c>
      <c r="I261" s="17" t="str">
        <f t="shared" si="75"/>
        <v>8#3#10</v>
      </c>
      <c r="J261" s="32">
        <f t="shared" si="75"/>
        <v>10</v>
      </c>
      <c r="K261" s="26">
        <v>54</v>
      </c>
      <c r="L261" s="12" t="s">
        <v>106</v>
      </c>
      <c r="M261" s="12">
        <f t="shared" si="72"/>
        <v>3</v>
      </c>
      <c r="P261" s="12">
        <v>108000</v>
      </c>
    </row>
    <row r="262" spans="2:16">
      <c r="B262" s="32">
        <f t="shared" si="73"/>
        <v>30055</v>
      </c>
      <c r="C262" s="32">
        <v>300</v>
      </c>
      <c r="D262" s="10" t="s">
        <v>271</v>
      </c>
      <c r="E262" s="19" t="s">
        <v>326</v>
      </c>
      <c r="F262" s="8">
        <f t="shared" si="74"/>
        <v>10</v>
      </c>
      <c r="G262" s="29">
        <v>2510550</v>
      </c>
      <c r="H262" s="17">
        <v>6</v>
      </c>
      <c r="I262" s="17" t="str">
        <f t="shared" si="75"/>
        <v>8#3#10</v>
      </c>
      <c r="J262" s="32">
        <f t="shared" si="75"/>
        <v>10</v>
      </c>
      <c r="K262" s="26">
        <v>55</v>
      </c>
      <c r="L262" s="12" t="s">
        <v>111</v>
      </c>
      <c r="M262" s="12">
        <f t="shared" si="72"/>
        <v>3</v>
      </c>
      <c r="P262" s="12">
        <v>110000</v>
      </c>
    </row>
    <row r="263" spans="2:16">
      <c r="B263" s="32">
        <f t="shared" si="73"/>
        <v>30056</v>
      </c>
      <c r="C263" s="32">
        <v>300</v>
      </c>
      <c r="D263" s="10" t="s">
        <v>271</v>
      </c>
      <c r="E263" s="19" t="s">
        <v>327</v>
      </c>
      <c r="F263" s="8">
        <f t="shared" si="74"/>
        <v>10</v>
      </c>
      <c r="G263" s="29">
        <v>2510560</v>
      </c>
      <c r="H263" s="17">
        <v>6</v>
      </c>
      <c r="I263" s="17" t="str">
        <f t="shared" si="75"/>
        <v>8#3#10</v>
      </c>
      <c r="J263" s="32">
        <f t="shared" si="75"/>
        <v>10</v>
      </c>
      <c r="K263" s="26">
        <v>56</v>
      </c>
      <c r="L263" s="12" t="s">
        <v>106</v>
      </c>
      <c r="M263" s="12">
        <f t="shared" si="72"/>
        <v>3</v>
      </c>
      <c r="P263" s="12">
        <v>112000</v>
      </c>
    </row>
    <row r="264" spans="2:16">
      <c r="B264" s="32">
        <f t="shared" si="73"/>
        <v>30057</v>
      </c>
      <c r="C264" s="32">
        <v>300</v>
      </c>
      <c r="D264" s="10" t="s">
        <v>271</v>
      </c>
      <c r="E264" s="19" t="s">
        <v>328</v>
      </c>
      <c r="F264" s="8">
        <f t="shared" si="74"/>
        <v>10</v>
      </c>
      <c r="G264" s="29">
        <v>2510570</v>
      </c>
      <c r="H264" s="17">
        <v>6</v>
      </c>
      <c r="I264" s="17" t="str">
        <f t="shared" si="75"/>
        <v>8#3#10</v>
      </c>
      <c r="J264" s="32">
        <f t="shared" si="75"/>
        <v>10</v>
      </c>
      <c r="K264" s="26">
        <v>57</v>
      </c>
      <c r="L264" s="12" t="s">
        <v>106</v>
      </c>
      <c r="M264" s="12">
        <f t="shared" si="72"/>
        <v>3</v>
      </c>
      <c r="P264" s="12">
        <v>114000</v>
      </c>
    </row>
    <row r="265" spans="2:16">
      <c r="B265" s="32">
        <f t="shared" si="73"/>
        <v>30058</v>
      </c>
      <c r="C265" s="32">
        <v>300</v>
      </c>
      <c r="D265" s="10" t="s">
        <v>271</v>
      </c>
      <c r="E265" s="19" t="s">
        <v>329</v>
      </c>
      <c r="F265" s="8">
        <f t="shared" si="74"/>
        <v>10</v>
      </c>
      <c r="G265" s="29">
        <v>2510580</v>
      </c>
      <c r="H265" s="17">
        <v>6</v>
      </c>
      <c r="I265" s="17" t="str">
        <f t="shared" si="75"/>
        <v>8#3#10</v>
      </c>
      <c r="J265" s="32">
        <f t="shared" si="75"/>
        <v>10</v>
      </c>
      <c r="K265" s="26">
        <v>58</v>
      </c>
      <c r="L265" s="12" t="s">
        <v>106</v>
      </c>
      <c r="M265" s="12">
        <f t="shared" si="72"/>
        <v>3</v>
      </c>
      <c r="P265" s="12">
        <v>116000</v>
      </c>
    </row>
    <row r="266" spans="2:16">
      <c r="B266" s="32">
        <f t="shared" si="73"/>
        <v>30059</v>
      </c>
      <c r="C266" s="32">
        <v>300</v>
      </c>
      <c r="D266" s="10" t="s">
        <v>271</v>
      </c>
      <c r="E266" s="19" t="s">
        <v>330</v>
      </c>
      <c r="F266" s="8">
        <f t="shared" si="74"/>
        <v>10</v>
      </c>
      <c r="G266" s="29">
        <v>2510590</v>
      </c>
      <c r="H266" s="17">
        <v>6</v>
      </c>
      <c r="I266" s="17" t="str">
        <f t="shared" si="75"/>
        <v>8#3#10</v>
      </c>
      <c r="J266" s="32">
        <f t="shared" si="75"/>
        <v>10</v>
      </c>
      <c r="K266" s="26">
        <v>59</v>
      </c>
      <c r="L266" s="12" t="s">
        <v>106</v>
      </c>
      <c r="M266" s="12">
        <f t="shared" si="72"/>
        <v>3</v>
      </c>
      <c r="P266" s="12">
        <v>118000</v>
      </c>
    </row>
    <row r="267" spans="2:16">
      <c r="B267" s="32">
        <f t="shared" si="73"/>
        <v>30060</v>
      </c>
      <c r="C267" s="32">
        <v>300</v>
      </c>
      <c r="D267" s="10" t="s">
        <v>271</v>
      </c>
      <c r="E267" s="19" t="s">
        <v>331</v>
      </c>
      <c r="F267" s="8">
        <f t="shared" si="74"/>
        <v>10</v>
      </c>
      <c r="G267" s="29">
        <v>2510600</v>
      </c>
      <c r="H267" s="17">
        <v>6</v>
      </c>
      <c r="I267" s="17" t="str">
        <f t="shared" si="75"/>
        <v>8#3#10</v>
      </c>
      <c r="J267" s="32">
        <f t="shared" si="75"/>
        <v>10</v>
      </c>
      <c r="K267" s="26">
        <v>60</v>
      </c>
      <c r="L267" s="12" t="s">
        <v>111</v>
      </c>
      <c r="M267" s="12">
        <f t="shared" si="72"/>
        <v>3</v>
      </c>
      <c r="P267" s="12">
        <v>120000</v>
      </c>
    </row>
    <row r="268" spans="2:16">
      <c r="B268" s="32">
        <f t="shared" si="73"/>
        <v>30061</v>
      </c>
      <c r="C268" s="32">
        <v>300</v>
      </c>
      <c r="D268" s="10" t="s">
        <v>271</v>
      </c>
      <c r="E268" s="19" t="s">
        <v>332</v>
      </c>
      <c r="F268" s="8">
        <f t="shared" si="74"/>
        <v>10</v>
      </c>
      <c r="G268" s="29">
        <v>2510610</v>
      </c>
      <c r="H268" s="17">
        <v>6</v>
      </c>
      <c r="I268" s="17" t="str">
        <f t="shared" si="75"/>
        <v>8#3#8</v>
      </c>
      <c r="J268" s="32">
        <f t="shared" si="75"/>
        <v>8</v>
      </c>
      <c r="K268" s="26">
        <v>61</v>
      </c>
      <c r="L268" s="12" t="s">
        <v>119</v>
      </c>
      <c r="M268" s="12">
        <f t="shared" si="72"/>
        <v>3</v>
      </c>
      <c r="P268" s="12">
        <v>122000</v>
      </c>
    </row>
    <row r="269" spans="2:16">
      <c r="B269" s="32">
        <f t="shared" si="73"/>
        <v>30062</v>
      </c>
      <c r="C269" s="32">
        <v>300</v>
      </c>
      <c r="D269" s="10" t="s">
        <v>271</v>
      </c>
      <c r="E269" s="19" t="s">
        <v>333</v>
      </c>
      <c r="F269" s="8">
        <f t="shared" si="74"/>
        <v>10</v>
      </c>
      <c r="G269" s="29">
        <v>2510620</v>
      </c>
      <c r="H269" s="17">
        <v>6</v>
      </c>
      <c r="I269" s="17" t="str">
        <f t="shared" si="75"/>
        <v>8#3#8</v>
      </c>
      <c r="J269" s="32">
        <f t="shared" si="75"/>
        <v>8</v>
      </c>
      <c r="K269" s="26">
        <v>62</v>
      </c>
      <c r="L269" s="12" t="s">
        <v>119</v>
      </c>
      <c r="M269" s="12">
        <f t="shared" si="72"/>
        <v>3</v>
      </c>
      <c r="P269" s="12">
        <v>124000</v>
      </c>
    </row>
    <row r="270" spans="2:16">
      <c r="B270" s="32">
        <f t="shared" si="73"/>
        <v>30063</v>
      </c>
      <c r="C270" s="32">
        <v>300</v>
      </c>
      <c r="D270" s="10" t="s">
        <v>271</v>
      </c>
      <c r="E270" s="19" t="s">
        <v>334</v>
      </c>
      <c r="F270" s="8">
        <f t="shared" si="74"/>
        <v>10</v>
      </c>
      <c r="G270" s="29">
        <v>2510630</v>
      </c>
      <c r="H270" s="17">
        <v>6</v>
      </c>
      <c r="I270" s="17" t="str">
        <f t="shared" si="75"/>
        <v>8#3#8</v>
      </c>
      <c r="J270" s="32">
        <f t="shared" si="75"/>
        <v>8</v>
      </c>
      <c r="K270" s="26">
        <v>63</v>
      </c>
      <c r="L270" s="12" t="s">
        <v>119</v>
      </c>
      <c r="M270" s="12">
        <f t="shared" si="72"/>
        <v>3</v>
      </c>
      <c r="P270" s="12">
        <v>126000</v>
      </c>
    </row>
    <row r="271" spans="2:16">
      <c r="B271" s="32">
        <f t="shared" si="73"/>
        <v>30064</v>
      </c>
      <c r="C271" s="32">
        <v>300</v>
      </c>
      <c r="D271" s="10" t="s">
        <v>271</v>
      </c>
      <c r="E271" s="19" t="s">
        <v>335</v>
      </c>
      <c r="F271" s="8">
        <f t="shared" si="74"/>
        <v>10</v>
      </c>
      <c r="G271" s="29">
        <v>2510640</v>
      </c>
      <c r="H271" s="17">
        <v>6</v>
      </c>
      <c r="I271" s="17" t="str">
        <f t="shared" si="75"/>
        <v>8#3#8</v>
      </c>
      <c r="J271" s="32">
        <f t="shared" si="75"/>
        <v>8</v>
      </c>
      <c r="K271" s="26">
        <v>64</v>
      </c>
      <c r="L271" s="12" t="s">
        <v>119</v>
      </c>
      <c r="M271" s="12">
        <f t="shared" si="72"/>
        <v>3</v>
      </c>
      <c r="P271" s="12">
        <v>128000</v>
      </c>
    </row>
    <row r="272" spans="2:16">
      <c r="B272" s="32">
        <f t="shared" si="73"/>
        <v>30065</v>
      </c>
      <c r="C272" s="32">
        <v>300</v>
      </c>
      <c r="D272" s="10" t="s">
        <v>271</v>
      </c>
      <c r="E272" s="19" t="s">
        <v>336</v>
      </c>
      <c r="F272" s="8">
        <f t="shared" si="74"/>
        <v>10</v>
      </c>
      <c r="G272" s="29">
        <v>2510650</v>
      </c>
      <c r="H272" s="17">
        <v>6</v>
      </c>
      <c r="I272" s="17" t="str">
        <f t="shared" si="75"/>
        <v>8#3#8</v>
      </c>
      <c r="J272" s="32">
        <f t="shared" si="75"/>
        <v>8</v>
      </c>
      <c r="K272" s="26">
        <v>65</v>
      </c>
      <c r="L272" s="12" t="s">
        <v>124</v>
      </c>
      <c r="M272" s="12">
        <f t="shared" si="72"/>
        <v>3</v>
      </c>
      <c r="P272" s="12">
        <v>130000</v>
      </c>
    </row>
    <row r="273" spans="2:16">
      <c r="B273" s="32">
        <f t="shared" si="73"/>
        <v>30066</v>
      </c>
      <c r="C273" s="32">
        <v>300</v>
      </c>
      <c r="D273" s="10" t="s">
        <v>271</v>
      </c>
      <c r="E273" s="19" t="s">
        <v>337</v>
      </c>
      <c r="F273" s="8">
        <f t="shared" si="74"/>
        <v>10</v>
      </c>
      <c r="G273" s="29">
        <v>2510660</v>
      </c>
      <c r="H273" s="17">
        <v>6</v>
      </c>
      <c r="I273" s="17" t="str">
        <f t="shared" si="75"/>
        <v>8#3#8</v>
      </c>
      <c r="J273" s="32">
        <f t="shared" si="75"/>
        <v>8</v>
      </c>
      <c r="K273" s="26">
        <v>66</v>
      </c>
      <c r="L273" s="12" t="s">
        <v>119</v>
      </c>
      <c r="M273" s="12">
        <f t="shared" si="72"/>
        <v>3</v>
      </c>
      <c r="P273" s="12">
        <v>132000</v>
      </c>
    </row>
    <row r="274" spans="2:16">
      <c r="B274" s="32">
        <f t="shared" si="73"/>
        <v>30067</v>
      </c>
      <c r="C274" s="32">
        <v>300</v>
      </c>
      <c r="D274" s="10" t="s">
        <v>271</v>
      </c>
      <c r="E274" s="19" t="s">
        <v>338</v>
      </c>
      <c r="F274" s="8">
        <f t="shared" si="74"/>
        <v>10</v>
      </c>
      <c r="G274" s="29">
        <v>2510670</v>
      </c>
      <c r="H274" s="17">
        <v>6</v>
      </c>
      <c r="I274" s="17" t="str">
        <f t="shared" si="75"/>
        <v>8#3#8</v>
      </c>
      <c r="J274" s="32">
        <f t="shared" si="75"/>
        <v>8</v>
      </c>
      <c r="K274" s="26">
        <v>67</v>
      </c>
      <c r="L274" s="12" t="s">
        <v>119</v>
      </c>
      <c r="M274" s="12">
        <f t="shared" si="72"/>
        <v>3</v>
      </c>
      <c r="P274" s="12">
        <v>134000</v>
      </c>
    </row>
    <row r="275" spans="2:16">
      <c r="B275" s="32">
        <f t="shared" si="73"/>
        <v>30068</v>
      </c>
      <c r="C275" s="32">
        <v>300</v>
      </c>
      <c r="D275" s="10" t="s">
        <v>271</v>
      </c>
      <c r="E275" s="19" t="s">
        <v>339</v>
      </c>
      <c r="F275" s="8">
        <f t="shared" si="74"/>
        <v>10</v>
      </c>
      <c r="G275" s="29">
        <v>2510680</v>
      </c>
      <c r="H275" s="17">
        <v>6</v>
      </c>
      <c r="I275" s="17" t="str">
        <f t="shared" si="75"/>
        <v>8#3#8</v>
      </c>
      <c r="J275" s="32">
        <f t="shared" si="75"/>
        <v>8</v>
      </c>
      <c r="K275" s="26">
        <v>68</v>
      </c>
      <c r="L275" s="12" t="s">
        <v>119</v>
      </c>
      <c r="M275" s="12">
        <f t="shared" si="72"/>
        <v>3</v>
      </c>
      <c r="P275" s="12">
        <v>136000</v>
      </c>
    </row>
    <row r="276" spans="2:16">
      <c r="B276" s="32">
        <f t="shared" si="73"/>
        <v>30069</v>
      </c>
      <c r="C276" s="32">
        <v>300</v>
      </c>
      <c r="D276" s="10" t="s">
        <v>271</v>
      </c>
      <c r="E276" s="19" t="s">
        <v>340</v>
      </c>
      <c r="F276" s="8">
        <f t="shared" si="74"/>
        <v>10</v>
      </c>
      <c r="G276" s="29">
        <v>2510690</v>
      </c>
      <c r="H276" s="17">
        <v>6</v>
      </c>
      <c r="I276" s="17" t="str">
        <f t="shared" si="75"/>
        <v>8#3#8</v>
      </c>
      <c r="J276" s="32">
        <f t="shared" si="75"/>
        <v>8</v>
      </c>
      <c r="K276" s="26">
        <v>69</v>
      </c>
      <c r="L276" s="12" t="s">
        <v>119</v>
      </c>
      <c r="M276" s="12">
        <f t="shared" si="72"/>
        <v>3</v>
      </c>
      <c r="P276" s="12">
        <v>138000</v>
      </c>
    </row>
    <row r="277" spans="2:16">
      <c r="B277" s="32">
        <f t="shared" si="73"/>
        <v>30070</v>
      </c>
      <c r="C277" s="32">
        <v>300</v>
      </c>
      <c r="D277" s="10" t="s">
        <v>271</v>
      </c>
      <c r="E277" s="19" t="s">
        <v>341</v>
      </c>
      <c r="F277" s="8">
        <f t="shared" si="74"/>
        <v>10</v>
      </c>
      <c r="G277" s="29">
        <v>2510700</v>
      </c>
      <c r="H277" s="17">
        <v>6</v>
      </c>
      <c r="I277" s="17" t="str">
        <f t="shared" si="75"/>
        <v>8#3#8</v>
      </c>
      <c r="J277" s="32">
        <f t="shared" si="75"/>
        <v>8</v>
      </c>
      <c r="K277" s="26">
        <v>70</v>
      </c>
      <c r="L277" s="12" t="s">
        <v>130</v>
      </c>
      <c r="M277" s="12">
        <f t="shared" si="72"/>
        <v>3</v>
      </c>
      <c r="P277" s="12">
        <v>140000</v>
      </c>
    </row>
    <row r="278" spans="2:16">
      <c r="B278" s="32">
        <f t="shared" si="73"/>
        <v>30071</v>
      </c>
      <c r="C278" s="32">
        <v>300</v>
      </c>
      <c r="D278" s="10" t="s">
        <v>271</v>
      </c>
      <c r="E278" s="19" t="s">
        <v>342</v>
      </c>
      <c r="F278" s="8">
        <f t="shared" si="74"/>
        <v>10</v>
      </c>
      <c r="G278" s="29">
        <v>2510710</v>
      </c>
      <c r="H278" s="17">
        <v>6</v>
      </c>
      <c r="I278" s="17" t="str">
        <f t="shared" si="75"/>
        <v>8#3#6</v>
      </c>
      <c r="J278" s="32">
        <f t="shared" si="75"/>
        <v>6</v>
      </c>
      <c r="K278" s="26">
        <v>71</v>
      </c>
      <c r="L278" s="12" t="s">
        <v>133</v>
      </c>
      <c r="M278" s="12">
        <f t="shared" si="72"/>
        <v>3</v>
      </c>
      <c r="P278" s="12">
        <v>142000</v>
      </c>
    </row>
    <row r="279" spans="2:16">
      <c r="B279" s="32">
        <f t="shared" si="73"/>
        <v>30072</v>
      </c>
      <c r="C279" s="32">
        <v>300</v>
      </c>
      <c r="D279" s="10" t="s">
        <v>271</v>
      </c>
      <c r="E279" s="19" t="s">
        <v>343</v>
      </c>
      <c r="F279" s="8">
        <f t="shared" si="74"/>
        <v>10</v>
      </c>
      <c r="G279" s="29">
        <v>2510720</v>
      </c>
      <c r="H279" s="17">
        <v>6</v>
      </c>
      <c r="I279" s="17" t="str">
        <f t="shared" si="75"/>
        <v>8#3#6</v>
      </c>
      <c r="J279" s="32">
        <f t="shared" si="75"/>
        <v>6</v>
      </c>
      <c r="K279" s="26">
        <v>72</v>
      </c>
      <c r="L279" s="12" t="s">
        <v>133</v>
      </c>
      <c r="M279" s="12">
        <f t="shared" si="72"/>
        <v>3</v>
      </c>
      <c r="P279" s="12">
        <v>144000</v>
      </c>
    </row>
    <row r="280" spans="2:16">
      <c r="B280" s="32">
        <f t="shared" si="73"/>
        <v>30073</v>
      </c>
      <c r="C280" s="32">
        <v>300</v>
      </c>
      <c r="D280" s="10" t="s">
        <v>271</v>
      </c>
      <c r="E280" s="19" t="s">
        <v>344</v>
      </c>
      <c r="F280" s="8">
        <f t="shared" si="74"/>
        <v>10</v>
      </c>
      <c r="G280" s="29">
        <v>2510730</v>
      </c>
      <c r="H280" s="17">
        <v>6</v>
      </c>
      <c r="I280" s="17" t="str">
        <f t="shared" si="75"/>
        <v>8#3#6</v>
      </c>
      <c r="J280" s="32">
        <f t="shared" si="75"/>
        <v>6</v>
      </c>
      <c r="K280" s="26">
        <v>73</v>
      </c>
      <c r="L280" s="12" t="s">
        <v>133</v>
      </c>
      <c r="M280" s="12">
        <f t="shared" si="72"/>
        <v>3</v>
      </c>
      <c r="P280" s="12">
        <v>146000</v>
      </c>
    </row>
    <row r="281" spans="2:16">
      <c r="B281" s="32">
        <f t="shared" si="73"/>
        <v>30074</v>
      </c>
      <c r="C281" s="32">
        <v>300</v>
      </c>
      <c r="D281" s="10" t="s">
        <v>271</v>
      </c>
      <c r="E281" s="19" t="s">
        <v>345</v>
      </c>
      <c r="F281" s="8">
        <f t="shared" si="74"/>
        <v>10</v>
      </c>
      <c r="G281" s="29">
        <v>2510740</v>
      </c>
      <c r="H281" s="17">
        <v>6</v>
      </c>
      <c r="I281" s="17" t="str">
        <f t="shared" si="75"/>
        <v>8#3#6</v>
      </c>
      <c r="J281" s="32">
        <f t="shared" si="75"/>
        <v>6</v>
      </c>
      <c r="K281" s="26">
        <v>74</v>
      </c>
      <c r="L281" s="12" t="s">
        <v>133</v>
      </c>
      <c r="M281" s="12">
        <f t="shared" si="72"/>
        <v>3</v>
      </c>
      <c r="P281" s="12">
        <v>148000</v>
      </c>
    </row>
    <row r="282" spans="2:16">
      <c r="B282" s="32">
        <f t="shared" si="73"/>
        <v>30075</v>
      </c>
      <c r="C282" s="32">
        <v>300</v>
      </c>
      <c r="D282" s="10" t="s">
        <v>271</v>
      </c>
      <c r="E282" s="19" t="s">
        <v>346</v>
      </c>
      <c r="F282" s="8">
        <f t="shared" si="74"/>
        <v>10</v>
      </c>
      <c r="G282" s="29">
        <v>2510750</v>
      </c>
      <c r="H282" s="17">
        <v>6</v>
      </c>
      <c r="I282" s="17" t="str">
        <f t="shared" si="75"/>
        <v>8#3#6</v>
      </c>
      <c r="J282" s="32">
        <f t="shared" si="75"/>
        <v>6</v>
      </c>
      <c r="K282" s="26">
        <v>75</v>
      </c>
      <c r="L282" s="12" t="s">
        <v>138</v>
      </c>
      <c r="M282" s="12">
        <f t="shared" si="72"/>
        <v>3</v>
      </c>
      <c r="P282" s="12">
        <v>150000</v>
      </c>
    </row>
    <row r="283" spans="2:16">
      <c r="B283" s="32">
        <f t="shared" si="73"/>
        <v>30076</v>
      </c>
      <c r="C283" s="32">
        <v>300</v>
      </c>
      <c r="D283" s="10" t="s">
        <v>271</v>
      </c>
      <c r="E283" s="19" t="s">
        <v>347</v>
      </c>
      <c r="F283" s="8">
        <f t="shared" si="74"/>
        <v>10</v>
      </c>
      <c r="G283" s="29">
        <v>2510760</v>
      </c>
      <c r="H283" s="17">
        <v>6</v>
      </c>
      <c r="I283" s="17" t="str">
        <f t="shared" si="75"/>
        <v>8#3#6</v>
      </c>
      <c r="J283" s="32">
        <f t="shared" si="75"/>
        <v>6</v>
      </c>
      <c r="K283" s="26">
        <v>76</v>
      </c>
      <c r="L283" s="12" t="s">
        <v>133</v>
      </c>
      <c r="M283" s="12">
        <f t="shared" si="72"/>
        <v>3</v>
      </c>
      <c r="P283" s="12">
        <v>152000</v>
      </c>
    </row>
    <row r="284" spans="2:16">
      <c r="B284" s="32">
        <f t="shared" si="73"/>
        <v>30077</v>
      </c>
      <c r="C284" s="32">
        <v>300</v>
      </c>
      <c r="D284" s="10" t="s">
        <v>271</v>
      </c>
      <c r="E284" s="19" t="s">
        <v>348</v>
      </c>
      <c r="F284" s="8">
        <f t="shared" si="74"/>
        <v>10</v>
      </c>
      <c r="G284" s="29">
        <v>2510770</v>
      </c>
      <c r="H284" s="17">
        <v>6</v>
      </c>
      <c r="I284" s="17" t="str">
        <f t="shared" si="75"/>
        <v>8#3#6</v>
      </c>
      <c r="J284" s="32">
        <f t="shared" si="75"/>
        <v>6</v>
      </c>
      <c r="K284" s="26">
        <v>77</v>
      </c>
      <c r="L284" s="12" t="s">
        <v>133</v>
      </c>
      <c r="M284" s="12">
        <f t="shared" si="72"/>
        <v>3</v>
      </c>
      <c r="P284" s="12">
        <v>154000</v>
      </c>
    </row>
    <row r="285" spans="2:16">
      <c r="B285" s="32">
        <f t="shared" si="73"/>
        <v>30078</v>
      </c>
      <c r="C285" s="32">
        <v>300</v>
      </c>
      <c r="D285" s="10" t="s">
        <v>271</v>
      </c>
      <c r="E285" s="19" t="s">
        <v>349</v>
      </c>
      <c r="F285" s="8">
        <f t="shared" si="74"/>
        <v>10</v>
      </c>
      <c r="G285" s="29">
        <v>2510780</v>
      </c>
      <c r="H285" s="17">
        <v>6</v>
      </c>
      <c r="I285" s="17" t="str">
        <f t="shared" si="75"/>
        <v>8#3#6</v>
      </c>
      <c r="J285" s="32">
        <f t="shared" si="75"/>
        <v>6</v>
      </c>
      <c r="K285" s="26">
        <v>78</v>
      </c>
      <c r="L285" s="12" t="s">
        <v>133</v>
      </c>
      <c r="M285" s="12">
        <f t="shared" si="72"/>
        <v>3</v>
      </c>
      <c r="P285" s="12">
        <v>156000</v>
      </c>
    </row>
    <row r="286" spans="2:16">
      <c r="B286" s="32">
        <f t="shared" si="73"/>
        <v>30079</v>
      </c>
      <c r="C286" s="32">
        <v>300</v>
      </c>
      <c r="D286" s="10" t="s">
        <v>271</v>
      </c>
      <c r="E286" s="19" t="s">
        <v>350</v>
      </c>
      <c r="F286" s="8">
        <f t="shared" si="74"/>
        <v>10</v>
      </c>
      <c r="G286" s="29">
        <v>2510790</v>
      </c>
      <c r="H286" s="17">
        <v>6</v>
      </c>
      <c r="I286" s="17" t="str">
        <f t="shared" si="75"/>
        <v>8#3#6</v>
      </c>
      <c r="J286" s="32">
        <f t="shared" si="75"/>
        <v>6</v>
      </c>
      <c r="K286" s="26">
        <v>79</v>
      </c>
      <c r="L286" s="12" t="s">
        <v>133</v>
      </c>
      <c r="M286" s="12">
        <f t="shared" si="72"/>
        <v>3</v>
      </c>
      <c r="P286" s="12">
        <v>158000</v>
      </c>
    </row>
    <row r="287" spans="2:16">
      <c r="B287" s="32">
        <f t="shared" si="73"/>
        <v>30080</v>
      </c>
      <c r="C287" s="32">
        <v>300</v>
      </c>
      <c r="D287" s="10" t="s">
        <v>271</v>
      </c>
      <c r="E287" s="19" t="s">
        <v>351</v>
      </c>
      <c r="F287" s="8">
        <f t="shared" si="74"/>
        <v>10</v>
      </c>
      <c r="G287" s="29">
        <v>2510800</v>
      </c>
      <c r="H287" s="17">
        <v>6</v>
      </c>
      <c r="I287" s="17" t="str">
        <f t="shared" si="75"/>
        <v>8#3#6</v>
      </c>
      <c r="J287" s="32">
        <f t="shared" si="75"/>
        <v>6</v>
      </c>
      <c r="K287" s="26">
        <v>80</v>
      </c>
      <c r="L287" s="12" t="s">
        <v>138</v>
      </c>
      <c r="M287" s="12">
        <f t="shared" si="72"/>
        <v>3</v>
      </c>
      <c r="P287" s="12">
        <v>160000</v>
      </c>
    </row>
    <row r="288" spans="2:16">
      <c r="B288" s="32">
        <f t="shared" si="73"/>
        <v>30081</v>
      </c>
      <c r="C288" s="32">
        <v>300</v>
      </c>
      <c r="D288" s="10" t="s">
        <v>271</v>
      </c>
      <c r="E288" s="19" t="s">
        <v>352</v>
      </c>
      <c r="F288" s="8">
        <f t="shared" si="74"/>
        <v>10</v>
      </c>
      <c r="G288" s="29">
        <v>2510810</v>
      </c>
      <c r="H288" s="17">
        <v>6</v>
      </c>
      <c r="I288" s="17" t="str">
        <f t="shared" si="75"/>
        <v>8#3#4</v>
      </c>
      <c r="J288" s="32">
        <f t="shared" si="75"/>
        <v>4</v>
      </c>
      <c r="K288" s="26">
        <v>81</v>
      </c>
      <c r="L288" s="12" t="s">
        <v>146</v>
      </c>
      <c r="M288" s="12">
        <f t="shared" si="72"/>
        <v>3</v>
      </c>
      <c r="P288" s="12">
        <v>162000</v>
      </c>
    </row>
    <row r="289" spans="2:16">
      <c r="B289" s="32">
        <f t="shared" si="73"/>
        <v>30082</v>
      </c>
      <c r="C289" s="32">
        <v>300</v>
      </c>
      <c r="D289" s="10" t="s">
        <v>271</v>
      </c>
      <c r="E289" s="19" t="s">
        <v>353</v>
      </c>
      <c r="F289" s="8">
        <f t="shared" si="74"/>
        <v>10</v>
      </c>
      <c r="G289" s="29">
        <v>2510820</v>
      </c>
      <c r="H289" s="17">
        <v>6</v>
      </c>
      <c r="I289" s="17" t="str">
        <f t="shared" si="75"/>
        <v>8#3#4</v>
      </c>
      <c r="J289" s="32">
        <f t="shared" si="75"/>
        <v>4</v>
      </c>
      <c r="K289" s="26">
        <v>82</v>
      </c>
      <c r="L289" s="12" t="s">
        <v>146</v>
      </c>
      <c r="M289" s="12">
        <f t="shared" si="72"/>
        <v>3</v>
      </c>
      <c r="P289" s="12">
        <v>164000</v>
      </c>
    </row>
    <row r="290" spans="2:16">
      <c r="B290" s="32">
        <f t="shared" si="73"/>
        <v>30083</v>
      </c>
      <c r="C290" s="32">
        <v>300</v>
      </c>
      <c r="D290" s="10" t="s">
        <v>271</v>
      </c>
      <c r="E290" s="19" t="s">
        <v>354</v>
      </c>
      <c r="F290" s="8">
        <f t="shared" si="74"/>
        <v>10</v>
      </c>
      <c r="G290" s="29">
        <v>2510830</v>
      </c>
      <c r="H290" s="17">
        <v>6</v>
      </c>
      <c r="I290" s="17" t="str">
        <f t="shared" si="75"/>
        <v>8#3#4</v>
      </c>
      <c r="J290" s="32">
        <f t="shared" si="75"/>
        <v>4</v>
      </c>
      <c r="K290" s="26">
        <v>83</v>
      </c>
      <c r="L290" s="12" t="s">
        <v>146</v>
      </c>
      <c r="M290" s="12">
        <f t="shared" si="72"/>
        <v>3</v>
      </c>
      <c r="P290" s="12">
        <v>166000</v>
      </c>
    </row>
    <row r="291" spans="2:16">
      <c r="B291" s="32">
        <f t="shared" si="73"/>
        <v>30084</v>
      </c>
      <c r="C291" s="32">
        <v>300</v>
      </c>
      <c r="D291" s="10" t="s">
        <v>271</v>
      </c>
      <c r="E291" s="19" t="s">
        <v>355</v>
      </c>
      <c r="F291" s="8">
        <f t="shared" si="74"/>
        <v>10</v>
      </c>
      <c r="G291" s="29">
        <v>2510840</v>
      </c>
      <c r="H291" s="17">
        <v>6</v>
      </c>
      <c r="I291" s="17" t="str">
        <f t="shared" si="75"/>
        <v>8#3#4</v>
      </c>
      <c r="J291" s="32">
        <f t="shared" si="75"/>
        <v>4</v>
      </c>
      <c r="K291" s="26">
        <v>84</v>
      </c>
      <c r="L291" s="12" t="s">
        <v>146</v>
      </c>
      <c r="M291" s="12">
        <f t="shared" si="72"/>
        <v>3</v>
      </c>
      <c r="P291" s="12">
        <v>168000</v>
      </c>
    </row>
    <row r="292" spans="2:16">
      <c r="B292" s="32">
        <f t="shared" si="73"/>
        <v>30085</v>
      </c>
      <c r="C292" s="32">
        <v>300</v>
      </c>
      <c r="D292" s="10" t="s">
        <v>271</v>
      </c>
      <c r="E292" s="19" t="s">
        <v>356</v>
      </c>
      <c r="F292" s="8">
        <f t="shared" si="74"/>
        <v>10</v>
      </c>
      <c r="G292" s="29">
        <v>2510850</v>
      </c>
      <c r="H292" s="17">
        <v>6</v>
      </c>
      <c r="I292" s="17" t="str">
        <f t="shared" si="75"/>
        <v>8#3#4</v>
      </c>
      <c r="J292" s="32">
        <f t="shared" si="75"/>
        <v>4</v>
      </c>
      <c r="K292" s="26">
        <v>85</v>
      </c>
      <c r="L292" s="12" t="s">
        <v>151</v>
      </c>
      <c r="M292" s="12">
        <f t="shared" si="72"/>
        <v>3</v>
      </c>
      <c r="P292" s="12">
        <v>170000</v>
      </c>
    </row>
    <row r="293" spans="2:16">
      <c r="B293" s="32">
        <f t="shared" si="73"/>
        <v>30086</v>
      </c>
      <c r="C293" s="32">
        <v>300</v>
      </c>
      <c r="D293" s="10" t="s">
        <v>271</v>
      </c>
      <c r="E293" s="19" t="s">
        <v>357</v>
      </c>
      <c r="F293" s="8">
        <f t="shared" si="74"/>
        <v>10</v>
      </c>
      <c r="G293" s="29">
        <v>2510860</v>
      </c>
      <c r="H293" s="17">
        <v>6</v>
      </c>
      <c r="I293" s="17" t="str">
        <f t="shared" si="75"/>
        <v>8#3#4</v>
      </c>
      <c r="J293" s="32">
        <f t="shared" si="75"/>
        <v>4</v>
      </c>
      <c r="K293" s="26">
        <v>86</v>
      </c>
      <c r="L293" s="12" t="s">
        <v>146</v>
      </c>
      <c r="M293" s="12">
        <f t="shared" si="72"/>
        <v>3</v>
      </c>
      <c r="P293" s="12">
        <v>172000</v>
      </c>
    </row>
    <row r="294" spans="2:16">
      <c r="B294" s="32">
        <f t="shared" si="73"/>
        <v>30087</v>
      </c>
      <c r="C294" s="32">
        <v>300</v>
      </c>
      <c r="D294" s="10" t="s">
        <v>271</v>
      </c>
      <c r="E294" s="19" t="s">
        <v>358</v>
      </c>
      <c r="F294" s="8">
        <f t="shared" si="74"/>
        <v>10</v>
      </c>
      <c r="G294" s="29">
        <v>2510870</v>
      </c>
      <c r="H294" s="17">
        <v>6</v>
      </c>
      <c r="I294" s="17" t="str">
        <f t="shared" si="75"/>
        <v>8#3#4</v>
      </c>
      <c r="J294" s="32">
        <f t="shared" si="75"/>
        <v>4</v>
      </c>
      <c r="K294" s="26">
        <v>87</v>
      </c>
      <c r="L294" s="12" t="s">
        <v>146</v>
      </c>
      <c r="M294" s="12">
        <f t="shared" si="72"/>
        <v>3</v>
      </c>
      <c r="P294" s="12">
        <v>174000</v>
      </c>
    </row>
    <row r="295" spans="2:16">
      <c r="B295" s="32">
        <f t="shared" si="73"/>
        <v>30088</v>
      </c>
      <c r="C295" s="32">
        <v>300</v>
      </c>
      <c r="D295" s="10" t="s">
        <v>271</v>
      </c>
      <c r="E295" s="19" t="s">
        <v>359</v>
      </c>
      <c r="F295" s="8">
        <f t="shared" si="74"/>
        <v>10</v>
      </c>
      <c r="G295" s="29">
        <v>2510880</v>
      </c>
      <c r="H295" s="17">
        <v>6</v>
      </c>
      <c r="I295" s="17" t="str">
        <f t="shared" si="75"/>
        <v>8#3#4</v>
      </c>
      <c r="J295" s="32">
        <f t="shared" si="75"/>
        <v>4</v>
      </c>
      <c r="K295" s="26">
        <v>88</v>
      </c>
      <c r="L295" s="12" t="s">
        <v>146</v>
      </c>
      <c r="M295" s="12">
        <f t="shared" si="72"/>
        <v>3</v>
      </c>
      <c r="P295" s="12">
        <v>176000</v>
      </c>
    </row>
    <row r="296" spans="2:16">
      <c r="B296" s="32">
        <f t="shared" si="73"/>
        <v>30089</v>
      </c>
      <c r="C296" s="32">
        <v>300</v>
      </c>
      <c r="D296" s="10" t="s">
        <v>271</v>
      </c>
      <c r="E296" s="19" t="s">
        <v>360</v>
      </c>
      <c r="F296" s="8">
        <f t="shared" si="74"/>
        <v>10</v>
      </c>
      <c r="G296" s="29">
        <v>2510890</v>
      </c>
      <c r="H296" s="17">
        <v>6</v>
      </c>
      <c r="I296" s="17" t="str">
        <f t="shared" si="75"/>
        <v>8#3#4</v>
      </c>
      <c r="J296" s="32">
        <f t="shared" si="75"/>
        <v>4</v>
      </c>
      <c r="K296" s="26">
        <v>89</v>
      </c>
      <c r="L296" s="12" t="s">
        <v>146</v>
      </c>
      <c r="M296" s="12">
        <f t="shared" si="72"/>
        <v>3</v>
      </c>
      <c r="P296" s="12">
        <v>178000</v>
      </c>
    </row>
    <row r="297" spans="2:16">
      <c r="B297" s="32">
        <f t="shared" si="73"/>
        <v>30090</v>
      </c>
      <c r="C297" s="32">
        <v>300</v>
      </c>
      <c r="D297" s="10" t="s">
        <v>271</v>
      </c>
      <c r="E297" s="19" t="s">
        <v>361</v>
      </c>
      <c r="F297" s="8">
        <f t="shared" si="74"/>
        <v>10</v>
      </c>
      <c r="G297" s="29">
        <v>2510900</v>
      </c>
      <c r="H297" s="17">
        <v>6</v>
      </c>
      <c r="I297" s="17" t="str">
        <f t="shared" si="75"/>
        <v>8#3#4</v>
      </c>
      <c r="J297" s="32">
        <f t="shared" si="75"/>
        <v>4</v>
      </c>
      <c r="K297" s="26">
        <v>90</v>
      </c>
      <c r="L297" s="12" t="s">
        <v>151</v>
      </c>
      <c r="M297" s="12">
        <f t="shared" si="72"/>
        <v>3</v>
      </c>
      <c r="P297" s="12">
        <v>180000</v>
      </c>
    </row>
    <row r="298" spans="2:16">
      <c r="B298" s="32">
        <f t="shared" si="73"/>
        <v>30091</v>
      </c>
      <c r="C298" s="32">
        <v>300</v>
      </c>
      <c r="D298" s="10" t="s">
        <v>271</v>
      </c>
      <c r="E298" s="19" t="s">
        <v>362</v>
      </c>
      <c r="F298" s="8">
        <f t="shared" si="74"/>
        <v>10</v>
      </c>
      <c r="G298" s="29">
        <v>2510910</v>
      </c>
      <c r="H298" s="17">
        <v>6</v>
      </c>
      <c r="I298" s="17" t="str">
        <f t="shared" si="75"/>
        <v>8#3#2</v>
      </c>
      <c r="J298" s="32">
        <f t="shared" si="75"/>
        <v>2</v>
      </c>
      <c r="K298" s="26">
        <v>91</v>
      </c>
      <c r="L298" s="12" t="s">
        <v>159</v>
      </c>
      <c r="M298" s="12">
        <f t="shared" si="72"/>
        <v>3</v>
      </c>
      <c r="P298" s="12">
        <v>182000</v>
      </c>
    </row>
    <row r="299" spans="2:16">
      <c r="B299" s="32">
        <f t="shared" si="73"/>
        <v>30092</v>
      </c>
      <c r="C299" s="32">
        <v>300</v>
      </c>
      <c r="D299" s="10" t="s">
        <v>271</v>
      </c>
      <c r="E299" s="19" t="s">
        <v>363</v>
      </c>
      <c r="F299" s="8">
        <f t="shared" si="74"/>
        <v>10</v>
      </c>
      <c r="G299" s="29">
        <v>2510920</v>
      </c>
      <c r="H299" s="17">
        <v>6</v>
      </c>
      <c r="I299" s="17" t="str">
        <f t="shared" si="75"/>
        <v>8#3#2</v>
      </c>
      <c r="J299" s="32">
        <f t="shared" si="75"/>
        <v>2</v>
      </c>
      <c r="K299" s="26">
        <v>92</v>
      </c>
      <c r="L299" s="12" t="s">
        <v>159</v>
      </c>
      <c r="M299" s="12">
        <f t="shared" si="72"/>
        <v>3</v>
      </c>
      <c r="P299" s="12">
        <v>184000</v>
      </c>
    </row>
    <row r="300" spans="2:16">
      <c r="B300" s="32">
        <f t="shared" si="73"/>
        <v>30093</v>
      </c>
      <c r="C300" s="32">
        <v>300</v>
      </c>
      <c r="D300" s="10" t="s">
        <v>271</v>
      </c>
      <c r="E300" s="19" t="s">
        <v>364</v>
      </c>
      <c r="F300" s="8">
        <f t="shared" si="74"/>
        <v>10</v>
      </c>
      <c r="G300" s="29">
        <v>2510930</v>
      </c>
      <c r="H300" s="17">
        <v>6</v>
      </c>
      <c r="I300" s="17" t="str">
        <f t="shared" si="75"/>
        <v>8#3#2</v>
      </c>
      <c r="J300" s="32">
        <f t="shared" si="75"/>
        <v>2</v>
      </c>
      <c r="K300" s="26">
        <v>93</v>
      </c>
      <c r="L300" s="12" t="s">
        <v>159</v>
      </c>
      <c r="M300" s="12">
        <f t="shared" ref="M300:M363" si="76">M200+1</f>
        <v>3</v>
      </c>
      <c r="P300" s="12">
        <v>186000</v>
      </c>
    </row>
    <row r="301" spans="2:16">
      <c r="B301" s="32">
        <f t="shared" ref="B301:B364" si="77">B201+10000</f>
        <v>30094</v>
      </c>
      <c r="C301" s="32">
        <v>300</v>
      </c>
      <c r="D301" s="10" t="s">
        <v>271</v>
      </c>
      <c r="E301" s="19" t="s">
        <v>365</v>
      </c>
      <c r="F301" s="8">
        <f t="shared" ref="F301:F364" si="78">F201+3</f>
        <v>10</v>
      </c>
      <c r="G301" s="29">
        <v>2510940</v>
      </c>
      <c r="H301" s="17">
        <v>6</v>
      </c>
      <c r="I301" s="17" t="str">
        <f t="shared" ref="I301:J364" si="79">I201</f>
        <v>8#3#2</v>
      </c>
      <c r="J301" s="32">
        <f t="shared" si="79"/>
        <v>2</v>
      </c>
      <c r="K301" s="26">
        <v>94</v>
      </c>
      <c r="L301" s="12" t="s">
        <v>159</v>
      </c>
      <c r="M301" s="12">
        <f t="shared" si="76"/>
        <v>3</v>
      </c>
      <c r="P301" s="12">
        <v>188000</v>
      </c>
    </row>
    <row r="302" spans="2:16">
      <c r="B302" s="32">
        <f t="shared" si="77"/>
        <v>30095</v>
      </c>
      <c r="C302" s="32">
        <v>300</v>
      </c>
      <c r="D302" s="10" t="s">
        <v>271</v>
      </c>
      <c r="E302" s="19" t="s">
        <v>366</v>
      </c>
      <c r="F302" s="8">
        <f t="shared" si="78"/>
        <v>10</v>
      </c>
      <c r="G302" s="29">
        <v>2510950</v>
      </c>
      <c r="H302" s="17">
        <v>6</v>
      </c>
      <c r="I302" s="17" t="str">
        <f t="shared" si="79"/>
        <v>8#3#2</v>
      </c>
      <c r="J302" s="32">
        <f t="shared" si="79"/>
        <v>2</v>
      </c>
      <c r="K302" s="26">
        <v>95</v>
      </c>
      <c r="L302" s="12" t="s">
        <v>164</v>
      </c>
      <c r="M302" s="12">
        <f t="shared" si="76"/>
        <v>3</v>
      </c>
      <c r="P302" s="12">
        <v>190000</v>
      </c>
    </row>
    <row r="303" spans="2:16">
      <c r="B303" s="32">
        <f t="shared" si="77"/>
        <v>30096</v>
      </c>
      <c r="C303" s="32">
        <v>300</v>
      </c>
      <c r="D303" s="10" t="s">
        <v>271</v>
      </c>
      <c r="E303" s="19" t="s">
        <v>367</v>
      </c>
      <c r="F303" s="8">
        <f t="shared" si="78"/>
        <v>10</v>
      </c>
      <c r="G303" s="29">
        <v>2510960</v>
      </c>
      <c r="H303" s="17">
        <v>6</v>
      </c>
      <c r="I303" s="17" t="str">
        <f t="shared" si="79"/>
        <v>8#3#2</v>
      </c>
      <c r="J303" s="32">
        <f t="shared" si="79"/>
        <v>2</v>
      </c>
      <c r="K303" s="26">
        <v>96</v>
      </c>
      <c r="L303" s="12" t="s">
        <v>159</v>
      </c>
      <c r="M303" s="12">
        <f t="shared" si="76"/>
        <v>3</v>
      </c>
      <c r="P303" s="12">
        <v>192000</v>
      </c>
    </row>
    <row r="304" spans="2:16">
      <c r="B304" s="32">
        <f t="shared" si="77"/>
        <v>30097</v>
      </c>
      <c r="C304" s="32">
        <v>300</v>
      </c>
      <c r="D304" s="10" t="s">
        <v>271</v>
      </c>
      <c r="E304" s="19" t="s">
        <v>368</v>
      </c>
      <c r="F304" s="8">
        <f t="shared" si="78"/>
        <v>10</v>
      </c>
      <c r="G304" s="29">
        <v>2510970</v>
      </c>
      <c r="H304" s="17">
        <v>6</v>
      </c>
      <c r="I304" s="17" t="str">
        <f t="shared" si="79"/>
        <v>8#3#2</v>
      </c>
      <c r="J304" s="32">
        <f t="shared" si="79"/>
        <v>2</v>
      </c>
      <c r="K304" s="26">
        <v>97</v>
      </c>
      <c r="L304" s="12" t="s">
        <v>159</v>
      </c>
      <c r="M304" s="12">
        <f t="shared" si="76"/>
        <v>3</v>
      </c>
      <c r="P304" s="12">
        <v>194000</v>
      </c>
    </row>
    <row r="305" spans="2:16">
      <c r="B305" s="32">
        <f t="shared" si="77"/>
        <v>30098</v>
      </c>
      <c r="C305" s="32">
        <v>300</v>
      </c>
      <c r="D305" s="10" t="s">
        <v>271</v>
      </c>
      <c r="E305" s="19" t="s">
        <v>369</v>
      </c>
      <c r="F305" s="8">
        <f t="shared" si="78"/>
        <v>10</v>
      </c>
      <c r="G305" s="29">
        <v>2510980</v>
      </c>
      <c r="H305" s="17">
        <v>6</v>
      </c>
      <c r="I305" s="17" t="str">
        <f t="shared" si="79"/>
        <v>8#3#2</v>
      </c>
      <c r="J305" s="32">
        <f t="shared" si="79"/>
        <v>2</v>
      </c>
      <c r="K305" s="26">
        <v>98</v>
      </c>
      <c r="L305" s="12" t="s">
        <v>159</v>
      </c>
      <c r="M305" s="12">
        <f t="shared" si="76"/>
        <v>3</v>
      </c>
      <c r="P305" s="12">
        <v>196000</v>
      </c>
    </row>
    <row r="306" spans="2:16">
      <c r="B306" s="32">
        <f t="shared" si="77"/>
        <v>30099</v>
      </c>
      <c r="C306" s="32">
        <v>300</v>
      </c>
      <c r="D306" s="10" t="s">
        <v>271</v>
      </c>
      <c r="E306" s="19" t="s">
        <v>370</v>
      </c>
      <c r="F306" s="8">
        <f t="shared" si="78"/>
        <v>10</v>
      </c>
      <c r="G306" s="29">
        <v>2510990</v>
      </c>
      <c r="H306" s="17">
        <v>6</v>
      </c>
      <c r="I306" s="17" t="str">
        <f t="shared" si="79"/>
        <v>8#3#2</v>
      </c>
      <c r="J306" s="32">
        <f t="shared" si="79"/>
        <v>2</v>
      </c>
      <c r="K306" s="26">
        <v>99</v>
      </c>
      <c r="L306" s="12" t="s">
        <v>159</v>
      </c>
      <c r="M306" s="12">
        <f t="shared" si="76"/>
        <v>3</v>
      </c>
      <c r="P306" s="12">
        <v>198000</v>
      </c>
    </row>
    <row r="307" spans="2:16">
      <c r="B307" s="32">
        <f t="shared" si="77"/>
        <v>30100</v>
      </c>
      <c r="C307" s="32">
        <v>300</v>
      </c>
      <c r="D307" s="10" t="s">
        <v>271</v>
      </c>
      <c r="E307" s="19" t="s">
        <v>371</v>
      </c>
      <c r="F307" s="8">
        <f t="shared" si="78"/>
        <v>10</v>
      </c>
      <c r="G307" s="29">
        <v>2511000</v>
      </c>
      <c r="H307" s="17">
        <v>6</v>
      </c>
      <c r="I307" s="17" t="str">
        <f t="shared" si="79"/>
        <v>8#3#2</v>
      </c>
      <c r="J307" s="32">
        <f t="shared" si="79"/>
        <v>2</v>
      </c>
      <c r="K307" s="26">
        <v>100</v>
      </c>
      <c r="L307" s="12" t="s">
        <v>164</v>
      </c>
      <c r="M307" s="12">
        <f t="shared" si="76"/>
        <v>3</v>
      </c>
      <c r="P307" s="12">
        <v>200000</v>
      </c>
    </row>
    <row r="308" spans="2:16">
      <c r="B308" s="32">
        <f t="shared" si="77"/>
        <v>40001</v>
      </c>
      <c r="C308" s="32">
        <v>400</v>
      </c>
      <c r="D308" s="10" t="s">
        <v>372</v>
      </c>
      <c r="E308" s="36" t="s">
        <v>373</v>
      </c>
      <c r="F308" s="8">
        <f t="shared" si="78"/>
        <v>13</v>
      </c>
      <c r="G308" s="29">
        <v>2520010</v>
      </c>
      <c r="H308" s="17">
        <v>6</v>
      </c>
      <c r="I308" s="17" t="str">
        <f t="shared" si="79"/>
        <v>8#3#20</v>
      </c>
      <c r="J308" s="32">
        <f t="shared" si="79"/>
        <v>20</v>
      </c>
      <c r="K308" s="26">
        <v>1</v>
      </c>
      <c r="L308" s="12" t="s">
        <v>41</v>
      </c>
      <c r="M308" s="12">
        <f t="shared" si="76"/>
        <v>4</v>
      </c>
      <c r="P308" s="12">
        <v>3000</v>
      </c>
    </row>
    <row r="309" spans="2:16">
      <c r="B309" s="32">
        <f t="shared" si="77"/>
        <v>40002</v>
      </c>
      <c r="C309" s="32">
        <v>400</v>
      </c>
      <c r="D309" s="10" t="s">
        <v>372</v>
      </c>
      <c r="E309" s="19" t="s">
        <v>374</v>
      </c>
      <c r="F309" s="8">
        <f t="shared" si="78"/>
        <v>13</v>
      </c>
      <c r="G309" s="29">
        <v>2520020</v>
      </c>
      <c r="H309" s="17">
        <v>6</v>
      </c>
      <c r="I309" s="17" t="str">
        <f t="shared" si="79"/>
        <v>8#3#20</v>
      </c>
      <c r="J309" s="32">
        <f t="shared" si="79"/>
        <v>20</v>
      </c>
      <c r="K309" s="26">
        <v>2</v>
      </c>
      <c r="L309" s="12" t="s">
        <v>41</v>
      </c>
      <c r="M309" s="12">
        <f t="shared" si="76"/>
        <v>4</v>
      </c>
      <c r="P309" s="12">
        <v>6000</v>
      </c>
    </row>
    <row r="310" spans="2:16">
      <c r="B310" s="32">
        <f t="shared" si="77"/>
        <v>40003</v>
      </c>
      <c r="C310" s="32">
        <v>400</v>
      </c>
      <c r="D310" s="10" t="s">
        <v>372</v>
      </c>
      <c r="E310" s="19" t="s">
        <v>375</v>
      </c>
      <c r="F310" s="8">
        <f t="shared" si="78"/>
        <v>13</v>
      </c>
      <c r="G310" s="29">
        <v>2520030</v>
      </c>
      <c r="H310" s="17">
        <v>6</v>
      </c>
      <c r="I310" s="17" t="str">
        <f t="shared" si="79"/>
        <v>8#3#20</v>
      </c>
      <c r="J310" s="32">
        <f t="shared" si="79"/>
        <v>20</v>
      </c>
      <c r="K310" s="26">
        <v>3</v>
      </c>
      <c r="L310" s="12" t="s">
        <v>41</v>
      </c>
      <c r="M310" s="12">
        <f t="shared" si="76"/>
        <v>4</v>
      </c>
      <c r="P310" s="12">
        <v>9000</v>
      </c>
    </row>
    <row r="311" spans="2:16">
      <c r="B311" s="32">
        <f t="shared" si="77"/>
        <v>40004</v>
      </c>
      <c r="C311" s="32">
        <v>400</v>
      </c>
      <c r="D311" s="10" t="s">
        <v>372</v>
      </c>
      <c r="E311" s="19" t="s">
        <v>376</v>
      </c>
      <c r="F311" s="8">
        <f t="shared" si="78"/>
        <v>13</v>
      </c>
      <c r="G311" s="29">
        <v>2520040</v>
      </c>
      <c r="H311" s="17">
        <v>6</v>
      </c>
      <c r="I311" s="17" t="str">
        <f t="shared" si="79"/>
        <v>8#3#20</v>
      </c>
      <c r="J311" s="32">
        <f t="shared" si="79"/>
        <v>20</v>
      </c>
      <c r="K311" s="26">
        <v>4</v>
      </c>
      <c r="L311" s="12" t="s">
        <v>41</v>
      </c>
      <c r="M311" s="12">
        <f t="shared" si="76"/>
        <v>4</v>
      </c>
      <c r="P311" s="12">
        <v>12000</v>
      </c>
    </row>
    <row r="312" spans="2:16">
      <c r="B312" s="32">
        <f t="shared" si="77"/>
        <v>40005</v>
      </c>
      <c r="C312" s="32">
        <v>400</v>
      </c>
      <c r="D312" s="10" t="s">
        <v>372</v>
      </c>
      <c r="E312" s="19" t="s">
        <v>377</v>
      </c>
      <c r="F312" s="8">
        <f t="shared" si="78"/>
        <v>13</v>
      </c>
      <c r="G312" s="29">
        <v>2520050</v>
      </c>
      <c r="H312" s="17">
        <v>6</v>
      </c>
      <c r="I312" s="17" t="str">
        <f t="shared" si="79"/>
        <v>8#3#20</v>
      </c>
      <c r="J312" s="32">
        <f t="shared" si="79"/>
        <v>20</v>
      </c>
      <c r="K312" s="26">
        <v>5</v>
      </c>
      <c r="L312" s="12" t="s">
        <v>46</v>
      </c>
      <c r="M312" s="12">
        <f t="shared" si="76"/>
        <v>4</v>
      </c>
      <c r="P312" s="12">
        <v>15000</v>
      </c>
    </row>
    <row r="313" spans="2:16">
      <c r="B313" s="32">
        <f t="shared" si="77"/>
        <v>40006</v>
      </c>
      <c r="C313" s="32">
        <v>400</v>
      </c>
      <c r="D313" s="10" t="s">
        <v>372</v>
      </c>
      <c r="E313" s="19" t="s">
        <v>378</v>
      </c>
      <c r="F313" s="8">
        <f t="shared" si="78"/>
        <v>13</v>
      </c>
      <c r="G313" s="29">
        <v>2520060</v>
      </c>
      <c r="H313" s="17">
        <v>6</v>
      </c>
      <c r="I313" s="17" t="str">
        <f t="shared" si="79"/>
        <v>8#3#20</v>
      </c>
      <c r="J313" s="32">
        <f t="shared" si="79"/>
        <v>20</v>
      </c>
      <c r="K313" s="26">
        <v>6</v>
      </c>
      <c r="L313" s="12" t="s">
        <v>41</v>
      </c>
      <c r="M313" s="12">
        <f t="shared" si="76"/>
        <v>4</v>
      </c>
      <c r="P313" s="12">
        <v>18000</v>
      </c>
    </row>
    <row r="314" spans="2:16">
      <c r="B314" s="32">
        <f t="shared" si="77"/>
        <v>40007</v>
      </c>
      <c r="C314" s="32">
        <v>400</v>
      </c>
      <c r="D314" s="10" t="s">
        <v>372</v>
      </c>
      <c r="E314" s="19" t="s">
        <v>379</v>
      </c>
      <c r="F314" s="8">
        <f t="shared" si="78"/>
        <v>13</v>
      </c>
      <c r="G314" s="29">
        <v>2520070</v>
      </c>
      <c r="H314" s="17">
        <v>6</v>
      </c>
      <c r="I314" s="17" t="str">
        <f t="shared" si="79"/>
        <v>8#3#20</v>
      </c>
      <c r="J314" s="32">
        <f t="shared" si="79"/>
        <v>20</v>
      </c>
      <c r="K314" s="26">
        <v>7</v>
      </c>
      <c r="L314" s="12" t="s">
        <v>41</v>
      </c>
      <c r="M314" s="12">
        <f t="shared" si="76"/>
        <v>4</v>
      </c>
      <c r="P314" s="12">
        <v>21000</v>
      </c>
    </row>
    <row r="315" spans="2:16">
      <c r="B315" s="32">
        <f t="shared" si="77"/>
        <v>40008</v>
      </c>
      <c r="C315" s="32">
        <v>400</v>
      </c>
      <c r="D315" s="10" t="s">
        <v>372</v>
      </c>
      <c r="E315" s="19" t="s">
        <v>380</v>
      </c>
      <c r="F315" s="8">
        <f t="shared" si="78"/>
        <v>13</v>
      </c>
      <c r="G315" s="29">
        <v>2520080</v>
      </c>
      <c r="H315" s="17">
        <v>6</v>
      </c>
      <c r="I315" s="17" t="str">
        <f t="shared" si="79"/>
        <v>8#3#20</v>
      </c>
      <c r="J315" s="32">
        <f t="shared" si="79"/>
        <v>20</v>
      </c>
      <c r="K315" s="26">
        <v>8</v>
      </c>
      <c r="L315" s="12" t="s">
        <v>41</v>
      </c>
      <c r="M315" s="12">
        <f t="shared" si="76"/>
        <v>4</v>
      </c>
      <c r="P315" s="12">
        <v>24000</v>
      </c>
    </row>
    <row r="316" spans="2:16">
      <c r="B316" s="32">
        <f t="shared" si="77"/>
        <v>40009</v>
      </c>
      <c r="C316" s="32">
        <v>400</v>
      </c>
      <c r="D316" s="10" t="s">
        <v>372</v>
      </c>
      <c r="E316" s="19" t="s">
        <v>381</v>
      </c>
      <c r="F316" s="8">
        <f t="shared" si="78"/>
        <v>13</v>
      </c>
      <c r="G316" s="29">
        <v>2520090</v>
      </c>
      <c r="H316" s="17">
        <v>6</v>
      </c>
      <c r="I316" s="17" t="str">
        <f t="shared" si="79"/>
        <v>8#3#20</v>
      </c>
      <c r="J316" s="32">
        <f t="shared" si="79"/>
        <v>20</v>
      </c>
      <c r="K316" s="26">
        <v>9</v>
      </c>
      <c r="L316" s="12" t="s">
        <v>41</v>
      </c>
      <c r="M316" s="12">
        <f t="shared" si="76"/>
        <v>4</v>
      </c>
      <c r="P316" s="12">
        <v>27000</v>
      </c>
    </row>
    <row r="317" spans="2:16">
      <c r="B317" s="32">
        <f t="shared" si="77"/>
        <v>40010</v>
      </c>
      <c r="C317" s="32">
        <v>400</v>
      </c>
      <c r="D317" s="10" t="s">
        <v>372</v>
      </c>
      <c r="E317" s="19" t="s">
        <v>382</v>
      </c>
      <c r="F317" s="8">
        <f t="shared" si="78"/>
        <v>13</v>
      </c>
      <c r="G317" s="29">
        <v>2520100</v>
      </c>
      <c r="H317" s="17">
        <v>6</v>
      </c>
      <c r="I317" s="17" t="str">
        <f t="shared" si="79"/>
        <v>8#3#20</v>
      </c>
      <c r="J317" s="32">
        <f t="shared" si="79"/>
        <v>20</v>
      </c>
      <c r="K317" s="26">
        <v>10</v>
      </c>
      <c r="L317" s="12" t="s">
        <v>46</v>
      </c>
      <c r="M317" s="12">
        <f t="shared" si="76"/>
        <v>4</v>
      </c>
      <c r="P317" s="12">
        <v>30000</v>
      </c>
    </row>
    <row r="318" spans="2:16">
      <c r="B318" s="32">
        <f t="shared" si="77"/>
        <v>40011</v>
      </c>
      <c r="C318" s="32">
        <v>400</v>
      </c>
      <c r="D318" s="10" t="s">
        <v>372</v>
      </c>
      <c r="E318" s="19" t="s">
        <v>383</v>
      </c>
      <c r="F318" s="8">
        <f t="shared" si="78"/>
        <v>13</v>
      </c>
      <c r="G318" s="29">
        <v>2520110</v>
      </c>
      <c r="H318" s="17">
        <v>6</v>
      </c>
      <c r="I318" s="17" t="str">
        <f t="shared" si="79"/>
        <v>8#3#18</v>
      </c>
      <c r="J318" s="32">
        <f t="shared" si="79"/>
        <v>18</v>
      </c>
      <c r="K318" s="26">
        <v>11</v>
      </c>
      <c r="L318" s="12" t="s">
        <v>54</v>
      </c>
      <c r="M318" s="12">
        <f t="shared" si="76"/>
        <v>4</v>
      </c>
      <c r="P318" s="12">
        <v>33000</v>
      </c>
    </row>
    <row r="319" spans="2:16">
      <c r="B319" s="32">
        <f t="shared" si="77"/>
        <v>40012</v>
      </c>
      <c r="C319" s="32">
        <v>400</v>
      </c>
      <c r="D319" s="10" t="s">
        <v>372</v>
      </c>
      <c r="E319" s="19" t="s">
        <v>384</v>
      </c>
      <c r="F319" s="8">
        <f t="shared" si="78"/>
        <v>13</v>
      </c>
      <c r="G319" s="29">
        <v>2520120</v>
      </c>
      <c r="H319" s="17">
        <v>6</v>
      </c>
      <c r="I319" s="17" t="str">
        <f t="shared" si="79"/>
        <v>8#3#18</v>
      </c>
      <c r="J319" s="32">
        <f t="shared" si="79"/>
        <v>18</v>
      </c>
      <c r="K319" s="26">
        <v>12</v>
      </c>
      <c r="L319" s="12" t="s">
        <v>54</v>
      </c>
      <c r="M319" s="12">
        <f t="shared" si="76"/>
        <v>4</v>
      </c>
      <c r="P319" s="12">
        <v>36000</v>
      </c>
    </row>
    <row r="320" spans="2:16">
      <c r="B320" s="32">
        <f t="shared" si="77"/>
        <v>40013</v>
      </c>
      <c r="C320" s="32">
        <v>400</v>
      </c>
      <c r="D320" s="10" t="s">
        <v>372</v>
      </c>
      <c r="E320" s="19" t="s">
        <v>385</v>
      </c>
      <c r="F320" s="8">
        <f t="shared" si="78"/>
        <v>13</v>
      </c>
      <c r="G320" s="29">
        <v>2520130</v>
      </c>
      <c r="H320" s="17">
        <v>6</v>
      </c>
      <c r="I320" s="17" t="str">
        <f t="shared" si="79"/>
        <v>8#3#18</v>
      </c>
      <c r="J320" s="32">
        <f t="shared" si="79"/>
        <v>18</v>
      </c>
      <c r="K320" s="26">
        <v>13</v>
      </c>
      <c r="L320" s="12" t="s">
        <v>54</v>
      </c>
      <c r="M320" s="12">
        <f t="shared" si="76"/>
        <v>4</v>
      </c>
      <c r="P320" s="12">
        <v>39000</v>
      </c>
    </row>
    <row r="321" spans="2:16">
      <c r="B321" s="32">
        <f t="shared" si="77"/>
        <v>40014</v>
      </c>
      <c r="C321" s="32">
        <v>400</v>
      </c>
      <c r="D321" s="10" t="s">
        <v>372</v>
      </c>
      <c r="E321" s="19" t="s">
        <v>386</v>
      </c>
      <c r="F321" s="8">
        <f t="shared" si="78"/>
        <v>13</v>
      </c>
      <c r="G321" s="29">
        <v>2520140</v>
      </c>
      <c r="H321" s="17">
        <v>6</v>
      </c>
      <c r="I321" s="17" t="str">
        <f t="shared" si="79"/>
        <v>8#3#18</v>
      </c>
      <c r="J321" s="32">
        <f t="shared" si="79"/>
        <v>18</v>
      </c>
      <c r="K321" s="26">
        <v>14</v>
      </c>
      <c r="L321" s="12" t="s">
        <v>54</v>
      </c>
      <c r="M321" s="12">
        <f t="shared" si="76"/>
        <v>4</v>
      </c>
      <c r="P321" s="12">
        <v>42000</v>
      </c>
    </row>
    <row r="322" spans="2:16">
      <c r="B322" s="32">
        <f t="shared" si="77"/>
        <v>40015</v>
      </c>
      <c r="C322" s="32">
        <v>400</v>
      </c>
      <c r="D322" s="10" t="s">
        <v>372</v>
      </c>
      <c r="E322" s="19" t="s">
        <v>387</v>
      </c>
      <c r="F322" s="8">
        <f t="shared" si="78"/>
        <v>13</v>
      </c>
      <c r="G322" s="29">
        <v>2520150</v>
      </c>
      <c r="H322" s="17">
        <v>6</v>
      </c>
      <c r="I322" s="17" t="str">
        <f t="shared" si="79"/>
        <v>8#3#18</v>
      </c>
      <c r="J322" s="32">
        <f t="shared" si="79"/>
        <v>18</v>
      </c>
      <c r="K322" s="26">
        <v>15</v>
      </c>
      <c r="L322" s="12" t="s">
        <v>59</v>
      </c>
      <c r="M322" s="12">
        <f t="shared" si="76"/>
        <v>4</v>
      </c>
      <c r="P322" s="12">
        <v>45000</v>
      </c>
    </row>
    <row r="323" spans="2:16">
      <c r="B323" s="32">
        <f t="shared" si="77"/>
        <v>40016</v>
      </c>
      <c r="C323" s="32">
        <v>400</v>
      </c>
      <c r="D323" s="10" t="s">
        <v>372</v>
      </c>
      <c r="E323" s="19" t="s">
        <v>387</v>
      </c>
      <c r="F323" s="8">
        <f t="shared" si="78"/>
        <v>13</v>
      </c>
      <c r="G323" s="29">
        <v>2520160</v>
      </c>
      <c r="H323" s="17">
        <v>6</v>
      </c>
      <c r="I323" s="17" t="str">
        <f t="shared" si="79"/>
        <v>8#3#18</v>
      </c>
      <c r="J323" s="32">
        <f t="shared" si="79"/>
        <v>18</v>
      </c>
      <c r="K323" s="26">
        <v>16</v>
      </c>
      <c r="L323" s="12" t="s">
        <v>54</v>
      </c>
      <c r="M323" s="12">
        <f t="shared" si="76"/>
        <v>4</v>
      </c>
      <c r="P323" s="12">
        <v>48000</v>
      </c>
    </row>
    <row r="324" spans="2:16">
      <c r="B324" s="32">
        <f t="shared" si="77"/>
        <v>40017</v>
      </c>
      <c r="C324" s="32">
        <v>400</v>
      </c>
      <c r="D324" s="10" t="s">
        <v>372</v>
      </c>
      <c r="E324" s="19" t="s">
        <v>388</v>
      </c>
      <c r="F324" s="8">
        <f t="shared" si="78"/>
        <v>13</v>
      </c>
      <c r="G324" s="29">
        <v>2520170</v>
      </c>
      <c r="H324" s="17">
        <v>6</v>
      </c>
      <c r="I324" s="17" t="str">
        <f t="shared" si="79"/>
        <v>8#3#18</v>
      </c>
      <c r="J324" s="32">
        <f t="shared" si="79"/>
        <v>18</v>
      </c>
      <c r="K324" s="26">
        <v>17</v>
      </c>
      <c r="L324" s="12" t="s">
        <v>54</v>
      </c>
      <c r="M324" s="12">
        <f t="shared" si="76"/>
        <v>4</v>
      </c>
      <c r="P324" s="12">
        <v>51000</v>
      </c>
    </row>
    <row r="325" spans="2:16">
      <c r="B325" s="32">
        <f t="shared" si="77"/>
        <v>40018</v>
      </c>
      <c r="C325" s="32">
        <v>400</v>
      </c>
      <c r="D325" s="10" t="s">
        <v>372</v>
      </c>
      <c r="E325" s="19" t="s">
        <v>389</v>
      </c>
      <c r="F325" s="8">
        <f t="shared" si="78"/>
        <v>13</v>
      </c>
      <c r="G325" s="29">
        <v>2520180</v>
      </c>
      <c r="H325" s="17">
        <v>6</v>
      </c>
      <c r="I325" s="17" t="str">
        <f t="shared" si="79"/>
        <v>8#3#18</v>
      </c>
      <c r="J325" s="32">
        <f t="shared" si="79"/>
        <v>18</v>
      </c>
      <c r="K325" s="26">
        <v>18</v>
      </c>
      <c r="L325" s="12" t="s">
        <v>54</v>
      </c>
      <c r="M325" s="12">
        <f t="shared" si="76"/>
        <v>4</v>
      </c>
      <c r="P325" s="12">
        <v>54000</v>
      </c>
    </row>
    <row r="326" spans="2:16">
      <c r="B326" s="32">
        <f t="shared" si="77"/>
        <v>40019</v>
      </c>
      <c r="C326" s="32">
        <v>400</v>
      </c>
      <c r="D326" s="10" t="s">
        <v>372</v>
      </c>
      <c r="E326" s="19" t="s">
        <v>390</v>
      </c>
      <c r="F326" s="8">
        <f t="shared" si="78"/>
        <v>13</v>
      </c>
      <c r="G326" s="29">
        <v>2520190</v>
      </c>
      <c r="H326" s="17">
        <v>6</v>
      </c>
      <c r="I326" s="17" t="str">
        <f t="shared" si="79"/>
        <v>8#3#18</v>
      </c>
      <c r="J326" s="32">
        <f t="shared" si="79"/>
        <v>18</v>
      </c>
      <c r="K326" s="26">
        <v>19</v>
      </c>
      <c r="L326" s="12" t="s">
        <v>54</v>
      </c>
      <c r="M326" s="12">
        <f t="shared" si="76"/>
        <v>4</v>
      </c>
      <c r="P326" s="12">
        <v>57000</v>
      </c>
    </row>
    <row r="327" spans="2:16">
      <c r="B327" s="32">
        <f t="shared" si="77"/>
        <v>40020</v>
      </c>
      <c r="C327" s="32">
        <v>400</v>
      </c>
      <c r="D327" s="10" t="s">
        <v>372</v>
      </c>
      <c r="E327" s="19" t="s">
        <v>391</v>
      </c>
      <c r="F327" s="8">
        <f t="shared" si="78"/>
        <v>13</v>
      </c>
      <c r="G327" s="29">
        <v>2520200</v>
      </c>
      <c r="H327" s="17">
        <v>6</v>
      </c>
      <c r="I327" s="17" t="str">
        <f t="shared" si="79"/>
        <v>8#3#18</v>
      </c>
      <c r="J327" s="32">
        <f t="shared" si="79"/>
        <v>18</v>
      </c>
      <c r="K327" s="26">
        <v>20</v>
      </c>
      <c r="L327" s="12" t="s">
        <v>59</v>
      </c>
      <c r="M327" s="12">
        <f t="shared" si="76"/>
        <v>4</v>
      </c>
      <c r="P327" s="12">
        <v>60000</v>
      </c>
    </row>
    <row r="328" spans="2:16">
      <c r="B328" s="32">
        <f t="shared" si="77"/>
        <v>40021</v>
      </c>
      <c r="C328" s="32">
        <v>400</v>
      </c>
      <c r="D328" s="10" t="s">
        <v>372</v>
      </c>
      <c r="E328" s="19" t="s">
        <v>392</v>
      </c>
      <c r="F328" s="8">
        <f t="shared" si="78"/>
        <v>13</v>
      </c>
      <c r="G328" s="29">
        <v>2520210</v>
      </c>
      <c r="H328" s="17">
        <v>6</v>
      </c>
      <c r="I328" s="17" t="str">
        <f t="shared" si="79"/>
        <v>8#3#16</v>
      </c>
      <c r="J328" s="32">
        <f t="shared" si="79"/>
        <v>16</v>
      </c>
      <c r="K328" s="26">
        <v>21</v>
      </c>
      <c r="L328" s="12" t="s">
        <v>67</v>
      </c>
      <c r="M328" s="12">
        <f t="shared" si="76"/>
        <v>4</v>
      </c>
      <c r="P328" s="12">
        <v>63000</v>
      </c>
    </row>
    <row r="329" spans="2:16">
      <c r="B329" s="32">
        <f t="shared" si="77"/>
        <v>40022</v>
      </c>
      <c r="C329" s="32">
        <v>400</v>
      </c>
      <c r="D329" s="10" t="s">
        <v>372</v>
      </c>
      <c r="E329" s="19" t="s">
        <v>393</v>
      </c>
      <c r="F329" s="8">
        <f t="shared" si="78"/>
        <v>13</v>
      </c>
      <c r="G329" s="29">
        <v>2520220</v>
      </c>
      <c r="H329" s="17">
        <v>6</v>
      </c>
      <c r="I329" s="17" t="str">
        <f t="shared" si="79"/>
        <v>8#3#16</v>
      </c>
      <c r="J329" s="32">
        <f t="shared" si="79"/>
        <v>16</v>
      </c>
      <c r="K329" s="26">
        <v>22</v>
      </c>
      <c r="L329" s="12" t="s">
        <v>67</v>
      </c>
      <c r="M329" s="12">
        <f t="shared" si="76"/>
        <v>4</v>
      </c>
      <c r="P329" s="12">
        <v>66000</v>
      </c>
    </row>
    <row r="330" spans="2:16">
      <c r="B330" s="32">
        <f t="shared" si="77"/>
        <v>40023</v>
      </c>
      <c r="C330" s="32">
        <v>400</v>
      </c>
      <c r="D330" s="10" t="s">
        <v>372</v>
      </c>
      <c r="E330" s="19" t="s">
        <v>394</v>
      </c>
      <c r="F330" s="8">
        <f t="shared" si="78"/>
        <v>13</v>
      </c>
      <c r="G330" s="29">
        <v>2520230</v>
      </c>
      <c r="H330" s="17">
        <v>6</v>
      </c>
      <c r="I330" s="17" t="str">
        <f t="shared" si="79"/>
        <v>8#3#16</v>
      </c>
      <c r="J330" s="32">
        <f t="shared" si="79"/>
        <v>16</v>
      </c>
      <c r="K330" s="26">
        <v>23</v>
      </c>
      <c r="L330" s="12" t="s">
        <v>67</v>
      </c>
      <c r="M330" s="12">
        <f t="shared" si="76"/>
        <v>4</v>
      </c>
      <c r="P330" s="12">
        <v>69000</v>
      </c>
    </row>
    <row r="331" spans="2:16">
      <c r="B331" s="32">
        <f t="shared" si="77"/>
        <v>40024</v>
      </c>
      <c r="C331" s="32">
        <v>400</v>
      </c>
      <c r="D331" s="10" t="s">
        <v>372</v>
      </c>
      <c r="E331" s="19" t="s">
        <v>395</v>
      </c>
      <c r="F331" s="8">
        <f t="shared" si="78"/>
        <v>13</v>
      </c>
      <c r="G331" s="29">
        <v>2520240</v>
      </c>
      <c r="H331" s="17">
        <v>6</v>
      </c>
      <c r="I331" s="17" t="str">
        <f t="shared" si="79"/>
        <v>8#3#16</v>
      </c>
      <c r="J331" s="32">
        <f t="shared" si="79"/>
        <v>16</v>
      </c>
      <c r="K331" s="26">
        <v>24</v>
      </c>
      <c r="L331" s="12" t="s">
        <v>67</v>
      </c>
      <c r="M331" s="12">
        <f t="shared" si="76"/>
        <v>4</v>
      </c>
      <c r="P331" s="12">
        <v>72000</v>
      </c>
    </row>
    <row r="332" spans="2:16">
      <c r="B332" s="32">
        <f t="shared" si="77"/>
        <v>40025</v>
      </c>
      <c r="C332" s="32">
        <v>400</v>
      </c>
      <c r="D332" s="10" t="s">
        <v>372</v>
      </c>
      <c r="E332" s="19" t="s">
        <v>396</v>
      </c>
      <c r="F332" s="8">
        <f t="shared" si="78"/>
        <v>13</v>
      </c>
      <c r="G332" s="29">
        <v>2520250</v>
      </c>
      <c r="H332" s="17">
        <v>6</v>
      </c>
      <c r="I332" s="17" t="str">
        <f t="shared" si="79"/>
        <v>8#3#16</v>
      </c>
      <c r="J332" s="32">
        <f t="shared" si="79"/>
        <v>16</v>
      </c>
      <c r="K332" s="26">
        <v>25</v>
      </c>
      <c r="L332" s="12" t="s">
        <v>72</v>
      </c>
      <c r="M332" s="12">
        <f t="shared" si="76"/>
        <v>4</v>
      </c>
      <c r="P332" s="12">
        <v>75000</v>
      </c>
    </row>
    <row r="333" spans="2:16">
      <c r="B333" s="32">
        <f t="shared" si="77"/>
        <v>40026</v>
      </c>
      <c r="C333" s="32">
        <v>400</v>
      </c>
      <c r="D333" s="10" t="s">
        <v>372</v>
      </c>
      <c r="E333" s="19" t="s">
        <v>397</v>
      </c>
      <c r="F333" s="8">
        <f t="shared" si="78"/>
        <v>13</v>
      </c>
      <c r="G333" s="29">
        <v>2520260</v>
      </c>
      <c r="H333" s="17">
        <v>6</v>
      </c>
      <c r="I333" s="17" t="str">
        <f t="shared" si="79"/>
        <v>8#3#16</v>
      </c>
      <c r="J333" s="32">
        <f t="shared" si="79"/>
        <v>16</v>
      </c>
      <c r="K333" s="26">
        <v>26</v>
      </c>
      <c r="L333" s="12" t="s">
        <v>67</v>
      </c>
      <c r="M333" s="12">
        <f t="shared" si="76"/>
        <v>4</v>
      </c>
      <c r="P333" s="12">
        <v>78000</v>
      </c>
    </row>
    <row r="334" spans="2:16">
      <c r="B334" s="32">
        <f t="shared" si="77"/>
        <v>40027</v>
      </c>
      <c r="C334" s="32">
        <v>400</v>
      </c>
      <c r="D334" s="10" t="s">
        <v>372</v>
      </c>
      <c r="E334" s="19" t="s">
        <v>398</v>
      </c>
      <c r="F334" s="8">
        <f t="shared" si="78"/>
        <v>13</v>
      </c>
      <c r="G334" s="29">
        <v>2520270</v>
      </c>
      <c r="H334" s="17">
        <v>6</v>
      </c>
      <c r="I334" s="17" t="str">
        <f t="shared" si="79"/>
        <v>8#3#16</v>
      </c>
      <c r="J334" s="32">
        <f t="shared" si="79"/>
        <v>16</v>
      </c>
      <c r="K334" s="26">
        <v>27</v>
      </c>
      <c r="L334" s="12" t="s">
        <v>67</v>
      </c>
      <c r="M334" s="12">
        <f t="shared" si="76"/>
        <v>4</v>
      </c>
      <c r="P334" s="12">
        <v>81000</v>
      </c>
    </row>
    <row r="335" spans="2:16">
      <c r="B335" s="32">
        <f t="shared" si="77"/>
        <v>40028</v>
      </c>
      <c r="C335" s="32">
        <v>400</v>
      </c>
      <c r="D335" s="10" t="s">
        <v>372</v>
      </c>
      <c r="E335" s="19" t="s">
        <v>399</v>
      </c>
      <c r="F335" s="8">
        <f t="shared" si="78"/>
        <v>13</v>
      </c>
      <c r="G335" s="29">
        <v>2520280</v>
      </c>
      <c r="H335" s="17">
        <v>6</v>
      </c>
      <c r="I335" s="17" t="str">
        <f t="shared" si="79"/>
        <v>8#3#16</v>
      </c>
      <c r="J335" s="32">
        <f t="shared" si="79"/>
        <v>16</v>
      </c>
      <c r="K335" s="26">
        <v>28</v>
      </c>
      <c r="L335" s="12" t="s">
        <v>67</v>
      </c>
      <c r="M335" s="12">
        <f t="shared" si="76"/>
        <v>4</v>
      </c>
      <c r="P335" s="12">
        <v>84000</v>
      </c>
    </row>
    <row r="336" spans="2:16">
      <c r="B336" s="32">
        <f t="shared" si="77"/>
        <v>40029</v>
      </c>
      <c r="C336" s="32">
        <v>400</v>
      </c>
      <c r="D336" s="10" t="s">
        <v>372</v>
      </c>
      <c r="E336" s="19" t="s">
        <v>400</v>
      </c>
      <c r="F336" s="8">
        <f t="shared" si="78"/>
        <v>13</v>
      </c>
      <c r="G336" s="29">
        <v>2520290</v>
      </c>
      <c r="H336" s="17">
        <v>6</v>
      </c>
      <c r="I336" s="17" t="str">
        <f t="shared" si="79"/>
        <v>8#3#16</v>
      </c>
      <c r="J336" s="32">
        <f t="shared" si="79"/>
        <v>16</v>
      </c>
      <c r="K336" s="26">
        <v>29</v>
      </c>
      <c r="L336" s="12" t="s">
        <v>67</v>
      </c>
      <c r="M336" s="12">
        <f t="shared" si="76"/>
        <v>4</v>
      </c>
      <c r="P336" s="12">
        <v>87000</v>
      </c>
    </row>
    <row r="337" spans="2:16">
      <c r="B337" s="32">
        <f t="shared" si="77"/>
        <v>40030</v>
      </c>
      <c r="C337" s="32">
        <v>400</v>
      </c>
      <c r="D337" s="10" t="s">
        <v>372</v>
      </c>
      <c r="E337" s="19" t="s">
        <v>401</v>
      </c>
      <c r="F337" s="8">
        <f t="shared" si="78"/>
        <v>13</v>
      </c>
      <c r="G337" s="29">
        <v>2520300</v>
      </c>
      <c r="H337" s="17">
        <v>6</v>
      </c>
      <c r="I337" s="17" t="str">
        <f t="shared" si="79"/>
        <v>8#3#16</v>
      </c>
      <c r="J337" s="32">
        <f t="shared" si="79"/>
        <v>16</v>
      </c>
      <c r="K337" s="26">
        <v>30</v>
      </c>
      <c r="L337" s="12" t="s">
        <v>72</v>
      </c>
      <c r="M337" s="12">
        <f t="shared" si="76"/>
        <v>4</v>
      </c>
      <c r="P337" s="12">
        <v>90000</v>
      </c>
    </row>
    <row r="338" spans="2:16">
      <c r="B338" s="32">
        <f t="shared" si="77"/>
        <v>40031</v>
      </c>
      <c r="C338" s="32">
        <v>400</v>
      </c>
      <c r="D338" s="10" t="s">
        <v>372</v>
      </c>
      <c r="E338" s="19" t="s">
        <v>402</v>
      </c>
      <c r="F338" s="8">
        <f t="shared" si="78"/>
        <v>13</v>
      </c>
      <c r="G338" s="29">
        <v>2520310</v>
      </c>
      <c r="H338" s="17">
        <v>6</v>
      </c>
      <c r="I338" s="17" t="str">
        <f t="shared" si="79"/>
        <v>8#3#14</v>
      </c>
      <c r="J338" s="32">
        <f t="shared" si="79"/>
        <v>14</v>
      </c>
      <c r="K338" s="26">
        <v>31</v>
      </c>
      <c r="L338" s="12" t="s">
        <v>80</v>
      </c>
      <c r="M338" s="12">
        <f t="shared" si="76"/>
        <v>4</v>
      </c>
      <c r="P338" s="12">
        <v>93000</v>
      </c>
    </row>
    <row r="339" spans="2:16">
      <c r="B339" s="32">
        <f t="shared" si="77"/>
        <v>40032</v>
      </c>
      <c r="C339" s="32">
        <v>400</v>
      </c>
      <c r="D339" s="10" t="s">
        <v>372</v>
      </c>
      <c r="E339" s="19" t="s">
        <v>403</v>
      </c>
      <c r="F339" s="8">
        <f t="shared" si="78"/>
        <v>13</v>
      </c>
      <c r="G339" s="29">
        <v>2520320</v>
      </c>
      <c r="H339" s="17">
        <v>6</v>
      </c>
      <c r="I339" s="17" t="str">
        <f t="shared" si="79"/>
        <v>8#3#14</v>
      </c>
      <c r="J339" s="32">
        <f t="shared" si="79"/>
        <v>14</v>
      </c>
      <c r="K339" s="26">
        <v>32</v>
      </c>
      <c r="L339" s="12" t="s">
        <v>80</v>
      </c>
      <c r="M339" s="12">
        <f t="shared" si="76"/>
        <v>4</v>
      </c>
      <c r="P339" s="12">
        <v>96000</v>
      </c>
    </row>
    <row r="340" spans="2:16">
      <c r="B340" s="32">
        <f t="shared" si="77"/>
        <v>40033</v>
      </c>
      <c r="C340" s="32">
        <v>400</v>
      </c>
      <c r="D340" s="10" t="s">
        <v>372</v>
      </c>
      <c r="E340" s="19" t="s">
        <v>404</v>
      </c>
      <c r="F340" s="8">
        <f t="shared" si="78"/>
        <v>13</v>
      </c>
      <c r="G340" s="29">
        <v>2520330</v>
      </c>
      <c r="H340" s="17">
        <v>6</v>
      </c>
      <c r="I340" s="17" t="str">
        <f t="shared" si="79"/>
        <v>8#3#14</v>
      </c>
      <c r="J340" s="32">
        <f t="shared" si="79"/>
        <v>14</v>
      </c>
      <c r="K340" s="26">
        <v>33</v>
      </c>
      <c r="L340" s="12" t="s">
        <v>80</v>
      </c>
      <c r="M340" s="12">
        <f t="shared" si="76"/>
        <v>4</v>
      </c>
      <c r="P340" s="12">
        <v>99000</v>
      </c>
    </row>
    <row r="341" spans="2:16">
      <c r="B341" s="32">
        <f t="shared" si="77"/>
        <v>40034</v>
      </c>
      <c r="C341" s="32">
        <v>400</v>
      </c>
      <c r="D341" s="10" t="s">
        <v>372</v>
      </c>
      <c r="E341" s="19" t="s">
        <v>405</v>
      </c>
      <c r="F341" s="8">
        <f t="shared" si="78"/>
        <v>13</v>
      </c>
      <c r="G341" s="29">
        <v>2520340</v>
      </c>
      <c r="H341" s="17">
        <v>6</v>
      </c>
      <c r="I341" s="17" t="str">
        <f t="shared" si="79"/>
        <v>8#3#14</v>
      </c>
      <c r="J341" s="32">
        <f t="shared" si="79"/>
        <v>14</v>
      </c>
      <c r="K341" s="26">
        <v>34</v>
      </c>
      <c r="L341" s="12" t="s">
        <v>80</v>
      </c>
      <c r="M341" s="12">
        <f t="shared" si="76"/>
        <v>4</v>
      </c>
      <c r="P341" s="12">
        <v>102000</v>
      </c>
    </row>
    <row r="342" spans="2:16">
      <c r="B342" s="32">
        <f t="shared" si="77"/>
        <v>40035</v>
      </c>
      <c r="C342" s="32">
        <v>400</v>
      </c>
      <c r="D342" s="10" t="s">
        <v>372</v>
      </c>
      <c r="E342" s="19" t="s">
        <v>406</v>
      </c>
      <c r="F342" s="8">
        <f t="shared" si="78"/>
        <v>13</v>
      </c>
      <c r="G342" s="29">
        <v>2520350</v>
      </c>
      <c r="H342" s="17">
        <v>6</v>
      </c>
      <c r="I342" s="17" t="str">
        <f t="shared" si="79"/>
        <v>8#3#14</v>
      </c>
      <c r="J342" s="32">
        <f t="shared" si="79"/>
        <v>14</v>
      </c>
      <c r="K342" s="26">
        <v>35</v>
      </c>
      <c r="L342" s="12" t="s">
        <v>85</v>
      </c>
      <c r="M342" s="12">
        <f t="shared" si="76"/>
        <v>4</v>
      </c>
      <c r="P342" s="12">
        <v>105000</v>
      </c>
    </row>
    <row r="343" spans="2:16">
      <c r="B343" s="32">
        <f t="shared" si="77"/>
        <v>40036</v>
      </c>
      <c r="C343" s="32">
        <v>400</v>
      </c>
      <c r="D343" s="10" t="s">
        <v>372</v>
      </c>
      <c r="E343" s="19" t="s">
        <v>407</v>
      </c>
      <c r="F343" s="8">
        <f t="shared" si="78"/>
        <v>13</v>
      </c>
      <c r="G343" s="29">
        <v>2520360</v>
      </c>
      <c r="H343" s="17">
        <v>6</v>
      </c>
      <c r="I343" s="17" t="str">
        <f t="shared" si="79"/>
        <v>8#3#14</v>
      </c>
      <c r="J343" s="32">
        <f t="shared" si="79"/>
        <v>14</v>
      </c>
      <c r="K343" s="26">
        <v>36</v>
      </c>
      <c r="L343" s="12" t="s">
        <v>80</v>
      </c>
      <c r="M343" s="12">
        <f t="shared" si="76"/>
        <v>4</v>
      </c>
      <c r="P343" s="12">
        <v>108000</v>
      </c>
    </row>
    <row r="344" spans="2:16">
      <c r="B344" s="32">
        <f t="shared" si="77"/>
        <v>40037</v>
      </c>
      <c r="C344" s="32">
        <v>400</v>
      </c>
      <c r="D344" s="10" t="s">
        <v>372</v>
      </c>
      <c r="E344" s="19" t="s">
        <v>408</v>
      </c>
      <c r="F344" s="8">
        <f t="shared" si="78"/>
        <v>13</v>
      </c>
      <c r="G344" s="29">
        <v>2520370</v>
      </c>
      <c r="H344" s="17">
        <v>6</v>
      </c>
      <c r="I344" s="17" t="str">
        <f t="shared" si="79"/>
        <v>8#3#14</v>
      </c>
      <c r="J344" s="32">
        <f t="shared" si="79"/>
        <v>14</v>
      </c>
      <c r="K344" s="26">
        <v>37</v>
      </c>
      <c r="L344" s="12" t="s">
        <v>80</v>
      </c>
      <c r="M344" s="12">
        <f t="shared" si="76"/>
        <v>4</v>
      </c>
      <c r="P344" s="12">
        <v>111000</v>
      </c>
    </row>
    <row r="345" spans="2:16">
      <c r="B345" s="32">
        <f t="shared" si="77"/>
        <v>40038</v>
      </c>
      <c r="C345" s="32">
        <v>400</v>
      </c>
      <c r="D345" s="10" t="s">
        <v>372</v>
      </c>
      <c r="E345" s="19" t="s">
        <v>409</v>
      </c>
      <c r="F345" s="8">
        <f t="shared" si="78"/>
        <v>13</v>
      </c>
      <c r="G345" s="29">
        <v>2520380</v>
      </c>
      <c r="H345" s="17">
        <v>6</v>
      </c>
      <c r="I345" s="17" t="str">
        <f t="shared" si="79"/>
        <v>8#3#14</v>
      </c>
      <c r="J345" s="32">
        <f t="shared" si="79"/>
        <v>14</v>
      </c>
      <c r="K345" s="26">
        <v>38</v>
      </c>
      <c r="L345" s="12" t="s">
        <v>80</v>
      </c>
      <c r="M345" s="12">
        <f t="shared" si="76"/>
        <v>4</v>
      </c>
      <c r="P345" s="12">
        <v>114000</v>
      </c>
    </row>
    <row r="346" spans="2:16">
      <c r="B346" s="32">
        <f t="shared" si="77"/>
        <v>40039</v>
      </c>
      <c r="C346" s="32">
        <v>400</v>
      </c>
      <c r="D346" s="10" t="s">
        <v>372</v>
      </c>
      <c r="E346" s="19" t="s">
        <v>410</v>
      </c>
      <c r="F346" s="8">
        <f t="shared" si="78"/>
        <v>13</v>
      </c>
      <c r="G346" s="29">
        <v>2520390</v>
      </c>
      <c r="H346" s="17">
        <v>6</v>
      </c>
      <c r="I346" s="17" t="str">
        <f t="shared" si="79"/>
        <v>8#3#14</v>
      </c>
      <c r="J346" s="32">
        <f t="shared" si="79"/>
        <v>14</v>
      </c>
      <c r="K346" s="26">
        <v>39</v>
      </c>
      <c r="L346" s="12" t="s">
        <v>80</v>
      </c>
      <c r="M346" s="12">
        <f t="shared" si="76"/>
        <v>4</v>
      </c>
      <c r="P346" s="12">
        <v>117000</v>
      </c>
    </row>
    <row r="347" spans="2:16">
      <c r="B347" s="32">
        <f t="shared" si="77"/>
        <v>40040</v>
      </c>
      <c r="C347" s="32">
        <v>400</v>
      </c>
      <c r="D347" s="10" t="s">
        <v>372</v>
      </c>
      <c r="E347" s="19" t="s">
        <v>411</v>
      </c>
      <c r="F347" s="8">
        <f t="shared" si="78"/>
        <v>13</v>
      </c>
      <c r="G347" s="29">
        <v>2520400</v>
      </c>
      <c r="H347" s="17">
        <v>6</v>
      </c>
      <c r="I347" s="17" t="str">
        <f t="shared" si="79"/>
        <v>8#3#14</v>
      </c>
      <c r="J347" s="32">
        <f t="shared" si="79"/>
        <v>14</v>
      </c>
      <c r="K347" s="26">
        <v>40</v>
      </c>
      <c r="L347" s="12" t="s">
        <v>85</v>
      </c>
      <c r="M347" s="12">
        <f t="shared" si="76"/>
        <v>4</v>
      </c>
      <c r="P347" s="12">
        <v>120000</v>
      </c>
    </row>
    <row r="348" spans="2:16">
      <c r="B348" s="32">
        <f t="shared" si="77"/>
        <v>40041</v>
      </c>
      <c r="C348" s="32">
        <v>400</v>
      </c>
      <c r="D348" s="10" t="s">
        <v>372</v>
      </c>
      <c r="E348" s="19" t="s">
        <v>412</v>
      </c>
      <c r="F348" s="8">
        <f t="shared" si="78"/>
        <v>13</v>
      </c>
      <c r="G348" s="29">
        <v>2520410</v>
      </c>
      <c r="H348" s="17">
        <v>6</v>
      </c>
      <c r="I348" s="17" t="str">
        <f t="shared" si="79"/>
        <v>8#3#12</v>
      </c>
      <c r="J348" s="32">
        <f t="shared" si="79"/>
        <v>12</v>
      </c>
      <c r="K348" s="26">
        <v>41</v>
      </c>
      <c r="L348" s="12" t="s">
        <v>93</v>
      </c>
      <c r="M348" s="12">
        <f t="shared" si="76"/>
        <v>4</v>
      </c>
      <c r="P348" s="12">
        <v>123000</v>
      </c>
    </row>
    <row r="349" spans="2:16">
      <c r="B349" s="32">
        <f t="shared" si="77"/>
        <v>40042</v>
      </c>
      <c r="C349" s="32">
        <v>400</v>
      </c>
      <c r="D349" s="10" t="s">
        <v>372</v>
      </c>
      <c r="E349" s="19" t="s">
        <v>413</v>
      </c>
      <c r="F349" s="8">
        <f t="shared" si="78"/>
        <v>13</v>
      </c>
      <c r="G349" s="29">
        <v>2520420</v>
      </c>
      <c r="H349" s="17">
        <v>6</v>
      </c>
      <c r="I349" s="17" t="str">
        <f t="shared" si="79"/>
        <v>8#3#12</v>
      </c>
      <c r="J349" s="32">
        <f t="shared" si="79"/>
        <v>12</v>
      </c>
      <c r="K349" s="26">
        <v>42</v>
      </c>
      <c r="L349" s="12" t="s">
        <v>93</v>
      </c>
      <c r="M349" s="12">
        <f t="shared" si="76"/>
        <v>4</v>
      </c>
      <c r="P349" s="12">
        <v>126000</v>
      </c>
    </row>
    <row r="350" spans="2:16">
      <c r="B350" s="32">
        <f t="shared" si="77"/>
        <v>40043</v>
      </c>
      <c r="C350" s="32">
        <v>400</v>
      </c>
      <c r="D350" s="10" t="s">
        <v>372</v>
      </c>
      <c r="E350" s="19" t="s">
        <v>414</v>
      </c>
      <c r="F350" s="8">
        <f t="shared" si="78"/>
        <v>13</v>
      </c>
      <c r="G350" s="29">
        <v>2520430</v>
      </c>
      <c r="H350" s="17">
        <v>6</v>
      </c>
      <c r="I350" s="17" t="str">
        <f t="shared" si="79"/>
        <v>8#3#12</v>
      </c>
      <c r="J350" s="32">
        <f t="shared" si="79"/>
        <v>12</v>
      </c>
      <c r="K350" s="26">
        <v>43</v>
      </c>
      <c r="L350" s="12" t="s">
        <v>93</v>
      </c>
      <c r="M350" s="12">
        <f t="shared" si="76"/>
        <v>4</v>
      </c>
      <c r="P350" s="12">
        <v>129000</v>
      </c>
    </row>
    <row r="351" spans="2:16">
      <c r="B351" s="32">
        <f t="shared" si="77"/>
        <v>40044</v>
      </c>
      <c r="C351" s="32">
        <v>400</v>
      </c>
      <c r="D351" s="10" t="s">
        <v>372</v>
      </c>
      <c r="E351" s="19" t="s">
        <v>415</v>
      </c>
      <c r="F351" s="8">
        <f t="shared" si="78"/>
        <v>13</v>
      </c>
      <c r="G351" s="29">
        <v>2520440</v>
      </c>
      <c r="H351" s="17">
        <v>6</v>
      </c>
      <c r="I351" s="17" t="str">
        <f t="shared" si="79"/>
        <v>8#3#12</v>
      </c>
      <c r="J351" s="32">
        <f t="shared" si="79"/>
        <v>12</v>
      </c>
      <c r="K351" s="26">
        <v>44</v>
      </c>
      <c r="L351" s="12" t="s">
        <v>93</v>
      </c>
      <c r="M351" s="12">
        <f t="shared" si="76"/>
        <v>4</v>
      </c>
      <c r="P351" s="12">
        <v>132000</v>
      </c>
    </row>
    <row r="352" spans="2:16">
      <c r="B352" s="32">
        <f t="shared" si="77"/>
        <v>40045</v>
      </c>
      <c r="C352" s="32">
        <v>400</v>
      </c>
      <c r="D352" s="10" t="s">
        <v>372</v>
      </c>
      <c r="E352" s="19" t="s">
        <v>416</v>
      </c>
      <c r="F352" s="8">
        <f t="shared" si="78"/>
        <v>13</v>
      </c>
      <c r="G352" s="29">
        <v>2520450</v>
      </c>
      <c r="H352" s="17">
        <v>6</v>
      </c>
      <c r="I352" s="17" t="str">
        <f t="shared" si="79"/>
        <v>8#3#12</v>
      </c>
      <c r="J352" s="32">
        <f t="shared" si="79"/>
        <v>12</v>
      </c>
      <c r="K352" s="26">
        <v>45</v>
      </c>
      <c r="L352" s="12" t="s">
        <v>98</v>
      </c>
      <c r="M352" s="12">
        <f t="shared" si="76"/>
        <v>4</v>
      </c>
      <c r="P352" s="12">
        <v>135000</v>
      </c>
    </row>
    <row r="353" spans="2:16">
      <c r="B353" s="32">
        <f t="shared" si="77"/>
        <v>40046</v>
      </c>
      <c r="C353" s="32">
        <v>400</v>
      </c>
      <c r="D353" s="10" t="s">
        <v>372</v>
      </c>
      <c r="E353" s="19" t="s">
        <v>417</v>
      </c>
      <c r="F353" s="8">
        <f t="shared" si="78"/>
        <v>13</v>
      </c>
      <c r="G353" s="29">
        <v>2520460</v>
      </c>
      <c r="H353" s="17">
        <v>6</v>
      </c>
      <c r="I353" s="17" t="str">
        <f t="shared" si="79"/>
        <v>8#3#12</v>
      </c>
      <c r="J353" s="32">
        <f t="shared" si="79"/>
        <v>12</v>
      </c>
      <c r="K353" s="26">
        <v>46</v>
      </c>
      <c r="L353" s="12" t="s">
        <v>93</v>
      </c>
      <c r="M353" s="12">
        <f t="shared" si="76"/>
        <v>4</v>
      </c>
      <c r="P353" s="12">
        <v>138000</v>
      </c>
    </row>
    <row r="354" spans="2:16">
      <c r="B354" s="32">
        <f t="shared" si="77"/>
        <v>40047</v>
      </c>
      <c r="C354" s="32">
        <v>400</v>
      </c>
      <c r="D354" s="10" t="s">
        <v>372</v>
      </c>
      <c r="E354" s="19" t="s">
        <v>418</v>
      </c>
      <c r="F354" s="8">
        <f t="shared" si="78"/>
        <v>13</v>
      </c>
      <c r="G354" s="29">
        <v>2520470</v>
      </c>
      <c r="H354" s="17">
        <v>6</v>
      </c>
      <c r="I354" s="17" t="str">
        <f t="shared" si="79"/>
        <v>8#3#12</v>
      </c>
      <c r="J354" s="32">
        <f t="shared" si="79"/>
        <v>12</v>
      </c>
      <c r="K354" s="26">
        <v>47</v>
      </c>
      <c r="L354" s="12" t="s">
        <v>93</v>
      </c>
      <c r="M354" s="12">
        <f t="shared" si="76"/>
        <v>4</v>
      </c>
      <c r="P354" s="12">
        <v>141000</v>
      </c>
    </row>
    <row r="355" spans="2:16">
      <c r="B355" s="32">
        <f t="shared" si="77"/>
        <v>40048</v>
      </c>
      <c r="C355" s="32">
        <v>400</v>
      </c>
      <c r="D355" s="10" t="s">
        <v>372</v>
      </c>
      <c r="E355" s="19" t="s">
        <v>419</v>
      </c>
      <c r="F355" s="8">
        <f t="shared" si="78"/>
        <v>13</v>
      </c>
      <c r="G355" s="29">
        <v>2520480</v>
      </c>
      <c r="H355" s="17">
        <v>6</v>
      </c>
      <c r="I355" s="17" t="str">
        <f t="shared" si="79"/>
        <v>8#3#12</v>
      </c>
      <c r="J355" s="32">
        <f t="shared" si="79"/>
        <v>12</v>
      </c>
      <c r="K355" s="26">
        <v>48</v>
      </c>
      <c r="L355" s="12" t="s">
        <v>93</v>
      </c>
      <c r="M355" s="12">
        <f t="shared" si="76"/>
        <v>4</v>
      </c>
      <c r="P355" s="12">
        <v>144000</v>
      </c>
    </row>
    <row r="356" spans="2:16">
      <c r="B356" s="32">
        <f t="shared" si="77"/>
        <v>40049</v>
      </c>
      <c r="C356" s="32">
        <v>400</v>
      </c>
      <c r="D356" s="10" t="s">
        <v>372</v>
      </c>
      <c r="E356" s="19" t="s">
        <v>420</v>
      </c>
      <c r="F356" s="8">
        <f t="shared" si="78"/>
        <v>13</v>
      </c>
      <c r="G356" s="29">
        <v>2520490</v>
      </c>
      <c r="H356" s="17">
        <v>6</v>
      </c>
      <c r="I356" s="17" t="str">
        <f t="shared" si="79"/>
        <v>8#3#12</v>
      </c>
      <c r="J356" s="32">
        <f t="shared" si="79"/>
        <v>12</v>
      </c>
      <c r="K356" s="26">
        <v>49</v>
      </c>
      <c r="L356" s="12" t="s">
        <v>93</v>
      </c>
      <c r="M356" s="12">
        <f t="shared" si="76"/>
        <v>4</v>
      </c>
      <c r="P356" s="12">
        <v>147000</v>
      </c>
    </row>
    <row r="357" spans="2:16">
      <c r="B357" s="32">
        <f t="shared" si="77"/>
        <v>40050</v>
      </c>
      <c r="C357" s="32">
        <v>400</v>
      </c>
      <c r="D357" s="10" t="s">
        <v>372</v>
      </c>
      <c r="E357" s="19" t="s">
        <v>421</v>
      </c>
      <c r="F357" s="8">
        <f t="shared" si="78"/>
        <v>13</v>
      </c>
      <c r="G357" s="29">
        <v>2520500</v>
      </c>
      <c r="H357" s="17">
        <v>6</v>
      </c>
      <c r="I357" s="17" t="str">
        <f t="shared" si="79"/>
        <v>8#3#12</v>
      </c>
      <c r="J357" s="32">
        <f t="shared" si="79"/>
        <v>12</v>
      </c>
      <c r="K357" s="26">
        <v>50</v>
      </c>
      <c r="L357" s="12" t="s">
        <v>98</v>
      </c>
      <c r="M357" s="12">
        <f t="shared" si="76"/>
        <v>4</v>
      </c>
      <c r="P357" s="12">
        <v>150000</v>
      </c>
    </row>
    <row r="358" spans="2:16">
      <c r="B358" s="32">
        <f t="shared" si="77"/>
        <v>40051</v>
      </c>
      <c r="C358" s="32">
        <v>400</v>
      </c>
      <c r="D358" s="10" t="s">
        <v>372</v>
      </c>
      <c r="E358" s="19" t="s">
        <v>422</v>
      </c>
      <c r="F358" s="8">
        <f t="shared" si="78"/>
        <v>13</v>
      </c>
      <c r="G358" s="29">
        <v>2520510</v>
      </c>
      <c r="H358" s="17">
        <v>6</v>
      </c>
      <c r="I358" s="17" t="str">
        <f t="shared" si="79"/>
        <v>8#3#10</v>
      </c>
      <c r="J358" s="32">
        <f t="shared" si="79"/>
        <v>10</v>
      </c>
      <c r="K358" s="26">
        <v>51</v>
      </c>
      <c r="L358" s="12" t="s">
        <v>106</v>
      </c>
      <c r="M358" s="12">
        <f t="shared" si="76"/>
        <v>4</v>
      </c>
      <c r="P358" s="12">
        <v>153000</v>
      </c>
    </row>
    <row r="359" spans="2:16">
      <c r="B359" s="32">
        <f t="shared" si="77"/>
        <v>40052</v>
      </c>
      <c r="C359" s="32">
        <v>400</v>
      </c>
      <c r="D359" s="10" t="s">
        <v>372</v>
      </c>
      <c r="E359" s="19" t="s">
        <v>423</v>
      </c>
      <c r="F359" s="8">
        <f t="shared" si="78"/>
        <v>13</v>
      </c>
      <c r="G359" s="29">
        <v>2520520</v>
      </c>
      <c r="H359" s="17">
        <v>6</v>
      </c>
      <c r="I359" s="17" t="str">
        <f t="shared" si="79"/>
        <v>8#3#10</v>
      </c>
      <c r="J359" s="32">
        <f t="shared" si="79"/>
        <v>10</v>
      </c>
      <c r="K359" s="26">
        <v>52</v>
      </c>
      <c r="L359" s="12" t="s">
        <v>106</v>
      </c>
      <c r="M359" s="12">
        <f t="shared" si="76"/>
        <v>4</v>
      </c>
      <c r="P359" s="12">
        <v>156000</v>
      </c>
    </row>
    <row r="360" spans="2:16">
      <c r="B360" s="32">
        <f t="shared" si="77"/>
        <v>40053</v>
      </c>
      <c r="C360" s="32">
        <v>400</v>
      </c>
      <c r="D360" s="10" t="s">
        <v>372</v>
      </c>
      <c r="E360" s="19" t="s">
        <v>424</v>
      </c>
      <c r="F360" s="8">
        <f t="shared" si="78"/>
        <v>13</v>
      </c>
      <c r="G360" s="29">
        <v>2520530</v>
      </c>
      <c r="H360" s="17">
        <v>6</v>
      </c>
      <c r="I360" s="17" t="str">
        <f t="shared" si="79"/>
        <v>8#3#10</v>
      </c>
      <c r="J360" s="32">
        <f t="shared" si="79"/>
        <v>10</v>
      </c>
      <c r="K360" s="26">
        <v>53</v>
      </c>
      <c r="L360" s="12" t="s">
        <v>106</v>
      </c>
      <c r="M360" s="12">
        <f t="shared" si="76"/>
        <v>4</v>
      </c>
      <c r="P360" s="12">
        <v>159000</v>
      </c>
    </row>
    <row r="361" spans="2:16">
      <c r="B361" s="32">
        <f t="shared" si="77"/>
        <v>40054</v>
      </c>
      <c r="C361" s="32">
        <v>400</v>
      </c>
      <c r="D361" s="10" t="s">
        <v>372</v>
      </c>
      <c r="E361" s="19" t="s">
        <v>425</v>
      </c>
      <c r="F361" s="8">
        <f t="shared" si="78"/>
        <v>13</v>
      </c>
      <c r="G361" s="29">
        <v>2520540</v>
      </c>
      <c r="H361" s="17">
        <v>6</v>
      </c>
      <c r="I361" s="17" t="str">
        <f t="shared" si="79"/>
        <v>8#3#10</v>
      </c>
      <c r="J361" s="32">
        <f t="shared" si="79"/>
        <v>10</v>
      </c>
      <c r="K361" s="26">
        <v>54</v>
      </c>
      <c r="L361" s="12" t="s">
        <v>106</v>
      </c>
      <c r="M361" s="12">
        <f t="shared" si="76"/>
        <v>4</v>
      </c>
      <c r="P361" s="12">
        <v>162000</v>
      </c>
    </row>
    <row r="362" spans="2:16">
      <c r="B362" s="32">
        <f t="shared" si="77"/>
        <v>40055</v>
      </c>
      <c r="C362" s="32">
        <v>400</v>
      </c>
      <c r="D362" s="10" t="s">
        <v>372</v>
      </c>
      <c r="E362" s="19" t="s">
        <v>426</v>
      </c>
      <c r="F362" s="8">
        <f t="shared" si="78"/>
        <v>13</v>
      </c>
      <c r="G362" s="29">
        <v>2520550</v>
      </c>
      <c r="H362" s="17">
        <v>6</v>
      </c>
      <c r="I362" s="17" t="str">
        <f t="shared" si="79"/>
        <v>8#3#10</v>
      </c>
      <c r="J362" s="32">
        <f t="shared" si="79"/>
        <v>10</v>
      </c>
      <c r="K362" s="26">
        <v>55</v>
      </c>
      <c r="L362" s="12" t="s">
        <v>111</v>
      </c>
      <c r="M362" s="12">
        <f t="shared" si="76"/>
        <v>4</v>
      </c>
      <c r="P362" s="12">
        <v>165000</v>
      </c>
    </row>
    <row r="363" spans="2:16">
      <c r="B363" s="32">
        <f t="shared" si="77"/>
        <v>40056</v>
      </c>
      <c r="C363" s="32">
        <v>400</v>
      </c>
      <c r="D363" s="10" t="s">
        <v>372</v>
      </c>
      <c r="E363" s="19" t="s">
        <v>427</v>
      </c>
      <c r="F363" s="8">
        <f t="shared" si="78"/>
        <v>13</v>
      </c>
      <c r="G363" s="29">
        <v>2520560</v>
      </c>
      <c r="H363" s="17">
        <v>6</v>
      </c>
      <c r="I363" s="17" t="str">
        <f t="shared" si="79"/>
        <v>8#3#10</v>
      </c>
      <c r="J363" s="32">
        <f t="shared" si="79"/>
        <v>10</v>
      </c>
      <c r="K363" s="26">
        <v>56</v>
      </c>
      <c r="L363" s="12" t="s">
        <v>106</v>
      </c>
      <c r="M363" s="12">
        <f t="shared" si="76"/>
        <v>4</v>
      </c>
      <c r="P363" s="12">
        <v>168000</v>
      </c>
    </row>
    <row r="364" spans="2:16">
      <c r="B364" s="32">
        <f t="shared" si="77"/>
        <v>40057</v>
      </c>
      <c r="C364" s="32">
        <v>400</v>
      </c>
      <c r="D364" s="10" t="s">
        <v>372</v>
      </c>
      <c r="E364" s="19" t="s">
        <v>428</v>
      </c>
      <c r="F364" s="8">
        <f t="shared" si="78"/>
        <v>13</v>
      </c>
      <c r="G364" s="29">
        <v>2520570</v>
      </c>
      <c r="H364" s="17">
        <v>6</v>
      </c>
      <c r="I364" s="17" t="str">
        <f t="shared" si="79"/>
        <v>8#3#10</v>
      </c>
      <c r="J364" s="32">
        <f t="shared" si="79"/>
        <v>10</v>
      </c>
      <c r="K364" s="26">
        <v>57</v>
      </c>
      <c r="L364" s="12" t="s">
        <v>106</v>
      </c>
      <c r="M364" s="12">
        <f t="shared" ref="M364:M407" si="80">M264+1</f>
        <v>4</v>
      </c>
      <c r="P364" s="12">
        <v>171000</v>
      </c>
    </row>
    <row r="365" spans="2:16">
      <c r="B365" s="32">
        <f t="shared" ref="B365:B407" si="81">B265+10000</f>
        <v>40058</v>
      </c>
      <c r="C365" s="32">
        <v>400</v>
      </c>
      <c r="D365" s="10" t="s">
        <v>372</v>
      </c>
      <c r="E365" s="19" t="s">
        <v>429</v>
      </c>
      <c r="F365" s="8">
        <f t="shared" ref="F365:F407" si="82">F265+3</f>
        <v>13</v>
      </c>
      <c r="G365" s="29">
        <v>2520580</v>
      </c>
      <c r="H365" s="17">
        <v>6</v>
      </c>
      <c r="I365" s="17" t="str">
        <f t="shared" ref="I365:J407" si="83">I265</f>
        <v>8#3#10</v>
      </c>
      <c r="J365" s="32">
        <f t="shared" si="83"/>
        <v>10</v>
      </c>
      <c r="K365" s="26">
        <v>58</v>
      </c>
      <c r="L365" s="12" t="s">
        <v>106</v>
      </c>
      <c r="M365" s="12">
        <f t="shared" si="80"/>
        <v>4</v>
      </c>
      <c r="P365" s="12">
        <v>174000</v>
      </c>
    </row>
    <row r="366" spans="2:16">
      <c r="B366" s="32">
        <f t="shared" si="81"/>
        <v>40059</v>
      </c>
      <c r="C366" s="32">
        <v>400</v>
      </c>
      <c r="D366" s="10" t="s">
        <v>372</v>
      </c>
      <c r="E366" s="19" t="s">
        <v>430</v>
      </c>
      <c r="F366" s="8">
        <f t="shared" si="82"/>
        <v>13</v>
      </c>
      <c r="G366" s="29">
        <v>2520590</v>
      </c>
      <c r="H366" s="17">
        <v>6</v>
      </c>
      <c r="I366" s="17" t="str">
        <f t="shared" si="83"/>
        <v>8#3#10</v>
      </c>
      <c r="J366" s="32">
        <f t="shared" si="83"/>
        <v>10</v>
      </c>
      <c r="K366" s="26">
        <v>59</v>
      </c>
      <c r="L366" s="12" t="s">
        <v>106</v>
      </c>
      <c r="M366" s="12">
        <f t="shared" si="80"/>
        <v>4</v>
      </c>
      <c r="P366" s="12">
        <v>177000</v>
      </c>
    </row>
    <row r="367" spans="2:16">
      <c r="B367" s="32">
        <f t="shared" si="81"/>
        <v>40060</v>
      </c>
      <c r="C367" s="32">
        <v>400</v>
      </c>
      <c r="D367" s="10" t="s">
        <v>372</v>
      </c>
      <c r="E367" s="19" t="s">
        <v>431</v>
      </c>
      <c r="F367" s="8">
        <f t="shared" si="82"/>
        <v>13</v>
      </c>
      <c r="G367" s="29">
        <v>2520600</v>
      </c>
      <c r="H367" s="17">
        <v>6</v>
      </c>
      <c r="I367" s="17" t="str">
        <f t="shared" si="83"/>
        <v>8#3#10</v>
      </c>
      <c r="J367" s="32">
        <f t="shared" si="83"/>
        <v>10</v>
      </c>
      <c r="K367" s="26">
        <v>60</v>
      </c>
      <c r="L367" s="12" t="s">
        <v>111</v>
      </c>
      <c r="M367" s="12">
        <f t="shared" si="80"/>
        <v>4</v>
      </c>
      <c r="P367" s="12">
        <v>180000</v>
      </c>
    </row>
    <row r="368" spans="2:16">
      <c r="B368" s="32">
        <f t="shared" si="81"/>
        <v>40061</v>
      </c>
      <c r="C368" s="32">
        <v>400</v>
      </c>
      <c r="D368" s="10" t="s">
        <v>372</v>
      </c>
      <c r="E368" s="19" t="s">
        <v>432</v>
      </c>
      <c r="F368" s="8">
        <f t="shared" si="82"/>
        <v>13</v>
      </c>
      <c r="G368" s="29">
        <v>2520610</v>
      </c>
      <c r="H368" s="17">
        <v>6</v>
      </c>
      <c r="I368" s="17" t="str">
        <f t="shared" si="83"/>
        <v>8#3#8</v>
      </c>
      <c r="J368" s="32">
        <f t="shared" si="83"/>
        <v>8</v>
      </c>
      <c r="K368" s="26">
        <v>61</v>
      </c>
      <c r="L368" s="12" t="s">
        <v>119</v>
      </c>
      <c r="M368" s="12">
        <f t="shared" si="80"/>
        <v>4</v>
      </c>
      <c r="P368" s="12">
        <v>183000</v>
      </c>
    </row>
    <row r="369" spans="2:16">
      <c r="B369" s="32">
        <f t="shared" si="81"/>
        <v>40062</v>
      </c>
      <c r="C369" s="32">
        <v>400</v>
      </c>
      <c r="D369" s="10" t="s">
        <v>372</v>
      </c>
      <c r="E369" s="19" t="s">
        <v>433</v>
      </c>
      <c r="F369" s="8">
        <f t="shared" si="82"/>
        <v>13</v>
      </c>
      <c r="G369" s="29">
        <v>2520620</v>
      </c>
      <c r="H369" s="17">
        <v>6</v>
      </c>
      <c r="I369" s="17" t="str">
        <f t="shared" si="83"/>
        <v>8#3#8</v>
      </c>
      <c r="J369" s="32">
        <f t="shared" si="83"/>
        <v>8</v>
      </c>
      <c r="K369" s="26">
        <v>62</v>
      </c>
      <c r="L369" s="12" t="s">
        <v>119</v>
      </c>
      <c r="M369" s="12">
        <f t="shared" si="80"/>
        <v>4</v>
      </c>
      <c r="P369" s="12">
        <v>186000</v>
      </c>
    </row>
    <row r="370" spans="2:16">
      <c r="B370" s="32">
        <f t="shared" si="81"/>
        <v>40063</v>
      </c>
      <c r="C370" s="32">
        <v>400</v>
      </c>
      <c r="D370" s="10" t="s">
        <v>372</v>
      </c>
      <c r="E370" s="19" t="s">
        <v>434</v>
      </c>
      <c r="F370" s="8">
        <f t="shared" si="82"/>
        <v>13</v>
      </c>
      <c r="G370" s="29">
        <v>2520630</v>
      </c>
      <c r="H370" s="17">
        <v>6</v>
      </c>
      <c r="I370" s="17" t="str">
        <f t="shared" si="83"/>
        <v>8#3#8</v>
      </c>
      <c r="J370" s="32">
        <f t="shared" si="83"/>
        <v>8</v>
      </c>
      <c r="K370" s="26">
        <v>63</v>
      </c>
      <c r="L370" s="12" t="s">
        <v>119</v>
      </c>
      <c r="M370" s="12">
        <f t="shared" si="80"/>
        <v>4</v>
      </c>
      <c r="P370" s="12">
        <v>189000</v>
      </c>
    </row>
    <row r="371" spans="2:16">
      <c r="B371" s="32">
        <f t="shared" si="81"/>
        <v>40064</v>
      </c>
      <c r="C371" s="32">
        <v>400</v>
      </c>
      <c r="D371" s="10" t="s">
        <v>372</v>
      </c>
      <c r="E371" s="19" t="s">
        <v>435</v>
      </c>
      <c r="F371" s="8">
        <f t="shared" si="82"/>
        <v>13</v>
      </c>
      <c r="G371" s="29">
        <v>2520640</v>
      </c>
      <c r="H371" s="17">
        <v>6</v>
      </c>
      <c r="I371" s="17" t="str">
        <f t="shared" si="83"/>
        <v>8#3#8</v>
      </c>
      <c r="J371" s="32">
        <f t="shared" si="83"/>
        <v>8</v>
      </c>
      <c r="K371" s="26">
        <v>64</v>
      </c>
      <c r="L371" s="12" t="s">
        <v>119</v>
      </c>
      <c r="M371" s="12">
        <f t="shared" si="80"/>
        <v>4</v>
      </c>
      <c r="P371" s="12">
        <v>192000</v>
      </c>
    </row>
    <row r="372" spans="2:16">
      <c r="B372" s="32">
        <f t="shared" si="81"/>
        <v>40065</v>
      </c>
      <c r="C372" s="32">
        <v>400</v>
      </c>
      <c r="D372" s="10" t="s">
        <v>372</v>
      </c>
      <c r="E372" s="19" t="s">
        <v>436</v>
      </c>
      <c r="F372" s="8">
        <f t="shared" si="82"/>
        <v>13</v>
      </c>
      <c r="G372" s="29">
        <v>2520650</v>
      </c>
      <c r="H372" s="17">
        <v>6</v>
      </c>
      <c r="I372" s="17" t="str">
        <f t="shared" si="83"/>
        <v>8#3#8</v>
      </c>
      <c r="J372" s="32">
        <f t="shared" si="83"/>
        <v>8</v>
      </c>
      <c r="K372" s="26">
        <v>65</v>
      </c>
      <c r="L372" s="12" t="s">
        <v>124</v>
      </c>
      <c r="M372" s="12">
        <f t="shared" si="80"/>
        <v>4</v>
      </c>
      <c r="P372" s="12">
        <v>195000</v>
      </c>
    </row>
    <row r="373" spans="2:16">
      <c r="B373" s="32">
        <f t="shared" si="81"/>
        <v>40066</v>
      </c>
      <c r="C373" s="32">
        <v>400</v>
      </c>
      <c r="D373" s="10" t="s">
        <v>372</v>
      </c>
      <c r="E373" s="19" t="s">
        <v>437</v>
      </c>
      <c r="F373" s="8">
        <f t="shared" si="82"/>
        <v>13</v>
      </c>
      <c r="G373" s="29">
        <v>2520660</v>
      </c>
      <c r="H373" s="17">
        <v>6</v>
      </c>
      <c r="I373" s="17" t="str">
        <f t="shared" si="83"/>
        <v>8#3#8</v>
      </c>
      <c r="J373" s="32">
        <f t="shared" si="83"/>
        <v>8</v>
      </c>
      <c r="K373" s="26">
        <v>66</v>
      </c>
      <c r="L373" s="12" t="s">
        <v>119</v>
      </c>
      <c r="M373" s="12">
        <f t="shared" si="80"/>
        <v>4</v>
      </c>
      <c r="P373" s="12">
        <v>198000</v>
      </c>
    </row>
    <row r="374" spans="2:16">
      <c r="B374" s="32">
        <f t="shared" si="81"/>
        <v>40067</v>
      </c>
      <c r="C374" s="32">
        <v>400</v>
      </c>
      <c r="D374" s="10" t="s">
        <v>372</v>
      </c>
      <c r="E374" s="19" t="s">
        <v>438</v>
      </c>
      <c r="F374" s="8">
        <f t="shared" si="82"/>
        <v>13</v>
      </c>
      <c r="G374" s="29">
        <v>2520670</v>
      </c>
      <c r="H374" s="17">
        <v>6</v>
      </c>
      <c r="I374" s="17" t="str">
        <f t="shared" si="83"/>
        <v>8#3#8</v>
      </c>
      <c r="J374" s="32">
        <f t="shared" si="83"/>
        <v>8</v>
      </c>
      <c r="K374" s="26">
        <v>67</v>
      </c>
      <c r="L374" s="12" t="s">
        <v>119</v>
      </c>
      <c r="M374" s="12">
        <f t="shared" si="80"/>
        <v>4</v>
      </c>
      <c r="P374" s="12">
        <v>201000</v>
      </c>
    </row>
    <row r="375" spans="2:16">
      <c r="B375" s="32">
        <f t="shared" si="81"/>
        <v>40068</v>
      </c>
      <c r="C375" s="32">
        <v>400</v>
      </c>
      <c r="D375" s="10" t="s">
        <v>372</v>
      </c>
      <c r="E375" s="19" t="s">
        <v>439</v>
      </c>
      <c r="F375" s="8">
        <f t="shared" si="82"/>
        <v>13</v>
      </c>
      <c r="G375" s="29">
        <v>2520680</v>
      </c>
      <c r="H375" s="17">
        <v>6</v>
      </c>
      <c r="I375" s="17" t="str">
        <f t="shared" si="83"/>
        <v>8#3#8</v>
      </c>
      <c r="J375" s="32">
        <f t="shared" si="83"/>
        <v>8</v>
      </c>
      <c r="K375" s="26">
        <v>68</v>
      </c>
      <c r="L375" s="12" t="s">
        <v>119</v>
      </c>
      <c r="M375" s="12">
        <f t="shared" si="80"/>
        <v>4</v>
      </c>
      <c r="P375" s="12">
        <v>204000</v>
      </c>
    </row>
    <row r="376" spans="2:16">
      <c r="B376" s="32">
        <f t="shared" si="81"/>
        <v>40069</v>
      </c>
      <c r="C376" s="32">
        <v>400</v>
      </c>
      <c r="D376" s="10" t="s">
        <v>372</v>
      </c>
      <c r="E376" s="19" t="s">
        <v>440</v>
      </c>
      <c r="F376" s="8">
        <f t="shared" si="82"/>
        <v>13</v>
      </c>
      <c r="G376" s="29">
        <v>2520690</v>
      </c>
      <c r="H376" s="17">
        <v>6</v>
      </c>
      <c r="I376" s="17" t="str">
        <f t="shared" si="83"/>
        <v>8#3#8</v>
      </c>
      <c r="J376" s="32">
        <f t="shared" si="83"/>
        <v>8</v>
      </c>
      <c r="K376" s="26">
        <v>69</v>
      </c>
      <c r="L376" s="12" t="s">
        <v>119</v>
      </c>
      <c r="M376" s="12">
        <f t="shared" si="80"/>
        <v>4</v>
      </c>
      <c r="P376" s="12">
        <v>207000</v>
      </c>
    </row>
    <row r="377" spans="2:16">
      <c r="B377" s="32">
        <f t="shared" si="81"/>
        <v>40070</v>
      </c>
      <c r="C377" s="32">
        <v>400</v>
      </c>
      <c r="D377" s="10" t="s">
        <v>372</v>
      </c>
      <c r="E377" s="19" t="s">
        <v>441</v>
      </c>
      <c r="F377" s="8">
        <f t="shared" si="82"/>
        <v>13</v>
      </c>
      <c r="G377" s="29">
        <v>2520700</v>
      </c>
      <c r="H377" s="17">
        <v>6</v>
      </c>
      <c r="I377" s="17" t="str">
        <f t="shared" si="83"/>
        <v>8#3#8</v>
      </c>
      <c r="J377" s="32">
        <f t="shared" si="83"/>
        <v>8</v>
      </c>
      <c r="K377" s="26">
        <v>70</v>
      </c>
      <c r="L377" s="12" t="s">
        <v>130</v>
      </c>
      <c r="M377" s="12">
        <f t="shared" si="80"/>
        <v>4</v>
      </c>
      <c r="P377" s="12">
        <v>210000</v>
      </c>
    </row>
    <row r="378" spans="2:16">
      <c r="B378" s="32">
        <f t="shared" si="81"/>
        <v>40071</v>
      </c>
      <c r="C378" s="32">
        <v>400</v>
      </c>
      <c r="D378" s="10" t="s">
        <v>372</v>
      </c>
      <c r="E378" s="19" t="s">
        <v>442</v>
      </c>
      <c r="F378" s="8">
        <f t="shared" si="82"/>
        <v>13</v>
      </c>
      <c r="G378" s="29">
        <v>2520710</v>
      </c>
      <c r="H378" s="17">
        <v>6</v>
      </c>
      <c r="I378" s="17" t="str">
        <f t="shared" si="83"/>
        <v>8#3#6</v>
      </c>
      <c r="J378" s="32">
        <f t="shared" si="83"/>
        <v>6</v>
      </c>
      <c r="K378" s="26">
        <v>71</v>
      </c>
      <c r="L378" s="12" t="s">
        <v>133</v>
      </c>
      <c r="M378" s="12">
        <f t="shared" si="80"/>
        <v>4</v>
      </c>
      <c r="P378" s="12">
        <v>213000</v>
      </c>
    </row>
    <row r="379" spans="2:16">
      <c r="B379" s="32">
        <f t="shared" si="81"/>
        <v>40072</v>
      </c>
      <c r="C379" s="32">
        <v>400</v>
      </c>
      <c r="D379" s="10" t="s">
        <v>372</v>
      </c>
      <c r="E379" s="19" t="s">
        <v>443</v>
      </c>
      <c r="F379" s="8">
        <f t="shared" si="82"/>
        <v>13</v>
      </c>
      <c r="G379" s="29">
        <v>2520720</v>
      </c>
      <c r="H379" s="17">
        <v>6</v>
      </c>
      <c r="I379" s="17" t="str">
        <f t="shared" si="83"/>
        <v>8#3#6</v>
      </c>
      <c r="J379" s="32">
        <f t="shared" si="83"/>
        <v>6</v>
      </c>
      <c r="K379" s="26">
        <v>72</v>
      </c>
      <c r="L379" s="12" t="s">
        <v>133</v>
      </c>
      <c r="M379" s="12">
        <f t="shared" si="80"/>
        <v>4</v>
      </c>
      <c r="P379" s="12">
        <v>216000</v>
      </c>
    </row>
    <row r="380" spans="2:16">
      <c r="B380" s="32">
        <f t="shared" si="81"/>
        <v>40073</v>
      </c>
      <c r="C380" s="32">
        <v>400</v>
      </c>
      <c r="D380" s="10" t="s">
        <v>372</v>
      </c>
      <c r="E380" s="19" t="s">
        <v>444</v>
      </c>
      <c r="F380" s="8">
        <f t="shared" si="82"/>
        <v>13</v>
      </c>
      <c r="G380" s="29">
        <v>2520730</v>
      </c>
      <c r="H380" s="17">
        <v>6</v>
      </c>
      <c r="I380" s="17" t="str">
        <f t="shared" si="83"/>
        <v>8#3#6</v>
      </c>
      <c r="J380" s="32">
        <f t="shared" si="83"/>
        <v>6</v>
      </c>
      <c r="K380" s="26">
        <v>73</v>
      </c>
      <c r="L380" s="12" t="s">
        <v>133</v>
      </c>
      <c r="M380" s="12">
        <f t="shared" si="80"/>
        <v>4</v>
      </c>
      <c r="P380" s="12">
        <v>219000</v>
      </c>
    </row>
    <row r="381" spans="2:16">
      <c r="B381" s="32">
        <f t="shared" si="81"/>
        <v>40074</v>
      </c>
      <c r="C381" s="32">
        <v>400</v>
      </c>
      <c r="D381" s="10" t="s">
        <v>372</v>
      </c>
      <c r="E381" s="19" t="s">
        <v>445</v>
      </c>
      <c r="F381" s="8">
        <f t="shared" si="82"/>
        <v>13</v>
      </c>
      <c r="G381" s="29">
        <v>2520740</v>
      </c>
      <c r="H381" s="17">
        <v>6</v>
      </c>
      <c r="I381" s="17" t="str">
        <f t="shared" si="83"/>
        <v>8#3#6</v>
      </c>
      <c r="J381" s="32">
        <f t="shared" si="83"/>
        <v>6</v>
      </c>
      <c r="K381" s="26">
        <v>74</v>
      </c>
      <c r="L381" s="12" t="s">
        <v>133</v>
      </c>
      <c r="M381" s="12">
        <f t="shared" si="80"/>
        <v>4</v>
      </c>
      <c r="P381" s="12">
        <v>222000</v>
      </c>
    </row>
    <row r="382" spans="2:16">
      <c r="B382" s="32">
        <f t="shared" si="81"/>
        <v>40075</v>
      </c>
      <c r="C382" s="32">
        <v>400</v>
      </c>
      <c r="D382" s="10" t="s">
        <v>372</v>
      </c>
      <c r="E382" s="19" t="s">
        <v>446</v>
      </c>
      <c r="F382" s="8">
        <f t="shared" si="82"/>
        <v>13</v>
      </c>
      <c r="G382" s="29">
        <v>2520750</v>
      </c>
      <c r="H382" s="17">
        <v>6</v>
      </c>
      <c r="I382" s="17" t="str">
        <f t="shared" si="83"/>
        <v>8#3#6</v>
      </c>
      <c r="J382" s="32">
        <f t="shared" si="83"/>
        <v>6</v>
      </c>
      <c r="K382" s="26">
        <v>75</v>
      </c>
      <c r="L382" s="12" t="s">
        <v>138</v>
      </c>
      <c r="M382" s="12">
        <f t="shared" si="80"/>
        <v>4</v>
      </c>
      <c r="P382" s="12">
        <v>225000</v>
      </c>
    </row>
    <row r="383" spans="2:16">
      <c r="B383" s="32">
        <f t="shared" si="81"/>
        <v>40076</v>
      </c>
      <c r="C383" s="32">
        <v>400</v>
      </c>
      <c r="D383" s="10" t="s">
        <v>372</v>
      </c>
      <c r="E383" s="19" t="s">
        <v>447</v>
      </c>
      <c r="F383" s="8">
        <f t="shared" si="82"/>
        <v>13</v>
      </c>
      <c r="G383" s="29">
        <v>2520760</v>
      </c>
      <c r="H383" s="17">
        <v>6</v>
      </c>
      <c r="I383" s="17" t="str">
        <f t="shared" si="83"/>
        <v>8#3#6</v>
      </c>
      <c r="J383" s="32">
        <f t="shared" si="83"/>
        <v>6</v>
      </c>
      <c r="K383" s="26">
        <v>76</v>
      </c>
      <c r="L383" s="12" t="s">
        <v>133</v>
      </c>
      <c r="M383" s="12">
        <f t="shared" si="80"/>
        <v>4</v>
      </c>
      <c r="P383" s="12">
        <v>228000</v>
      </c>
    </row>
    <row r="384" spans="2:16">
      <c r="B384" s="32">
        <f t="shared" si="81"/>
        <v>40077</v>
      </c>
      <c r="C384" s="32">
        <v>400</v>
      </c>
      <c r="D384" s="10" t="s">
        <v>372</v>
      </c>
      <c r="E384" s="19" t="s">
        <v>448</v>
      </c>
      <c r="F384" s="8">
        <f t="shared" si="82"/>
        <v>13</v>
      </c>
      <c r="G384" s="29">
        <v>2520770</v>
      </c>
      <c r="H384" s="17">
        <v>6</v>
      </c>
      <c r="I384" s="17" t="str">
        <f t="shared" si="83"/>
        <v>8#3#6</v>
      </c>
      <c r="J384" s="32">
        <f t="shared" si="83"/>
        <v>6</v>
      </c>
      <c r="K384" s="26">
        <v>77</v>
      </c>
      <c r="L384" s="12" t="s">
        <v>133</v>
      </c>
      <c r="M384" s="12">
        <f t="shared" si="80"/>
        <v>4</v>
      </c>
      <c r="P384" s="12">
        <v>231000</v>
      </c>
    </row>
    <row r="385" spans="2:16">
      <c r="B385" s="32">
        <f t="shared" si="81"/>
        <v>40078</v>
      </c>
      <c r="C385" s="32">
        <v>400</v>
      </c>
      <c r="D385" s="10" t="s">
        <v>372</v>
      </c>
      <c r="E385" s="19" t="s">
        <v>449</v>
      </c>
      <c r="F385" s="8">
        <f t="shared" si="82"/>
        <v>13</v>
      </c>
      <c r="G385" s="29">
        <v>2520780</v>
      </c>
      <c r="H385" s="17">
        <v>6</v>
      </c>
      <c r="I385" s="17" t="str">
        <f t="shared" si="83"/>
        <v>8#3#6</v>
      </c>
      <c r="J385" s="32">
        <f t="shared" si="83"/>
        <v>6</v>
      </c>
      <c r="K385" s="26">
        <v>78</v>
      </c>
      <c r="L385" s="12" t="s">
        <v>133</v>
      </c>
      <c r="M385" s="12">
        <f t="shared" si="80"/>
        <v>4</v>
      </c>
      <c r="P385" s="12">
        <v>234000</v>
      </c>
    </row>
    <row r="386" spans="2:16">
      <c r="B386" s="32">
        <f t="shared" si="81"/>
        <v>40079</v>
      </c>
      <c r="C386" s="32">
        <v>400</v>
      </c>
      <c r="D386" s="10" t="s">
        <v>372</v>
      </c>
      <c r="E386" s="19" t="s">
        <v>450</v>
      </c>
      <c r="F386" s="8">
        <f t="shared" si="82"/>
        <v>13</v>
      </c>
      <c r="G386" s="29">
        <v>2520790</v>
      </c>
      <c r="H386" s="17">
        <v>6</v>
      </c>
      <c r="I386" s="17" t="str">
        <f t="shared" si="83"/>
        <v>8#3#6</v>
      </c>
      <c r="J386" s="32">
        <f t="shared" si="83"/>
        <v>6</v>
      </c>
      <c r="K386" s="26">
        <v>79</v>
      </c>
      <c r="L386" s="12" t="s">
        <v>133</v>
      </c>
      <c r="M386" s="12">
        <f t="shared" si="80"/>
        <v>4</v>
      </c>
      <c r="P386" s="12">
        <v>237000</v>
      </c>
    </row>
    <row r="387" spans="2:16">
      <c r="B387" s="32">
        <f t="shared" si="81"/>
        <v>40080</v>
      </c>
      <c r="C387" s="32">
        <v>400</v>
      </c>
      <c r="D387" s="10" t="s">
        <v>372</v>
      </c>
      <c r="E387" s="19" t="s">
        <v>451</v>
      </c>
      <c r="F387" s="8">
        <f t="shared" si="82"/>
        <v>13</v>
      </c>
      <c r="G387" s="29">
        <v>2520800</v>
      </c>
      <c r="H387" s="17">
        <v>6</v>
      </c>
      <c r="I387" s="17" t="str">
        <f t="shared" si="83"/>
        <v>8#3#6</v>
      </c>
      <c r="J387" s="32">
        <f t="shared" si="83"/>
        <v>6</v>
      </c>
      <c r="K387" s="26">
        <v>80</v>
      </c>
      <c r="L387" s="12" t="s">
        <v>138</v>
      </c>
      <c r="M387" s="12">
        <f t="shared" si="80"/>
        <v>4</v>
      </c>
      <c r="P387" s="12">
        <v>240000</v>
      </c>
    </row>
    <row r="388" spans="2:16">
      <c r="B388" s="32">
        <f t="shared" si="81"/>
        <v>40081</v>
      </c>
      <c r="C388" s="32">
        <v>400</v>
      </c>
      <c r="D388" s="10" t="s">
        <v>372</v>
      </c>
      <c r="E388" s="19" t="s">
        <v>452</v>
      </c>
      <c r="F388" s="8">
        <f t="shared" si="82"/>
        <v>13</v>
      </c>
      <c r="G388" s="29">
        <v>2520810</v>
      </c>
      <c r="H388" s="17">
        <v>6</v>
      </c>
      <c r="I388" s="17" t="str">
        <f t="shared" si="83"/>
        <v>8#3#4</v>
      </c>
      <c r="J388" s="32">
        <f t="shared" si="83"/>
        <v>4</v>
      </c>
      <c r="K388" s="26">
        <v>81</v>
      </c>
      <c r="L388" s="12" t="s">
        <v>146</v>
      </c>
      <c r="M388" s="12">
        <f t="shared" si="80"/>
        <v>4</v>
      </c>
      <c r="P388" s="12">
        <v>243000</v>
      </c>
    </row>
    <row r="389" spans="2:16">
      <c r="B389" s="32">
        <f t="shared" si="81"/>
        <v>40082</v>
      </c>
      <c r="C389" s="32">
        <v>400</v>
      </c>
      <c r="D389" s="10" t="s">
        <v>372</v>
      </c>
      <c r="E389" s="19" t="s">
        <v>453</v>
      </c>
      <c r="F389" s="8">
        <f t="shared" si="82"/>
        <v>13</v>
      </c>
      <c r="G389" s="29">
        <v>2520820</v>
      </c>
      <c r="H389" s="17">
        <v>6</v>
      </c>
      <c r="I389" s="17" t="str">
        <f t="shared" si="83"/>
        <v>8#3#4</v>
      </c>
      <c r="J389" s="32">
        <f t="shared" si="83"/>
        <v>4</v>
      </c>
      <c r="K389" s="26">
        <v>82</v>
      </c>
      <c r="L389" s="12" t="s">
        <v>146</v>
      </c>
      <c r="M389" s="12">
        <f t="shared" si="80"/>
        <v>4</v>
      </c>
      <c r="P389" s="12">
        <v>246000</v>
      </c>
    </row>
    <row r="390" spans="2:16">
      <c r="B390" s="32">
        <f t="shared" si="81"/>
        <v>40083</v>
      </c>
      <c r="C390" s="32">
        <v>400</v>
      </c>
      <c r="D390" s="10" t="s">
        <v>372</v>
      </c>
      <c r="E390" s="19" t="s">
        <v>454</v>
      </c>
      <c r="F390" s="8">
        <f t="shared" si="82"/>
        <v>13</v>
      </c>
      <c r="G390" s="29">
        <v>2520830</v>
      </c>
      <c r="H390" s="17">
        <v>6</v>
      </c>
      <c r="I390" s="17" t="str">
        <f t="shared" si="83"/>
        <v>8#3#4</v>
      </c>
      <c r="J390" s="32">
        <f t="shared" si="83"/>
        <v>4</v>
      </c>
      <c r="K390" s="26">
        <v>83</v>
      </c>
      <c r="L390" s="12" t="s">
        <v>146</v>
      </c>
      <c r="M390" s="12">
        <f t="shared" si="80"/>
        <v>4</v>
      </c>
      <c r="P390" s="12">
        <v>249000</v>
      </c>
    </row>
    <row r="391" spans="2:16">
      <c r="B391" s="32">
        <f t="shared" si="81"/>
        <v>40084</v>
      </c>
      <c r="C391" s="32">
        <v>400</v>
      </c>
      <c r="D391" s="10" t="s">
        <v>372</v>
      </c>
      <c r="E391" s="19" t="s">
        <v>455</v>
      </c>
      <c r="F391" s="8">
        <f t="shared" si="82"/>
        <v>13</v>
      </c>
      <c r="G391" s="29">
        <v>2520840</v>
      </c>
      <c r="H391" s="17">
        <v>6</v>
      </c>
      <c r="I391" s="17" t="str">
        <f t="shared" si="83"/>
        <v>8#3#4</v>
      </c>
      <c r="J391" s="32">
        <f t="shared" si="83"/>
        <v>4</v>
      </c>
      <c r="K391" s="26">
        <v>84</v>
      </c>
      <c r="L391" s="12" t="s">
        <v>146</v>
      </c>
      <c r="M391" s="12">
        <f t="shared" si="80"/>
        <v>4</v>
      </c>
      <c r="P391" s="12">
        <v>252000</v>
      </c>
    </row>
    <row r="392" spans="2:16">
      <c r="B392" s="32">
        <f t="shared" si="81"/>
        <v>40085</v>
      </c>
      <c r="C392" s="32">
        <v>400</v>
      </c>
      <c r="D392" s="10" t="s">
        <v>372</v>
      </c>
      <c r="E392" s="19" t="s">
        <v>456</v>
      </c>
      <c r="F392" s="8">
        <f t="shared" si="82"/>
        <v>13</v>
      </c>
      <c r="G392" s="29">
        <v>2520850</v>
      </c>
      <c r="H392" s="17">
        <v>6</v>
      </c>
      <c r="I392" s="17" t="str">
        <f t="shared" si="83"/>
        <v>8#3#4</v>
      </c>
      <c r="J392" s="32">
        <f t="shared" si="83"/>
        <v>4</v>
      </c>
      <c r="K392" s="26">
        <v>85</v>
      </c>
      <c r="L392" s="12" t="s">
        <v>151</v>
      </c>
      <c r="M392" s="12">
        <f t="shared" si="80"/>
        <v>4</v>
      </c>
      <c r="P392" s="12">
        <v>255000</v>
      </c>
    </row>
    <row r="393" spans="2:16">
      <c r="B393" s="32">
        <f t="shared" si="81"/>
        <v>40086</v>
      </c>
      <c r="C393" s="32">
        <v>400</v>
      </c>
      <c r="D393" s="10" t="s">
        <v>372</v>
      </c>
      <c r="E393" s="19" t="s">
        <v>457</v>
      </c>
      <c r="F393" s="8">
        <f t="shared" si="82"/>
        <v>13</v>
      </c>
      <c r="G393" s="29">
        <v>2520860</v>
      </c>
      <c r="H393" s="17">
        <v>6</v>
      </c>
      <c r="I393" s="17" t="str">
        <f t="shared" si="83"/>
        <v>8#3#4</v>
      </c>
      <c r="J393" s="32">
        <f t="shared" si="83"/>
        <v>4</v>
      </c>
      <c r="K393" s="26">
        <v>86</v>
      </c>
      <c r="L393" s="12" t="s">
        <v>146</v>
      </c>
      <c r="M393" s="12">
        <f t="shared" si="80"/>
        <v>4</v>
      </c>
      <c r="P393" s="12">
        <v>258000</v>
      </c>
    </row>
    <row r="394" spans="2:16">
      <c r="B394" s="32">
        <f t="shared" si="81"/>
        <v>40087</v>
      </c>
      <c r="C394" s="32">
        <v>400</v>
      </c>
      <c r="D394" s="10" t="s">
        <v>372</v>
      </c>
      <c r="E394" s="19" t="s">
        <v>458</v>
      </c>
      <c r="F394" s="8">
        <f t="shared" si="82"/>
        <v>13</v>
      </c>
      <c r="G394" s="29">
        <v>2520870</v>
      </c>
      <c r="H394" s="17">
        <v>6</v>
      </c>
      <c r="I394" s="17" t="str">
        <f t="shared" si="83"/>
        <v>8#3#4</v>
      </c>
      <c r="J394" s="32">
        <f t="shared" si="83"/>
        <v>4</v>
      </c>
      <c r="K394" s="26">
        <v>87</v>
      </c>
      <c r="L394" s="12" t="s">
        <v>146</v>
      </c>
      <c r="M394" s="12">
        <f t="shared" si="80"/>
        <v>4</v>
      </c>
      <c r="P394" s="12">
        <v>261000</v>
      </c>
    </row>
    <row r="395" spans="2:16">
      <c r="B395" s="32">
        <f t="shared" si="81"/>
        <v>40088</v>
      </c>
      <c r="C395" s="32">
        <v>400</v>
      </c>
      <c r="D395" s="10" t="s">
        <v>372</v>
      </c>
      <c r="E395" s="19" t="s">
        <v>459</v>
      </c>
      <c r="F395" s="8">
        <f t="shared" si="82"/>
        <v>13</v>
      </c>
      <c r="G395" s="29">
        <v>2520880</v>
      </c>
      <c r="H395" s="17">
        <v>6</v>
      </c>
      <c r="I395" s="17" t="str">
        <f t="shared" si="83"/>
        <v>8#3#4</v>
      </c>
      <c r="J395" s="32">
        <f t="shared" si="83"/>
        <v>4</v>
      </c>
      <c r="K395" s="26">
        <v>88</v>
      </c>
      <c r="L395" s="12" t="s">
        <v>146</v>
      </c>
      <c r="M395" s="12">
        <f t="shared" si="80"/>
        <v>4</v>
      </c>
      <c r="P395" s="12">
        <v>264000</v>
      </c>
    </row>
    <row r="396" spans="2:16">
      <c r="B396" s="32">
        <f t="shared" si="81"/>
        <v>40089</v>
      </c>
      <c r="C396" s="32">
        <v>400</v>
      </c>
      <c r="D396" s="10" t="s">
        <v>372</v>
      </c>
      <c r="E396" s="19" t="s">
        <v>460</v>
      </c>
      <c r="F396" s="8">
        <f t="shared" si="82"/>
        <v>13</v>
      </c>
      <c r="G396" s="29">
        <v>2520890</v>
      </c>
      <c r="H396" s="17">
        <v>6</v>
      </c>
      <c r="I396" s="17" t="str">
        <f t="shared" si="83"/>
        <v>8#3#4</v>
      </c>
      <c r="J396" s="32">
        <f t="shared" si="83"/>
        <v>4</v>
      </c>
      <c r="K396" s="26">
        <v>89</v>
      </c>
      <c r="L396" s="12" t="s">
        <v>146</v>
      </c>
      <c r="M396" s="12">
        <f t="shared" si="80"/>
        <v>4</v>
      </c>
      <c r="P396" s="12">
        <v>267000</v>
      </c>
    </row>
    <row r="397" spans="2:16">
      <c r="B397" s="32">
        <f t="shared" si="81"/>
        <v>40090</v>
      </c>
      <c r="C397" s="32">
        <v>400</v>
      </c>
      <c r="D397" s="10" t="s">
        <v>372</v>
      </c>
      <c r="E397" s="19" t="s">
        <v>461</v>
      </c>
      <c r="F397" s="8">
        <f t="shared" si="82"/>
        <v>13</v>
      </c>
      <c r="G397" s="29">
        <v>2520900</v>
      </c>
      <c r="H397" s="17">
        <v>6</v>
      </c>
      <c r="I397" s="17" t="str">
        <f t="shared" si="83"/>
        <v>8#3#4</v>
      </c>
      <c r="J397" s="32">
        <f t="shared" si="83"/>
        <v>4</v>
      </c>
      <c r="K397" s="26">
        <v>90</v>
      </c>
      <c r="L397" s="12" t="s">
        <v>151</v>
      </c>
      <c r="M397" s="12">
        <f t="shared" si="80"/>
        <v>4</v>
      </c>
      <c r="P397" s="12">
        <v>270000</v>
      </c>
    </row>
    <row r="398" spans="2:16">
      <c r="B398" s="32">
        <f t="shared" si="81"/>
        <v>40091</v>
      </c>
      <c r="C398" s="32">
        <v>400</v>
      </c>
      <c r="D398" s="10" t="s">
        <v>372</v>
      </c>
      <c r="E398" s="19" t="s">
        <v>462</v>
      </c>
      <c r="F398" s="8">
        <f t="shared" si="82"/>
        <v>13</v>
      </c>
      <c r="G398" s="29">
        <v>2520910</v>
      </c>
      <c r="H398" s="17">
        <v>6</v>
      </c>
      <c r="I398" s="17" t="str">
        <f t="shared" si="83"/>
        <v>8#3#2</v>
      </c>
      <c r="J398" s="32">
        <f t="shared" si="83"/>
        <v>2</v>
      </c>
      <c r="K398" s="26">
        <v>91</v>
      </c>
      <c r="L398" s="12" t="s">
        <v>159</v>
      </c>
      <c r="M398" s="12">
        <f t="shared" si="80"/>
        <v>4</v>
      </c>
      <c r="P398" s="12">
        <v>273000</v>
      </c>
    </row>
    <row r="399" spans="2:16">
      <c r="B399" s="32">
        <f t="shared" si="81"/>
        <v>40092</v>
      </c>
      <c r="C399" s="32">
        <v>400</v>
      </c>
      <c r="D399" s="10" t="s">
        <v>372</v>
      </c>
      <c r="E399" s="19" t="s">
        <v>463</v>
      </c>
      <c r="F399" s="8">
        <f t="shared" si="82"/>
        <v>13</v>
      </c>
      <c r="G399" s="29">
        <v>2520920</v>
      </c>
      <c r="H399" s="17">
        <v>6</v>
      </c>
      <c r="I399" s="17" t="str">
        <f t="shared" si="83"/>
        <v>8#3#2</v>
      </c>
      <c r="J399" s="32">
        <f t="shared" si="83"/>
        <v>2</v>
      </c>
      <c r="K399" s="26">
        <v>92</v>
      </c>
      <c r="L399" s="12" t="s">
        <v>159</v>
      </c>
      <c r="M399" s="12">
        <f t="shared" si="80"/>
        <v>4</v>
      </c>
      <c r="P399" s="12">
        <v>276000</v>
      </c>
    </row>
    <row r="400" spans="2:16">
      <c r="B400" s="32">
        <f t="shared" si="81"/>
        <v>40093</v>
      </c>
      <c r="C400" s="32">
        <v>400</v>
      </c>
      <c r="D400" s="10" t="s">
        <v>372</v>
      </c>
      <c r="E400" s="19" t="s">
        <v>464</v>
      </c>
      <c r="F400" s="8">
        <f t="shared" si="82"/>
        <v>13</v>
      </c>
      <c r="G400" s="29">
        <v>2520930</v>
      </c>
      <c r="H400" s="17">
        <v>6</v>
      </c>
      <c r="I400" s="17" t="str">
        <f t="shared" si="83"/>
        <v>8#3#2</v>
      </c>
      <c r="J400" s="32">
        <f t="shared" si="83"/>
        <v>2</v>
      </c>
      <c r="K400" s="26">
        <v>93</v>
      </c>
      <c r="L400" s="12" t="s">
        <v>159</v>
      </c>
      <c r="M400" s="12">
        <f t="shared" si="80"/>
        <v>4</v>
      </c>
      <c r="P400" s="12">
        <v>279000</v>
      </c>
    </row>
    <row r="401" spans="2:16">
      <c r="B401" s="32">
        <f t="shared" si="81"/>
        <v>40094</v>
      </c>
      <c r="C401" s="32">
        <v>400</v>
      </c>
      <c r="D401" s="10" t="s">
        <v>372</v>
      </c>
      <c r="E401" s="19" t="s">
        <v>465</v>
      </c>
      <c r="F401" s="8">
        <f t="shared" si="82"/>
        <v>13</v>
      </c>
      <c r="G401" s="29">
        <v>2520940</v>
      </c>
      <c r="H401" s="17">
        <v>6</v>
      </c>
      <c r="I401" s="17" t="str">
        <f t="shared" si="83"/>
        <v>8#3#2</v>
      </c>
      <c r="J401" s="32">
        <f t="shared" si="83"/>
        <v>2</v>
      </c>
      <c r="K401" s="26">
        <v>94</v>
      </c>
      <c r="L401" s="12" t="s">
        <v>159</v>
      </c>
      <c r="M401" s="12">
        <f t="shared" si="80"/>
        <v>4</v>
      </c>
      <c r="P401" s="12">
        <v>282000</v>
      </c>
    </row>
    <row r="402" spans="2:16">
      <c r="B402" s="32">
        <f t="shared" si="81"/>
        <v>40095</v>
      </c>
      <c r="C402" s="32">
        <v>400</v>
      </c>
      <c r="D402" s="10" t="s">
        <v>372</v>
      </c>
      <c r="E402" s="19" t="s">
        <v>466</v>
      </c>
      <c r="F402" s="8">
        <f t="shared" si="82"/>
        <v>13</v>
      </c>
      <c r="G402" s="29">
        <v>2520950</v>
      </c>
      <c r="H402" s="17">
        <v>6</v>
      </c>
      <c r="I402" s="17" t="str">
        <f t="shared" si="83"/>
        <v>8#3#2</v>
      </c>
      <c r="J402" s="32">
        <f t="shared" si="83"/>
        <v>2</v>
      </c>
      <c r="K402" s="26">
        <v>95</v>
      </c>
      <c r="L402" s="12" t="s">
        <v>164</v>
      </c>
      <c r="M402" s="12">
        <f t="shared" si="80"/>
        <v>4</v>
      </c>
      <c r="P402" s="12">
        <v>285000</v>
      </c>
    </row>
    <row r="403" spans="2:16">
      <c r="B403" s="32">
        <f t="shared" si="81"/>
        <v>40096</v>
      </c>
      <c r="C403" s="32">
        <v>400</v>
      </c>
      <c r="D403" s="10" t="s">
        <v>372</v>
      </c>
      <c r="E403" s="19" t="s">
        <v>467</v>
      </c>
      <c r="F403" s="8">
        <f t="shared" si="82"/>
        <v>13</v>
      </c>
      <c r="G403" s="29">
        <v>2520960</v>
      </c>
      <c r="H403" s="17">
        <v>6</v>
      </c>
      <c r="I403" s="17" t="str">
        <f t="shared" si="83"/>
        <v>8#3#2</v>
      </c>
      <c r="J403" s="32">
        <f t="shared" si="83"/>
        <v>2</v>
      </c>
      <c r="K403" s="26">
        <v>96</v>
      </c>
      <c r="L403" s="12" t="s">
        <v>159</v>
      </c>
      <c r="M403" s="12">
        <f t="shared" si="80"/>
        <v>4</v>
      </c>
      <c r="P403" s="12">
        <v>288000</v>
      </c>
    </row>
    <row r="404" spans="2:16">
      <c r="B404" s="32">
        <f t="shared" si="81"/>
        <v>40097</v>
      </c>
      <c r="C404" s="32">
        <v>400</v>
      </c>
      <c r="D404" s="10" t="s">
        <v>372</v>
      </c>
      <c r="E404" s="19" t="s">
        <v>468</v>
      </c>
      <c r="F404" s="8">
        <f t="shared" si="82"/>
        <v>13</v>
      </c>
      <c r="G404" s="29">
        <v>2520970</v>
      </c>
      <c r="H404" s="17">
        <v>6</v>
      </c>
      <c r="I404" s="17" t="str">
        <f t="shared" si="83"/>
        <v>8#3#2</v>
      </c>
      <c r="J404" s="32">
        <f t="shared" si="83"/>
        <v>2</v>
      </c>
      <c r="K404" s="26">
        <v>97</v>
      </c>
      <c r="L404" s="12" t="s">
        <v>159</v>
      </c>
      <c r="M404" s="12">
        <f t="shared" si="80"/>
        <v>4</v>
      </c>
      <c r="P404" s="12">
        <v>291000</v>
      </c>
    </row>
    <row r="405" spans="2:16">
      <c r="B405" s="32">
        <f t="shared" si="81"/>
        <v>40098</v>
      </c>
      <c r="C405" s="32">
        <v>400</v>
      </c>
      <c r="D405" s="10" t="s">
        <v>372</v>
      </c>
      <c r="E405" s="19" t="s">
        <v>469</v>
      </c>
      <c r="F405" s="8">
        <f t="shared" si="82"/>
        <v>13</v>
      </c>
      <c r="G405" s="29">
        <v>2520980</v>
      </c>
      <c r="H405" s="17">
        <v>6</v>
      </c>
      <c r="I405" s="17" t="str">
        <f t="shared" si="83"/>
        <v>8#3#2</v>
      </c>
      <c r="J405" s="32">
        <f t="shared" si="83"/>
        <v>2</v>
      </c>
      <c r="K405" s="26">
        <v>98</v>
      </c>
      <c r="L405" s="12" t="s">
        <v>159</v>
      </c>
      <c r="M405" s="12">
        <f t="shared" si="80"/>
        <v>4</v>
      </c>
      <c r="P405" s="12">
        <v>294000</v>
      </c>
    </row>
    <row r="406" spans="2:16">
      <c r="B406" s="32">
        <f t="shared" si="81"/>
        <v>40099</v>
      </c>
      <c r="C406" s="32">
        <v>400</v>
      </c>
      <c r="D406" s="10" t="s">
        <v>372</v>
      </c>
      <c r="E406" s="19" t="s">
        <v>470</v>
      </c>
      <c r="F406" s="8">
        <f t="shared" si="82"/>
        <v>13</v>
      </c>
      <c r="G406" s="29">
        <v>2520990</v>
      </c>
      <c r="H406" s="17">
        <v>6</v>
      </c>
      <c r="I406" s="17" t="str">
        <f t="shared" si="83"/>
        <v>8#3#2</v>
      </c>
      <c r="J406" s="32">
        <f t="shared" si="83"/>
        <v>2</v>
      </c>
      <c r="K406" s="26">
        <v>99</v>
      </c>
      <c r="L406" s="12" t="s">
        <v>159</v>
      </c>
      <c r="M406" s="12">
        <f t="shared" si="80"/>
        <v>4</v>
      </c>
      <c r="P406" s="12">
        <v>297000</v>
      </c>
    </row>
    <row r="407" spans="2:16">
      <c r="B407" s="32">
        <f t="shared" si="81"/>
        <v>40100</v>
      </c>
      <c r="C407" s="32">
        <v>400</v>
      </c>
      <c r="D407" s="10" t="s">
        <v>372</v>
      </c>
      <c r="E407" s="19" t="s">
        <v>471</v>
      </c>
      <c r="F407" s="8">
        <f t="shared" si="82"/>
        <v>13</v>
      </c>
      <c r="G407" s="29">
        <v>2521000</v>
      </c>
      <c r="H407" s="17">
        <v>6</v>
      </c>
      <c r="I407" s="17" t="str">
        <f t="shared" si="83"/>
        <v>8#3#2</v>
      </c>
      <c r="J407" s="32">
        <f t="shared" si="83"/>
        <v>2</v>
      </c>
      <c r="K407" s="26">
        <v>100</v>
      </c>
      <c r="L407" s="12" t="s">
        <v>164</v>
      </c>
      <c r="M407" s="12">
        <f t="shared" si="80"/>
        <v>4</v>
      </c>
      <c r="P407" s="12">
        <v>300000</v>
      </c>
    </row>
    <row r="408" spans="2:17">
      <c r="B408" s="26">
        <v>101001</v>
      </c>
      <c r="C408" s="26">
        <v>100</v>
      </c>
      <c r="D408" s="27" t="s">
        <v>38</v>
      </c>
      <c r="E408" s="28" t="s">
        <v>169</v>
      </c>
      <c r="F408" s="27">
        <v>2</v>
      </c>
      <c r="G408" s="29">
        <v>401001</v>
      </c>
      <c r="H408" s="17">
        <v>13</v>
      </c>
      <c r="I408" s="17" t="s">
        <v>158</v>
      </c>
      <c r="J408" s="32">
        <v>2</v>
      </c>
      <c r="K408" s="26">
        <v>100</v>
      </c>
      <c r="L408" s="12" t="s">
        <v>164</v>
      </c>
      <c r="M408" s="12">
        <v>1</v>
      </c>
      <c r="Q408" s="12" t="s">
        <v>472</v>
      </c>
    </row>
    <row r="409" ht="15" spans="2:13">
      <c r="B409" s="26">
        <v>101002</v>
      </c>
      <c r="C409" s="26">
        <v>100</v>
      </c>
      <c r="D409" s="27" t="s">
        <v>38</v>
      </c>
      <c r="E409" s="28" t="s">
        <v>169</v>
      </c>
      <c r="F409" s="27">
        <v>2</v>
      </c>
      <c r="G409" s="29">
        <v>401002</v>
      </c>
      <c r="H409" s="17">
        <v>6</v>
      </c>
      <c r="I409" s="17" t="s">
        <v>158</v>
      </c>
      <c r="J409" s="35">
        <v>2</v>
      </c>
      <c r="K409" s="26">
        <v>100</v>
      </c>
      <c r="L409" s="12" t="s">
        <v>164</v>
      </c>
      <c r="M409" s="12">
        <v>1</v>
      </c>
    </row>
    <row r="410" customHeight="1" spans="2:14">
      <c r="B410" s="12">
        <v>210001</v>
      </c>
      <c r="C410" s="12">
        <v>210001</v>
      </c>
      <c r="D410" s="10" t="s">
        <v>473</v>
      </c>
      <c r="E410" s="19" t="s">
        <v>472</v>
      </c>
      <c r="F410" s="10">
        <v>1</v>
      </c>
      <c r="G410" s="13">
        <v>51003</v>
      </c>
      <c r="H410" s="20">
        <v>10</v>
      </c>
      <c r="I410" s="17" t="s">
        <v>474</v>
      </c>
      <c r="J410" s="12">
        <v>100</v>
      </c>
      <c r="K410" s="12">
        <v>1</v>
      </c>
      <c r="L410" s="12">
        <v>0</v>
      </c>
      <c r="M410" s="12">
        <v>300</v>
      </c>
      <c r="N410" s="12">
        <v>1</v>
      </c>
    </row>
    <row r="411" customHeight="1" spans="2:14">
      <c r="B411" s="12">
        <v>210002</v>
      </c>
      <c r="C411" s="12">
        <v>210002</v>
      </c>
      <c r="D411" s="37" t="s">
        <v>475</v>
      </c>
      <c r="E411" s="19" t="s">
        <v>472</v>
      </c>
      <c r="F411" s="10">
        <v>1</v>
      </c>
      <c r="G411" s="13">
        <v>51002</v>
      </c>
      <c r="H411" s="20">
        <v>10</v>
      </c>
      <c r="I411" s="17" t="s">
        <v>476</v>
      </c>
      <c r="J411" s="12">
        <v>5</v>
      </c>
      <c r="K411" s="12">
        <v>1</v>
      </c>
      <c r="L411" s="12">
        <v>0</v>
      </c>
      <c r="M411" s="12">
        <v>168</v>
      </c>
      <c r="N411" s="12">
        <v>10</v>
      </c>
    </row>
    <row r="412" customHeight="1" spans="2:14">
      <c r="B412" s="12">
        <v>210003</v>
      </c>
      <c r="C412" s="12">
        <v>210003</v>
      </c>
      <c r="D412" s="10" t="s">
        <v>477</v>
      </c>
      <c r="E412" s="19" t="s">
        <v>472</v>
      </c>
      <c r="F412" s="10">
        <v>1</v>
      </c>
      <c r="G412" s="10">
        <v>51001</v>
      </c>
      <c r="H412" s="20">
        <v>10</v>
      </c>
      <c r="I412" s="17" t="s">
        <v>474</v>
      </c>
      <c r="J412" s="12">
        <v>100</v>
      </c>
      <c r="K412" s="12">
        <v>1</v>
      </c>
      <c r="L412" s="12">
        <v>0</v>
      </c>
      <c r="M412" s="12">
        <v>300</v>
      </c>
      <c r="N412" s="12">
        <v>1</v>
      </c>
    </row>
    <row r="413" spans="2:14">
      <c r="B413" s="12">
        <v>200001</v>
      </c>
      <c r="C413" s="12">
        <v>200001</v>
      </c>
      <c r="D413" s="1" t="s">
        <v>478</v>
      </c>
      <c r="E413" s="21" t="s">
        <v>479</v>
      </c>
      <c r="F413" s="10">
        <v>1</v>
      </c>
      <c r="G413" s="13">
        <v>50001</v>
      </c>
      <c r="H413" s="20">
        <v>6</v>
      </c>
      <c r="I413" s="17" t="s">
        <v>132</v>
      </c>
      <c r="J413" s="12">
        <v>4</v>
      </c>
      <c r="K413" s="12">
        <v>1</v>
      </c>
      <c r="L413" s="12">
        <v>0</v>
      </c>
      <c r="M413" s="12">
        <v>200</v>
      </c>
      <c r="N413" s="12">
        <v>3</v>
      </c>
    </row>
    <row r="414" spans="2:14">
      <c r="B414" s="12">
        <v>2000011</v>
      </c>
      <c r="C414" s="12">
        <v>2000011</v>
      </c>
      <c r="D414" s="1" t="s">
        <v>478</v>
      </c>
      <c r="E414" s="21" t="s">
        <v>480</v>
      </c>
      <c r="F414" s="10">
        <v>1</v>
      </c>
      <c r="G414" s="13">
        <v>500011</v>
      </c>
      <c r="H414" s="20">
        <v>6</v>
      </c>
      <c r="I414" s="17" t="s">
        <v>132</v>
      </c>
      <c r="J414" s="12">
        <v>4</v>
      </c>
      <c r="K414" s="12">
        <v>2</v>
      </c>
      <c r="L414" s="12">
        <v>0</v>
      </c>
      <c r="M414" s="12">
        <v>200</v>
      </c>
      <c r="N414" s="12">
        <v>3</v>
      </c>
    </row>
    <row r="415" spans="2:14">
      <c r="B415" s="12">
        <v>2000012</v>
      </c>
      <c r="C415" s="12">
        <v>2000012</v>
      </c>
      <c r="D415" s="1" t="s">
        <v>478</v>
      </c>
      <c r="E415" s="21" t="s">
        <v>481</v>
      </c>
      <c r="F415" s="10">
        <v>1</v>
      </c>
      <c r="G415" s="13">
        <v>500012</v>
      </c>
      <c r="H415" s="20">
        <v>6</v>
      </c>
      <c r="I415" s="17" t="s">
        <v>132</v>
      </c>
      <c r="J415" s="12">
        <v>4</v>
      </c>
      <c r="K415" s="12">
        <v>3</v>
      </c>
      <c r="L415" s="12">
        <v>0</v>
      </c>
      <c r="M415" s="12">
        <v>200</v>
      </c>
      <c r="N415" s="12">
        <v>3</v>
      </c>
    </row>
    <row r="416" spans="2:14">
      <c r="B416" s="12">
        <v>2000013</v>
      </c>
      <c r="C416" s="12">
        <v>2000013</v>
      </c>
      <c r="D416" s="1" t="s">
        <v>478</v>
      </c>
      <c r="E416" s="21" t="s">
        <v>482</v>
      </c>
      <c r="F416" s="10">
        <v>1</v>
      </c>
      <c r="G416" s="13">
        <v>500013</v>
      </c>
      <c r="H416" s="20">
        <v>6</v>
      </c>
      <c r="I416" s="17" t="s">
        <v>132</v>
      </c>
      <c r="J416" s="12">
        <v>4</v>
      </c>
      <c r="K416" s="12">
        <v>4</v>
      </c>
      <c r="L416" s="12">
        <v>0</v>
      </c>
      <c r="M416" s="12">
        <v>200</v>
      </c>
      <c r="N416" s="12">
        <v>3</v>
      </c>
    </row>
    <row r="417" spans="2:14">
      <c r="B417" s="12">
        <v>200002</v>
      </c>
      <c r="C417" s="12">
        <v>200002</v>
      </c>
      <c r="D417" s="1" t="s">
        <v>483</v>
      </c>
      <c r="E417" s="21" t="s">
        <v>484</v>
      </c>
      <c r="F417" s="10">
        <v>1</v>
      </c>
      <c r="G417" s="13">
        <v>50002</v>
      </c>
      <c r="H417" s="20">
        <v>6</v>
      </c>
      <c r="I417" s="17" t="s">
        <v>132</v>
      </c>
      <c r="J417" s="12">
        <v>4</v>
      </c>
      <c r="K417" s="12">
        <v>1</v>
      </c>
      <c r="L417" s="12">
        <v>0</v>
      </c>
      <c r="M417" s="12">
        <v>199</v>
      </c>
      <c r="N417" s="12">
        <v>3</v>
      </c>
    </row>
    <row r="418" spans="2:14">
      <c r="B418" s="12">
        <v>2000021</v>
      </c>
      <c r="C418" s="12">
        <v>2000021</v>
      </c>
      <c r="D418" s="1" t="s">
        <v>483</v>
      </c>
      <c r="E418" s="21" t="s">
        <v>485</v>
      </c>
      <c r="F418" s="10">
        <v>1</v>
      </c>
      <c r="G418" s="13">
        <v>500021</v>
      </c>
      <c r="H418" s="20">
        <v>6</v>
      </c>
      <c r="I418" s="17" t="s">
        <v>132</v>
      </c>
      <c r="J418" s="12">
        <v>4</v>
      </c>
      <c r="K418" s="12">
        <v>2</v>
      </c>
      <c r="L418" s="12">
        <v>0</v>
      </c>
      <c r="M418" s="12">
        <v>199</v>
      </c>
      <c r="N418" s="12">
        <v>3</v>
      </c>
    </row>
    <row r="419" spans="2:14">
      <c r="B419" s="12">
        <v>2000022</v>
      </c>
      <c r="C419" s="12">
        <v>2000022</v>
      </c>
      <c r="D419" s="1" t="s">
        <v>483</v>
      </c>
      <c r="E419" s="21" t="s">
        <v>486</v>
      </c>
      <c r="F419" s="10">
        <v>1</v>
      </c>
      <c r="G419" s="13">
        <v>500022</v>
      </c>
      <c r="H419" s="20">
        <v>6</v>
      </c>
      <c r="I419" s="17" t="s">
        <v>132</v>
      </c>
      <c r="J419" s="12">
        <v>4</v>
      </c>
      <c r="K419" s="12">
        <v>3</v>
      </c>
      <c r="L419" s="12">
        <v>0</v>
      </c>
      <c r="M419" s="12">
        <v>199</v>
      </c>
      <c r="N419" s="12">
        <v>3</v>
      </c>
    </row>
    <row r="420" spans="2:14">
      <c r="B420" s="12">
        <v>2000023</v>
      </c>
      <c r="C420" s="12">
        <v>2000023</v>
      </c>
      <c r="D420" s="1" t="s">
        <v>483</v>
      </c>
      <c r="E420" s="21" t="s">
        <v>487</v>
      </c>
      <c r="F420" s="10">
        <v>1</v>
      </c>
      <c r="G420" s="13">
        <v>500023</v>
      </c>
      <c r="H420" s="20">
        <v>6</v>
      </c>
      <c r="I420" s="17" t="s">
        <v>132</v>
      </c>
      <c r="J420" s="12">
        <v>4</v>
      </c>
      <c r="K420" s="12">
        <v>4</v>
      </c>
      <c r="L420" s="12">
        <v>0</v>
      </c>
      <c r="M420" s="12">
        <v>199</v>
      </c>
      <c r="N420" s="12">
        <v>3</v>
      </c>
    </row>
    <row r="421" spans="2:14">
      <c r="B421" s="12">
        <v>200003</v>
      </c>
      <c r="C421" s="12">
        <v>200003</v>
      </c>
      <c r="D421" s="1" t="s">
        <v>475</v>
      </c>
      <c r="E421" s="21" t="s">
        <v>488</v>
      </c>
      <c r="F421" s="10">
        <v>1</v>
      </c>
      <c r="G421" s="13">
        <v>50003</v>
      </c>
      <c r="H421" s="20">
        <v>6</v>
      </c>
      <c r="I421" s="17" t="s">
        <v>132</v>
      </c>
      <c r="J421" s="12">
        <v>4</v>
      </c>
      <c r="K421" s="12">
        <v>1</v>
      </c>
      <c r="L421" s="12">
        <v>0</v>
      </c>
      <c r="M421" s="12">
        <v>198</v>
      </c>
      <c r="N421" s="12">
        <v>3</v>
      </c>
    </row>
    <row r="422" spans="2:14">
      <c r="B422" s="12">
        <v>2000031</v>
      </c>
      <c r="C422" s="12">
        <v>2000031</v>
      </c>
      <c r="D422" s="1" t="s">
        <v>475</v>
      </c>
      <c r="E422" s="21" t="s">
        <v>489</v>
      </c>
      <c r="F422" s="10">
        <v>1</v>
      </c>
      <c r="G422" s="13">
        <v>500031</v>
      </c>
      <c r="H422" s="20">
        <v>6</v>
      </c>
      <c r="I422" s="17" t="s">
        <v>132</v>
      </c>
      <c r="J422" s="12">
        <v>4</v>
      </c>
      <c r="K422" s="12">
        <v>2</v>
      </c>
      <c r="L422" s="12">
        <v>0</v>
      </c>
      <c r="M422" s="12">
        <v>198</v>
      </c>
      <c r="N422" s="12">
        <v>3</v>
      </c>
    </row>
    <row r="423" customHeight="1" spans="2:14">
      <c r="B423" s="12">
        <v>2000032</v>
      </c>
      <c r="C423" s="12">
        <v>2000032</v>
      </c>
      <c r="D423" s="1" t="s">
        <v>475</v>
      </c>
      <c r="E423" s="21" t="s">
        <v>490</v>
      </c>
      <c r="F423" s="10">
        <v>1</v>
      </c>
      <c r="G423" s="13">
        <v>500032</v>
      </c>
      <c r="H423" s="20">
        <v>6</v>
      </c>
      <c r="I423" s="17" t="s">
        <v>132</v>
      </c>
      <c r="J423" s="12">
        <v>4</v>
      </c>
      <c r="K423" s="12">
        <v>3</v>
      </c>
      <c r="L423" s="12">
        <v>0</v>
      </c>
      <c r="M423" s="12">
        <v>198</v>
      </c>
      <c r="N423" s="12">
        <v>3</v>
      </c>
    </row>
    <row r="424" customHeight="1" spans="2:14">
      <c r="B424" s="12">
        <v>2000033</v>
      </c>
      <c r="C424" s="12">
        <v>2000033</v>
      </c>
      <c r="D424" s="1" t="s">
        <v>475</v>
      </c>
      <c r="E424" s="21" t="s">
        <v>491</v>
      </c>
      <c r="F424" s="10">
        <v>1</v>
      </c>
      <c r="G424" s="13">
        <v>500033</v>
      </c>
      <c r="H424" s="20">
        <v>6</v>
      </c>
      <c r="I424" s="17" t="s">
        <v>132</v>
      </c>
      <c r="J424" s="12">
        <v>4</v>
      </c>
      <c r="K424" s="12">
        <v>4</v>
      </c>
      <c r="L424" s="12">
        <v>0</v>
      </c>
      <c r="M424" s="12">
        <v>198</v>
      </c>
      <c r="N424" s="12">
        <v>3</v>
      </c>
    </row>
    <row r="425" customHeight="1" spans="2:14">
      <c r="B425" s="12">
        <v>200004</v>
      </c>
      <c r="C425" s="12">
        <v>200004</v>
      </c>
      <c r="D425" s="1" t="s">
        <v>492</v>
      </c>
      <c r="E425" s="21" t="s">
        <v>493</v>
      </c>
      <c r="F425" s="10">
        <v>1</v>
      </c>
      <c r="G425" s="13">
        <v>50004</v>
      </c>
      <c r="H425" s="20">
        <v>9</v>
      </c>
      <c r="I425" s="17" t="s">
        <v>132</v>
      </c>
      <c r="J425" s="12">
        <v>4</v>
      </c>
      <c r="K425" s="12">
        <v>1</v>
      </c>
      <c r="L425" s="12">
        <v>0</v>
      </c>
      <c r="M425" s="12">
        <v>197</v>
      </c>
      <c r="N425" s="12">
        <v>3</v>
      </c>
    </row>
    <row r="426" customHeight="1" spans="2:14">
      <c r="B426" s="12">
        <v>2000041</v>
      </c>
      <c r="C426" s="12">
        <v>2000041</v>
      </c>
      <c r="D426" s="1" t="s">
        <v>492</v>
      </c>
      <c r="E426" s="21" t="s">
        <v>494</v>
      </c>
      <c r="F426" s="10">
        <v>1</v>
      </c>
      <c r="G426" s="13">
        <v>500041</v>
      </c>
      <c r="H426" s="20">
        <v>9</v>
      </c>
      <c r="I426" s="17" t="s">
        <v>132</v>
      </c>
      <c r="J426" s="12">
        <v>4</v>
      </c>
      <c r="K426" s="12">
        <v>2</v>
      </c>
      <c r="L426" s="12">
        <v>0</v>
      </c>
      <c r="M426" s="12">
        <v>197</v>
      </c>
      <c r="N426" s="12">
        <v>3</v>
      </c>
    </row>
    <row r="427" customHeight="1" spans="2:14">
      <c r="B427" s="12">
        <v>2000042</v>
      </c>
      <c r="C427" s="12">
        <v>2000042</v>
      </c>
      <c r="D427" s="1" t="s">
        <v>492</v>
      </c>
      <c r="E427" s="21" t="s">
        <v>495</v>
      </c>
      <c r="F427" s="10">
        <v>1</v>
      </c>
      <c r="G427" s="13">
        <v>500042</v>
      </c>
      <c r="H427" s="20">
        <v>9</v>
      </c>
      <c r="I427" s="17" t="s">
        <v>132</v>
      </c>
      <c r="J427" s="12">
        <v>4</v>
      </c>
      <c r="K427" s="12">
        <v>3</v>
      </c>
      <c r="L427" s="12">
        <v>0</v>
      </c>
      <c r="M427" s="12">
        <v>197</v>
      </c>
      <c r="N427" s="12">
        <v>3</v>
      </c>
    </row>
    <row r="428" customHeight="1" spans="2:14">
      <c r="B428" s="12">
        <v>2000043</v>
      </c>
      <c r="C428" s="12">
        <v>2000043</v>
      </c>
      <c r="D428" s="1" t="s">
        <v>492</v>
      </c>
      <c r="E428" s="21" t="s">
        <v>496</v>
      </c>
      <c r="F428" s="10">
        <v>1</v>
      </c>
      <c r="G428" s="13">
        <v>500043</v>
      </c>
      <c r="H428" s="20">
        <v>9</v>
      </c>
      <c r="I428" s="17" t="s">
        <v>132</v>
      </c>
      <c r="J428" s="12">
        <v>4</v>
      </c>
      <c r="K428" s="12">
        <v>4</v>
      </c>
      <c r="L428" s="12">
        <v>0</v>
      </c>
      <c r="M428" s="12">
        <v>197</v>
      </c>
      <c r="N428" s="12">
        <v>3</v>
      </c>
    </row>
    <row r="429" customHeight="1" spans="2:14">
      <c r="B429" s="12">
        <v>200005</v>
      </c>
      <c r="C429" s="12">
        <v>200005</v>
      </c>
      <c r="D429" s="1" t="s">
        <v>497</v>
      </c>
      <c r="E429" s="21" t="s">
        <v>498</v>
      </c>
      <c r="F429" s="10">
        <v>1</v>
      </c>
      <c r="G429" s="13">
        <v>50005</v>
      </c>
      <c r="H429" s="20">
        <v>10</v>
      </c>
      <c r="I429" s="17" t="s">
        <v>499</v>
      </c>
      <c r="J429" s="12">
        <v>2</v>
      </c>
      <c r="K429" s="12">
        <v>1</v>
      </c>
      <c r="L429" s="12">
        <v>0</v>
      </c>
      <c r="M429" s="12">
        <v>196</v>
      </c>
      <c r="N429" s="12">
        <v>4</v>
      </c>
    </row>
    <row r="430" customHeight="1" spans="2:14">
      <c r="B430" s="12">
        <v>2000051</v>
      </c>
      <c r="C430" s="12">
        <v>2000051</v>
      </c>
      <c r="D430" s="1" t="s">
        <v>497</v>
      </c>
      <c r="E430" s="21" t="s">
        <v>500</v>
      </c>
      <c r="F430" s="10">
        <v>1</v>
      </c>
      <c r="G430" s="13">
        <v>500051</v>
      </c>
      <c r="H430" s="20">
        <v>10</v>
      </c>
      <c r="I430" s="17" t="s">
        <v>499</v>
      </c>
      <c r="J430" s="12">
        <v>2</v>
      </c>
      <c r="K430" s="12">
        <v>2</v>
      </c>
      <c r="L430" s="12">
        <v>0</v>
      </c>
      <c r="M430" s="12">
        <v>196</v>
      </c>
      <c r="N430" s="12">
        <v>4</v>
      </c>
    </row>
    <row r="431" customHeight="1" spans="2:14">
      <c r="B431" s="12">
        <v>2000052</v>
      </c>
      <c r="C431" s="12">
        <v>2000052</v>
      </c>
      <c r="D431" s="1" t="s">
        <v>497</v>
      </c>
      <c r="E431" s="21" t="s">
        <v>501</v>
      </c>
      <c r="F431" s="10">
        <v>1</v>
      </c>
      <c r="G431" s="13">
        <v>500052</v>
      </c>
      <c r="H431" s="20">
        <v>10</v>
      </c>
      <c r="I431" s="17" t="s">
        <v>499</v>
      </c>
      <c r="J431" s="12">
        <v>2</v>
      </c>
      <c r="K431" s="12">
        <v>3</v>
      </c>
      <c r="L431" s="12">
        <v>0</v>
      </c>
      <c r="M431" s="12">
        <v>196</v>
      </c>
      <c r="N431" s="12">
        <v>4</v>
      </c>
    </row>
    <row r="432" customHeight="1" spans="2:14">
      <c r="B432" s="12">
        <v>2000053</v>
      </c>
      <c r="C432" s="12">
        <v>2000053</v>
      </c>
      <c r="D432" s="1" t="s">
        <v>497</v>
      </c>
      <c r="E432" s="21" t="s">
        <v>502</v>
      </c>
      <c r="F432" s="10">
        <v>1</v>
      </c>
      <c r="G432" s="13">
        <v>500053</v>
      </c>
      <c r="H432" s="20">
        <v>10</v>
      </c>
      <c r="I432" s="17" t="s">
        <v>499</v>
      </c>
      <c r="J432" s="12">
        <v>2</v>
      </c>
      <c r="K432" s="12">
        <v>4</v>
      </c>
      <c r="L432" s="12">
        <v>0</v>
      </c>
      <c r="M432" s="12">
        <v>196</v>
      </c>
      <c r="N432" s="12">
        <v>4</v>
      </c>
    </row>
    <row r="433" customHeight="1" spans="2:14">
      <c r="B433" s="12">
        <v>200006</v>
      </c>
      <c r="C433" s="12">
        <v>200006</v>
      </c>
      <c r="D433" s="1" t="s">
        <v>503</v>
      </c>
      <c r="E433" s="21" t="s">
        <v>504</v>
      </c>
      <c r="F433" s="10">
        <v>1</v>
      </c>
      <c r="G433" s="13">
        <v>50006</v>
      </c>
      <c r="H433" s="20">
        <v>7</v>
      </c>
      <c r="I433" s="17" t="s">
        <v>132</v>
      </c>
      <c r="J433" s="12">
        <v>4</v>
      </c>
      <c r="K433" s="12">
        <v>1</v>
      </c>
      <c r="L433" s="12">
        <v>0</v>
      </c>
      <c r="M433" s="12">
        <v>195</v>
      </c>
      <c r="N433" s="12">
        <v>3</v>
      </c>
    </row>
    <row r="434" customHeight="1" spans="2:14">
      <c r="B434" s="12">
        <v>2000061</v>
      </c>
      <c r="C434" s="12">
        <v>2000061</v>
      </c>
      <c r="D434" s="1" t="s">
        <v>503</v>
      </c>
      <c r="E434" s="21" t="s">
        <v>505</v>
      </c>
      <c r="F434" s="10">
        <v>1</v>
      </c>
      <c r="G434" s="13">
        <v>500061</v>
      </c>
      <c r="H434" s="20">
        <v>7</v>
      </c>
      <c r="I434" s="17" t="s">
        <v>132</v>
      </c>
      <c r="J434" s="12">
        <v>4</v>
      </c>
      <c r="K434" s="12">
        <v>2</v>
      </c>
      <c r="L434" s="12">
        <v>0</v>
      </c>
      <c r="M434" s="12">
        <v>195</v>
      </c>
      <c r="N434" s="12">
        <v>3</v>
      </c>
    </row>
    <row r="435" customHeight="1" spans="2:14">
      <c r="B435" s="12">
        <v>2000062</v>
      </c>
      <c r="C435" s="12">
        <v>2000062</v>
      </c>
      <c r="D435" s="1" t="s">
        <v>503</v>
      </c>
      <c r="E435" s="21" t="s">
        <v>506</v>
      </c>
      <c r="F435" s="10">
        <v>1</v>
      </c>
      <c r="G435" s="13">
        <v>500062</v>
      </c>
      <c r="H435" s="20">
        <v>7</v>
      </c>
      <c r="I435" s="17" t="s">
        <v>132</v>
      </c>
      <c r="J435" s="12">
        <v>4</v>
      </c>
      <c r="K435" s="12">
        <v>3</v>
      </c>
      <c r="L435" s="12">
        <v>0</v>
      </c>
      <c r="M435" s="12">
        <v>195</v>
      </c>
      <c r="N435" s="12">
        <v>3</v>
      </c>
    </row>
    <row r="436" customHeight="1" spans="2:14">
      <c r="B436" s="12">
        <v>2000063</v>
      </c>
      <c r="C436" s="12">
        <v>2000063</v>
      </c>
      <c r="D436" s="1" t="s">
        <v>503</v>
      </c>
      <c r="E436" s="21" t="s">
        <v>507</v>
      </c>
      <c r="F436" s="10">
        <v>1</v>
      </c>
      <c r="G436" s="13">
        <v>500063</v>
      </c>
      <c r="H436" s="20">
        <v>7</v>
      </c>
      <c r="I436" s="17" t="s">
        <v>132</v>
      </c>
      <c r="J436" s="12">
        <v>4</v>
      </c>
      <c r="K436" s="12">
        <v>4</v>
      </c>
      <c r="L436" s="12">
        <v>0</v>
      </c>
      <c r="M436" s="12">
        <v>195</v>
      </c>
      <c r="N436" s="12">
        <v>3</v>
      </c>
    </row>
    <row r="437" customHeight="1" spans="2:14">
      <c r="B437" s="12">
        <v>200007</v>
      </c>
      <c r="C437" s="12">
        <v>200007</v>
      </c>
      <c r="D437" s="1" t="s">
        <v>508</v>
      </c>
      <c r="E437" s="21" t="s">
        <v>509</v>
      </c>
      <c r="F437" s="10">
        <v>1</v>
      </c>
      <c r="G437" s="13">
        <v>50007</v>
      </c>
      <c r="H437" s="20">
        <v>8</v>
      </c>
      <c r="I437" s="17" t="s">
        <v>132</v>
      </c>
      <c r="J437" s="12">
        <v>4</v>
      </c>
      <c r="K437" s="12">
        <v>1</v>
      </c>
      <c r="L437" s="12">
        <v>0</v>
      </c>
      <c r="M437" s="12">
        <v>194</v>
      </c>
      <c r="N437" s="12">
        <v>3</v>
      </c>
    </row>
    <row r="438" customHeight="1" spans="2:14">
      <c r="B438" s="12">
        <v>2000071</v>
      </c>
      <c r="C438" s="12">
        <v>2000071</v>
      </c>
      <c r="D438" s="1" t="s">
        <v>508</v>
      </c>
      <c r="E438" s="21" t="s">
        <v>510</v>
      </c>
      <c r="F438" s="10">
        <v>1</v>
      </c>
      <c r="G438" s="13">
        <v>500071</v>
      </c>
      <c r="H438" s="20">
        <v>8</v>
      </c>
      <c r="I438" s="17" t="s">
        <v>132</v>
      </c>
      <c r="J438" s="12">
        <v>4</v>
      </c>
      <c r="K438" s="12">
        <v>2</v>
      </c>
      <c r="L438" s="12">
        <v>0</v>
      </c>
      <c r="M438" s="12">
        <v>194</v>
      </c>
      <c r="N438" s="12">
        <v>3</v>
      </c>
    </row>
    <row r="439" customHeight="1" spans="2:14">
      <c r="B439" s="12">
        <v>2000072</v>
      </c>
      <c r="C439" s="12">
        <v>2000072</v>
      </c>
      <c r="D439" s="1" t="s">
        <v>508</v>
      </c>
      <c r="E439" s="21" t="s">
        <v>511</v>
      </c>
      <c r="F439" s="10">
        <v>1</v>
      </c>
      <c r="G439" s="13">
        <v>500072</v>
      </c>
      <c r="H439" s="20">
        <v>8</v>
      </c>
      <c r="I439" s="17" t="s">
        <v>132</v>
      </c>
      <c r="J439" s="12">
        <v>4</v>
      </c>
      <c r="K439" s="12">
        <v>3</v>
      </c>
      <c r="L439" s="12">
        <v>0</v>
      </c>
      <c r="M439" s="12">
        <v>194</v>
      </c>
      <c r="N439" s="12">
        <v>3</v>
      </c>
    </row>
    <row r="440" spans="2:14">
      <c r="B440" s="12">
        <v>2000073</v>
      </c>
      <c r="C440" s="12">
        <v>2000073</v>
      </c>
      <c r="D440" s="1" t="s">
        <v>508</v>
      </c>
      <c r="E440" s="21" t="s">
        <v>512</v>
      </c>
      <c r="F440" s="10">
        <v>1</v>
      </c>
      <c r="G440" s="13">
        <v>500073</v>
      </c>
      <c r="H440" s="20">
        <v>8</v>
      </c>
      <c r="I440" s="17" t="s">
        <v>132</v>
      </c>
      <c r="J440" s="12">
        <v>4</v>
      </c>
      <c r="K440" s="12">
        <v>4</v>
      </c>
      <c r="L440" s="12">
        <v>0</v>
      </c>
      <c r="M440" s="12">
        <v>194</v>
      </c>
      <c r="N440" s="12">
        <v>3</v>
      </c>
    </row>
    <row r="441" spans="2:14">
      <c r="B441" s="12">
        <v>200008</v>
      </c>
      <c r="C441" s="12">
        <v>200008</v>
      </c>
      <c r="D441" s="1" t="s">
        <v>513</v>
      </c>
      <c r="E441" s="21" t="s">
        <v>514</v>
      </c>
      <c r="F441" s="10">
        <v>1</v>
      </c>
      <c r="G441" s="13">
        <v>50008</v>
      </c>
      <c r="H441" s="20">
        <v>10</v>
      </c>
      <c r="I441" s="17" t="s">
        <v>515</v>
      </c>
      <c r="J441" s="12">
        <v>5</v>
      </c>
      <c r="K441" s="12">
        <v>1</v>
      </c>
      <c r="L441" s="12">
        <v>0</v>
      </c>
      <c r="M441" s="12">
        <v>193</v>
      </c>
      <c r="N441" s="12">
        <v>4</v>
      </c>
    </row>
    <row r="442" spans="2:14">
      <c r="B442" s="12">
        <v>2000081</v>
      </c>
      <c r="C442" s="12">
        <v>2000081</v>
      </c>
      <c r="D442" s="1" t="s">
        <v>513</v>
      </c>
      <c r="E442" s="21" t="s">
        <v>516</v>
      </c>
      <c r="F442" s="10">
        <v>1</v>
      </c>
      <c r="G442" s="13">
        <v>500081</v>
      </c>
      <c r="H442" s="20">
        <v>10</v>
      </c>
      <c r="I442" s="17" t="s">
        <v>515</v>
      </c>
      <c r="J442" s="12">
        <v>5</v>
      </c>
      <c r="K442" s="12">
        <v>2</v>
      </c>
      <c r="L442" s="12">
        <v>0</v>
      </c>
      <c r="M442" s="12">
        <v>193</v>
      </c>
      <c r="N442" s="12">
        <v>4</v>
      </c>
    </row>
    <row r="443" spans="2:14">
      <c r="B443" s="12">
        <v>2000082</v>
      </c>
      <c r="C443" s="12">
        <v>2000082</v>
      </c>
      <c r="D443" s="1" t="s">
        <v>513</v>
      </c>
      <c r="E443" s="21" t="s">
        <v>517</v>
      </c>
      <c r="F443" s="10">
        <v>1</v>
      </c>
      <c r="G443" s="13">
        <v>500082</v>
      </c>
      <c r="H443" s="20">
        <v>10</v>
      </c>
      <c r="I443" s="17" t="s">
        <v>515</v>
      </c>
      <c r="J443" s="12">
        <v>5</v>
      </c>
      <c r="K443" s="12">
        <v>3</v>
      </c>
      <c r="L443" s="12">
        <v>0</v>
      </c>
      <c r="M443" s="12">
        <v>193</v>
      </c>
      <c r="N443" s="12">
        <v>4</v>
      </c>
    </row>
    <row r="444" spans="2:14">
      <c r="B444" s="12">
        <v>2000083</v>
      </c>
      <c r="C444" s="12">
        <v>2000083</v>
      </c>
      <c r="D444" s="1" t="s">
        <v>513</v>
      </c>
      <c r="E444" s="21" t="s">
        <v>518</v>
      </c>
      <c r="F444" s="10">
        <v>1</v>
      </c>
      <c r="G444" s="13">
        <v>500083</v>
      </c>
      <c r="H444" s="20">
        <v>10</v>
      </c>
      <c r="I444" s="17" t="s">
        <v>515</v>
      </c>
      <c r="J444" s="12">
        <v>5</v>
      </c>
      <c r="K444" s="12">
        <v>4</v>
      </c>
      <c r="L444" s="12">
        <v>0</v>
      </c>
      <c r="M444" s="12">
        <v>193</v>
      </c>
      <c r="N444" s="12">
        <v>4</v>
      </c>
    </row>
    <row r="445" spans="2:14">
      <c r="B445" s="12">
        <v>200009</v>
      </c>
      <c r="C445" s="12">
        <v>200009</v>
      </c>
      <c r="D445" s="1" t="s">
        <v>519</v>
      </c>
      <c r="E445" s="21" t="s">
        <v>520</v>
      </c>
      <c r="F445" s="10">
        <v>1</v>
      </c>
      <c r="G445" s="13">
        <v>50009</v>
      </c>
      <c r="H445" s="20">
        <v>11</v>
      </c>
      <c r="I445" s="17" t="s">
        <v>515</v>
      </c>
      <c r="J445" s="12">
        <v>5</v>
      </c>
      <c r="K445" s="12">
        <v>1</v>
      </c>
      <c r="L445" s="12">
        <v>0</v>
      </c>
      <c r="M445" s="12">
        <v>192</v>
      </c>
      <c r="N445" s="12">
        <v>4</v>
      </c>
    </row>
    <row r="446" spans="2:14">
      <c r="B446" s="12">
        <v>2000091</v>
      </c>
      <c r="C446" s="12">
        <v>2000091</v>
      </c>
      <c r="D446" s="1" t="s">
        <v>519</v>
      </c>
      <c r="E446" s="21" t="s">
        <v>521</v>
      </c>
      <c r="F446" s="10">
        <v>1</v>
      </c>
      <c r="G446" s="13">
        <v>500091</v>
      </c>
      <c r="H446" s="20">
        <v>11</v>
      </c>
      <c r="I446" s="17" t="s">
        <v>515</v>
      </c>
      <c r="J446" s="12">
        <v>5</v>
      </c>
      <c r="K446" s="12">
        <v>2</v>
      </c>
      <c r="L446" s="12">
        <v>0</v>
      </c>
      <c r="M446" s="12">
        <v>192</v>
      </c>
      <c r="N446" s="12">
        <v>4</v>
      </c>
    </row>
    <row r="447" spans="2:14">
      <c r="B447" s="12">
        <v>2000092</v>
      </c>
      <c r="C447" s="12">
        <v>2000092</v>
      </c>
      <c r="D447" s="1" t="s">
        <v>519</v>
      </c>
      <c r="E447" s="21" t="s">
        <v>522</v>
      </c>
      <c r="F447" s="10">
        <v>1</v>
      </c>
      <c r="G447" s="13">
        <v>500092</v>
      </c>
      <c r="H447" s="20">
        <v>11</v>
      </c>
      <c r="I447" s="17" t="s">
        <v>515</v>
      </c>
      <c r="J447" s="12">
        <v>5</v>
      </c>
      <c r="K447" s="12">
        <v>3</v>
      </c>
      <c r="L447" s="12">
        <v>0</v>
      </c>
      <c r="M447" s="12">
        <v>192</v>
      </c>
      <c r="N447" s="12">
        <v>4</v>
      </c>
    </row>
    <row r="448" spans="2:14">
      <c r="B448" s="12">
        <v>2000093</v>
      </c>
      <c r="C448" s="12">
        <v>2000093</v>
      </c>
      <c r="D448" s="1" t="s">
        <v>519</v>
      </c>
      <c r="E448" s="21" t="s">
        <v>523</v>
      </c>
      <c r="F448" s="10">
        <v>1</v>
      </c>
      <c r="G448" s="13">
        <v>500093</v>
      </c>
      <c r="H448" s="20">
        <v>11</v>
      </c>
      <c r="I448" s="17" t="s">
        <v>515</v>
      </c>
      <c r="J448" s="12">
        <v>5</v>
      </c>
      <c r="K448" s="12">
        <v>4</v>
      </c>
      <c r="L448" s="12">
        <v>0</v>
      </c>
      <c r="M448" s="12">
        <v>192</v>
      </c>
      <c r="N448" s="12">
        <v>4</v>
      </c>
    </row>
    <row r="449" spans="2:14">
      <c r="B449" s="12">
        <v>200010</v>
      </c>
      <c r="C449" s="12">
        <v>200010</v>
      </c>
      <c r="D449" s="1" t="s">
        <v>524</v>
      </c>
      <c r="E449" s="21" t="s">
        <v>498</v>
      </c>
      <c r="F449" s="10">
        <v>1</v>
      </c>
      <c r="G449" s="13">
        <v>50010</v>
      </c>
      <c r="H449" s="20">
        <v>11</v>
      </c>
      <c r="I449" s="17" t="s">
        <v>499</v>
      </c>
      <c r="J449" s="12">
        <v>2</v>
      </c>
      <c r="K449" s="12">
        <v>1</v>
      </c>
      <c r="L449" s="12">
        <v>0</v>
      </c>
      <c r="M449" s="12">
        <v>191</v>
      </c>
      <c r="N449" s="12">
        <v>4</v>
      </c>
    </row>
    <row r="450" spans="2:14">
      <c r="B450" s="12">
        <v>2000101</v>
      </c>
      <c r="C450" s="12">
        <v>2000101</v>
      </c>
      <c r="D450" s="1" t="s">
        <v>524</v>
      </c>
      <c r="E450" s="21" t="s">
        <v>500</v>
      </c>
      <c r="F450" s="10">
        <v>1</v>
      </c>
      <c r="G450" s="13">
        <v>5001011</v>
      </c>
      <c r="H450" s="20">
        <v>11</v>
      </c>
      <c r="I450" s="17" t="s">
        <v>499</v>
      </c>
      <c r="J450" s="12">
        <v>2</v>
      </c>
      <c r="K450" s="12">
        <v>2</v>
      </c>
      <c r="L450" s="12">
        <v>0</v>
      </c>
      <c r="M450" s="12">
        <v>191</v>
      </c>
      <c r="N450" s="12">
        <v>4</v>
      </c>
    </row>
    <row r="451" spans="2:14">
      <c r="B451" s="12">
        <v>2000102</v>
      </c>
      <c r="C451" s="12">
        <v>2000102</v>
      </c>
      <c r="D451" s="1" t="s">
        <v>524</v>
      </c>
      <c r="E451" s="21" t="s">
        <v>501</v>
      </c>
      <c r="F451" s="10">
        <v>1</v>
      </c>
      <c r="G451" s="13">
        <v>5001022</v>
      </c>
      <c r="H451" s="20">
        <v>11</v>
      </c>
      <c r="I451" s="17" t="s">
        <v>499</v>
      </c>
      <c r="J451" s="12">
        <v>2</v>
      </c>
      <c r="K451" s="12">
        <v>3</v>
      </c>
      <c r="L451" s="12">
        <v>0</v>
      </c>
      <c r="M451" s="12">
        <v>191</v>
      </c>
      <c r="N451" s="12">
        <v>4</v>
      </c>
    </row>
    <row r="452" spans="2:14">
      <c r="B452" s="12">
        <v>2000103</v>
      </c>
      <c r="C452" s="12">
        <v>2000103</v>
      </c>
      <c r="D452" s="1" t="s">
        <v>524</v>
      </c>
      <c r="E452" s="21" t="s">
        <v>502</v>
      </c>
      <c r="F452" s="10">
        <v>1</v>
      </c>
      <c r="G452" s="13">
        <v>5001033</v>
      </c>
      <c r="H452" s="20">
        <v>11</v>
      </c>
      <c r="I452" s="17" t="s">
        <v>499</v>
      </c>
      <c r="J452" s="12">
        <v>2</v>
      </c>
      <c r="K452" s="12">
        <v>4</v>
      </c>
      <c r="L452" s="12">
        <v>0</v>
      </c>
      <c r="M452" s="12">
        <v>191</v>
      </c>
      <c r="N452" s="12">
        <v>4</v>
      </c>
    </row>
    <row r="453" spans="2:14">
      <c r="B453" s="12">
        <v>200011</v>
      </c>
      <c r="C453" s="12">
        <v>200011</v>
      </c>
      <c r="D453" s="1" t="s">
        <v>525</v>
      </c>
      <c r="E453" s="21" t="s">
        <v>526</v>
      </c>
      <c r="F453" s="10">
        <v>1</v>
      </c>
      <c r="G453" s="13">
        <v>50011</v>
      </c>
      <c r="H453" s="20">
        <v>7</v>
      </c>
      <c r="I453" s="17" t="s">
        <v>132</v>
      </c>
      <c r="J453" s="12">
        <v>4</v>
      </c>
      <c r="K453" s="12">
        <v>1</v>
      </c>
      <c r="L453" s="12">
        <v>0</v>
      </c>
      <c r="M453" s="12">
        <v>190</v>
      </c>
      <c r="N453" s="12">
        <v>3</v>
      </c>
    </row>
    <row r="454" spans="2:14">
      <c r="B454" s="12">
        <v>2000111</v>
      </c>
      <c r="C454" s="12">
        <v>2000111</v>
      </c>
      <c r="D454" s="1" t="s">
        <v>525</v>
      </c>
      <c r="E454" s="21" t="s">
        <v>527</v>
      </c>
      <c r="F454" s="10">
        <v>1</v>
      </c>
      <c r="G454" s="13">
        <v>5001111</v>
      </c>
      <c r="H454" s="20">
        <v>7</v>
      </c>
      <c r="I454" s="17" t="s">
        <v>132</v>
      </c>
      <c r="J454" s="12">
        <v>4</v>
      </c>
      <c r="K454" s="12">
        <v>2</v>
      </c>
      <c r="L454" s="12">
        <v>0</v>
      </c>
      <c r="M454" s="12">
        <v>190</v>
      </c>
      <c r="N454" s="12">
        <v>3</v>
      </c>
    </row>
    <row r="455" spans="2:14">
      <c r="B455" s="12">
        <v>2000112</v>
      </c>
      <c r="C455" s="12">
        <v>2000112</v>
      </c>
      <c r="D455" s="1" t="s">
        <v>525</v>
      </c>
      <c r="E455" s="21" t="s">
        <v>528</v>
      </c>
      <c r="F455" s="10">
        <v>1</v>
      </c>
      <c r="G455" s="13">
        <v>5001122</v>
      </c>
      <c r="H455" s="20">
        <v>7</v>
      </c>
      <c r="I455" s="17" t="s">
        <v>132</v>
      </c>
      <c r="J455" s="12">
        <v>4</v>
      </c>
      <c r="K455" s="12">
        <v>3</v>
      </c>
      <c r="L455" s="12">
        <v>0</v>
      </c>
      <c r="M455" s="12">
        <v>190</v>
      </c>
      <c r="N455" s="12">
        <v>3</v>
      </c>
    </row>
    <row r="456" spans="2:14">
      <c r="B456" s="12">
        <v>2000113</v>
      </c>
      <c r="C456" s="12">
        <v>2000113</v>
      </c>
      <c r="D456" s="1" t="s">
        <v>525</v>
      </c>
      <c r="E456" s="21" t="s">
        <v>529</v>
      </c>
      <c r="F456" s="10">
        <v>1</v>
      </c>
      <c r="G456" s="13">
        <v>5001133</v>
      </c>
      <c r="H456" s="20">
        <v>7</v>
      </c>
      <c r="I456" s="17" t="s">
        <v>132</v>
      </c>
      <c r="J456" s="12">
        <v>4</v>
      </c>
      <c r="K456" s="12">
        <v>4</v>
      </c>
      <c r="L456" s="12">
        <v>0</v>
      </c>
      <c r="M456" s="12">
        <v>190</v>
      </c>
      <c r="N456" s="12">
        <v>3</v>
      </c>
    </row>
    <row r="457" spans="2:14">
      <c r="B457" s="12">
        <v>200012</v>
      </c>
      <c r="C457" s="12">
        <v>200012</v>
      </c>
      <c r="D457" s="1" t="s">
        <v>530</v>
      </c>
      <c r="E457" s="21" t="s">
        <v>531</v>
      </c>
      <c r="F457" s="10">
        <v>1</v>
      </c>
      <c r="G457" s="13">
        <v>50012</v>
      </c>
      <c r="H457" s="20">
        <v>8</v>
      </c>
      <c r="I457" s="17" t="s">
        <v>132</v>
      </c>
      <c r="J457" s="12">
        <v>4</v>
      </c>
      <c r="K457" s="12">
        <v>1</v>
      </c>
      <c r="L457" s="12">
        <v>0</v>
      </c>
      <c r="M457" s="12">
        <v>189</v>
      </c>
      <c r="N457" s="12">
        <v>3</v>
      </c>
    </row>
    <row r="458" spans="2:14">
      <c r="B458" s="12">
        <v>2000121</v>
      </c>
      <c r="C458" s="12">
        <v>2000121</v>
      </c>
      <c r="D458" s="1" t="s">
        <v>530</v>
      </c>
      <c r="E458" s="21" t="s">
        <v>532</v>
      </c>
      <c r="F458" s="10">
        <v>1</v>
      </c>
      <c r="G458" s="13">
        <v>500121</v>
      </c>
      <c r="H458" s="20">
        <v>8</v>
      </c>
      <c r="I458" s="17" t="s">
        <v>132</v>
      </c>
      <c r="J458" s="12">
        <v>4</v>
      </c>
      <c r="K458" s="12">
        <v>2</v>
      </c>
      <c r="L458" s="12">
        <v>0</v>
      </c>
      <c r="M458" s="12">
        <v>189</v>
      </c>
      <c r="N458" s="12">
        <v>3</v>
      </c>
    </row>
    <row r="459" spans="2:14">
      <c r="B459" s="12">
        <v>2000122</v>
      </c>
      <c r="C459" s="12">
        <v>2000122</v>
      </c>
      <c r="D459" s="1" t="s">
        <v>530</v>
      </c>
      <c r="E459" s="21" t="s">
        <v>533</v>
      </c>
      <c r="F459" s="10">
        <v>1</v>
      </c>
      <c r="G459" s="13">
        <v>500122</v>
      </c>
      <c r="H459" s="20">
        <v>8</v>
      </c>
      <c r="I459" s="17" t="s">
        <v>132</v>
      </c>
      <c r="J459" s="12">
        <v>4</v>
      </c>
      <c r="K459" s="12">
        <v>3</v>
      </c>
      <c r="L459" s="12">
        <v>0</v>
      </c>
      <c r="M459" s="12">
        <v>189</v>
      </c>
      <c r="N459" s="12">
        <v>3</v>
      </c>
    </row>
    <row r="460" spans="2:14">
      <c r="B460" s="12">
        <v>2000123</v>
      </c>
      <c r="C460" s="12">
        <v>2000123</v>
      </c>
      <c r="D460" s="1" t="s">
        <v>530</v>
      </c>
      <c r="E460" s="21" t="s">
        <v>534</v>
      </c>
      <c r="F460" s="10">
        <v>1</v>
      </c>
      <c r="G460" s="13">
        <v>500123</v>
      </c>
      <c r="H460" s="20">
        <v>8</v>
      </c>
      <c r="I460" s="17" t="s">
        <v>132</v>
      </c>
      <c r="J460" s="12">
        <v>4</v>
      </c>
      <c r="K460" s="12">
        <v>4</v>
      </c>
      <c r="L460" s="12">
        <v>0</v>
      </c>
      <c r="M460" s="12">
        <v>189</v>
      </c>
      <c r="N460" s="12">
        <v>3</v>
      </c>
    </row>
    <row r="461" spans="2:14">
      <c r="B461" s="12">
        <v>200013</v>
      </c>
      <c r="C461" s="12">
        <v>200013</v>
      </c>
      <c r="D461" s="1" t="s">
        <v>535</v>
      </c>
      <c r="E461" s="21" t="s">
        <v>536</v>
      </c>
      <c r="F461" s="10">
        <v>1</v>
      </c>
      <c r="G461" s="13">
        <v>50013</v>
      </c>
      <c r="H461" s="20">
        <v>7</v>
      </c>
      <c r="I461" s="17" t="s">
        <v>132</v>
      </c>
      <c r="J461" s="12">
        <v>4</v>
      </c>
      <c r="K461" s="12">
        <v>1</v>
      </c>
      <c r="L461" s="12">
        <v>0</v>
      </c>
      <c r="M461" s="12">
        <v>188</v>
      </c>
      <c r="N461" s="12">
        <v>3</v>
      </c>
    </row>
    <row r="462" spans="2:14">
      <c r="B462" s="12">
        <v>2000131</v>
      </c>
      <c r="C462" s="12">
        <v>2000131</v>
      </c>
      <c r="D462" s="1" t="s">
        <v>535</v>
      </c>
      <c r="E462" s="21" t="s">
        <v>537</v>
      </c>
      <c r="F462" s="10">
        <v>1</v>
      </c>
      <c r="G462" s="13">
        <v>500131</v>
      </c>
      <c r="H462" s="20">
        <v>7</v>
      </c>
      <c r="I462" s="17" t="s">
        <v>132</v>
      </c>
      <c r="J462" s="12">
        <v>4</v>
      </c>
      <c r="K462" s="12">
        <v>2</v>
      </c>
      <c r="L462" s="12">
        <v>0</v>
      </c>
      <c r="M462" s="12">
        <v>188</v>
      </c>
      <c r="N462" s="12">
        <v>3</v>
      </c>
    </row>
    <row r="463" spans="2:14">
      <c r="B463" s="12">
        <v>2000132</v>
      </c>
      <c r="C463" s="12">
        <v>2000132</v>
      </c>
      <c r="D463" s="1" t="s">
        <v>535</v>
      </c>
      <c r="E463" s="21" t="s">
        <v>538</v>
      </c>
      <c r="F463" s="10">
        <v>1</v>
      </c>
      <c r="G463" s="13">
        <v>500132</v>
      </c>
      <c r="H463" s="20">
        <v>7</v>
      </c>
      <c r="I463" s="17" t="s">
        <v>132</v>
      </c>
      <c r="J463" s="12">
        <v>4</v>
      </c>
      <c r="K463" s="12">
        <v>3</v>
      </c>
      <c r="L463" s="12">
        <v>0</v>
      </c>
      <c r="M463" s="12">
        <v>188</v>
      </c>
      <c r="N463" s="12">
        <v>3</v>
      </c>
    </row>
    <row r="464" spans="2:14">
      <c r="B464" s="12">
        <v>2000133</v>
      </c>
      <c r="C464" s="12">
        <v>2000133</v>
      </c>
      <c r="D464" s="1" t="s">
        <v>535</v>
      </c>
      <c r="E464" s="21" t="s">
        <v>539</v>
      </c>
      <c r="F464" s="10">
        <v>1</v>
      </c>
      <c r="G464" s="13">
        <v>500133</v>
      </c>
      <c r="H464" s="20">
        <v>7</v>
      </c>
      <c r="I464" s="17" t="s">
        <v>132</v>
      </c>
      <c r="J464" s="12">
        <v>4</v>
      </c>
      <c r="K464" s="12">
        <v>4</v>
      </c>
      <c r="L464" s="12">
        <v>0</v>
      </c>
      <c r="M464" s="12">
        <v>188</v>
      </c>
      <c r="N464" s="12">
        <v>3</v>
      </c>
    </row>
    <row r="465" spans="2:14">
      <c r="B465" s="12">
        <v>200014</v>
      </c>
      <c r="C465" s="12">
        <v>200014</v>
      </c>
      <c r="D465" s="1" t="s">
        <v>540</v>
      </c>
      <c r="E465" s="21" t="s">
        <v>541</v>
      </c>
      <c r="F465" s="10">
        <v>1</v>
      </c>
      <c r="G465" s="13">
        <v>50014</v>
      </c>
      <c r="H465" s="20">
        <v>6</v>
      </c>
      <c r="I465" s="17" t="s">
        <v>132</v>
      </c>
      <c r="J465" s="12">
        <v>4</v>
      </c>
      <c r="K465" s="12">
        <v>1</v>
      </c>
      <c r="L465" s="12">
        <v>0</v>
      </c>
      <c r="M465" s="12">
        <v>187</v>
      </c>
      <c r="N465" s="12">
        <v>3</v>
      </c>
    </row>
    <row r="466" spans="2:14">
      <c r="B466" s="12">
        <v>2000141</v>
      </c>
      <c r="C466" s="12">
        <v>2000141</v>
      </c>
      <c r="D466" s="1" t="s">
        <v>540</v>
      </c>
      <c r="E466" s="21" t="s">
        <v>542</v>
      </c>
      <c r="F466" s="10">
        <v>1</v>
      </c>
      <c r="G466" s="13">
        <v>500141</v>
      </c>
      <c r="H466" s="20">
        <v>6</v>
      </c>
      <c r="I466" s="17" t="s">
        <v>132</v>
      </c>
      <c r="J466" s="12">
        <v>4</v>
      </c>
      <c r="K466" s="12">
        <v>2</v>
      </c>
      <c r="L466" s="12">
        <v>0</v>
      </c>
      <c r="M466" s="12">
        <v>187</v>
      </c>
      <c r="N466" s="12">
        <v>3</v>
      </c>
    </row>
    <row r="467" spans="2:14">
      <c r="B467" s="12">
        <v>2000142</v>
      </c>
      <c r="C467" s="12">
        <v>2000142</v>
      </c>
      <c r="D467" s="1" t="s">
        <v>540</v>
      </c>
      <c r="E467" s="21" t="s">
        <v>543</v>
      </c>
      <c r="F467" s="10">
        <v>1</v>
      </c>
      <c r="G467" s="13">
        <v>500142</v>
      </c>
      <c r="H467" s="20">
        <v>6</v>
      </c>
      <c r="I467" s="17" t="s">
        <v>132</v>
      </c>
      <c r="J467" s="12">
        <v>4</v>
      </c>
      <c r="K467" s="12">
        <v>3</v>
      </c>
      <c r="L467" s="12">
        <v>0</v>
      </c>
      <c r="M467" s="12">
        <v>187</v>
      </c>
      <c r="N467" s="12">
        <v>3</v>
      </c>
    </row>
    <row r="468" spans="2:14">
      <c r="B468" s="12">
        <v>2000143</v>
      </c>
      <c r="C468" s="12">
        <v>2000143</v>
      </c>
      <c r="D468" s="1" t="s">
        <v>540</v>
      </c>
      <c r="E468" s="21" t="s">
        <v>544</v>
      </c>
      <c r="F468" s="10">
        <v>1</v>
      </c>
      <c r="G468" s="13">
        <v>500143</v>
      </c>
      <c r="H468" s="20">
        <v>6</v>
      </c>
      <c r="I468" s="17" t="s">
        <v>132</v>
      </c>
      <c r="J468" s="12">
        <v>4</v>
      </c>
      <c r="K468" s="12">
        <v>4</v>
      </c>
      <c r="L468" s="12">
        <v>0</v>
      </c>
      <c r="M468" s="12">
        <v>187</v>
      </c>
      <c r="N468" s="12">
        <v>3</v>
      </c>
    </row>
    <row r="469" spans="2:14">
      <c r="B469" s="12">
        <v>200015</v>
      </c>
      <c r="C469" s="12">
        <v>200015</v>
      </c>
      <c r="D469" s="1" t="s">
        <v>545</v>
      </c>
      <c r="E469" s="21" t="s">
        <v>546</v>
      </c>
      <c r="F469" s="10">
        <v>1</v>
      </c>
      <c r="G469" s="13">
        <v>50015</v>
      </c>
      <c r="H469" s="20">
        <v>9</v>
      </c>
      <c r="I469" s="17" t="s">
        <v>132</v>
      </c>
      <c r="J469" s="12">
        <v>4</v>
      </c>
      <c r="K469" s="12">
        <v>1</v>
      </c>
      <c r="L469" s="12">
        <v>0</v>
      </c>
      <c r="M469" s="12">
        <v>186</v>
      </c>
      <c r="N469" s="12">
        <v>3</v>
      </c>
    </row>
    <row r="470" spans="2:14">
      <c r="B470" s="12">
        <v>2000151</v>
      </c>
      <c r="C470" s="12">
        <v>2000151</v>
      </c>
      <c r="D470" s="1" t="s">
        <v>545</v>
      </c>
      <c r="E470" s="21" t="s">
        <v>547</v>
      </c>
      <c r="F470" s="10">
        <v>1</v>
      </c>
      <c r="G470" s="13">
        <v>500151</v>
      </c>
      <c r="H470" s="20">
        <v>9</v>
      </c>
      <c r="I470" s="17" t="s">
        <v>132</v>
      </c>
      <c r="J470" s="12">
        <v>4</v>
      </c>
      <c r="K470" s="12">
        <v>2</v>
      </c>
      <c r="L470" s="12">
        <v>0</v>
      </c>
      <c r="M470" s="12">
        <v>186</v>
      </c>
      <c r="N470" s="12">
        <v>3</v>
      </c>
    </row>
    <row r="471" spans="2:14">
      <c r="B471" s="12">
        <v>2000152</v>
      </c>
      <c r="C471" s="12">
        <v>2000152</v>
      </c>
      <c r="D471" s="1" t="s">
        <v>545</v>
      </c>
      <c r="E471" s="21" t="s">
        <v>548</v>
      </c>
      <c r="F471" s="10">
        <v>1</v>
      </c>
      <c r="G471" s="13">
        <v>500152</v>
      </c>
      <c r="H471" s="20">
        <v>9</v>
      </c>
      <c r="I471" s="17" t="s">
        <v>132</v>
      </c>
      <c r="J471" s="12">
        <v>4</v>
      </c>
      <c r="K471" s="12">
        <v>3</v>
      </c>
      <c r="L471" s="12">
        <v>0</v>
      </c>
      <c r="M471" s="12">
        <v>186</v>
      </c>
      <c r="N471" s="12">
        <v>3</v>
      </c>
    </row>
    <row r="472" spans="2:14">
      <c r="B472" s="12">
        <v>2000153</v>
      </c>
      <c r="C472" s="12">
        <v>2000153</v>
      </c>
      <c r="D472" s="1" t="s">
        <v>545</v>
      </c>
      <c r="E472" s="21" t="s">
        <v>549</v>
      </c>
      <c r="F472" s="10">
        <v>1</v>
      </c>
      <c r="G472" s="13">
        <v>500153</v>
      </c>
      <c r="H472" s="20">
        <v>9</v>
      </c>
      <c r="I472" s="17" t="s">
        <v>132</v>
      </c>
      <c r="J472" s="12">
        <v>4</v>
      </c>
      <c r="K472" s="12">
        <v>4</v>
      </c>
      <c r="L472" s="12">
        <v>0</v>
      </c>
      <c r="M472" s="12">
        <v>186</v>
      </c>
      <c r="N472" s="12">
        <v>3</v>
      </c>
    </row>
    <row r="473" spans="2:14">
      <c r="B473" s="12">
        <v>200016</v>
      </c>
      <c r="C473" s="12">
        <v>200016</v>
      </c>
      <c r="D473" s="1" t="s">
        <v>550</v>
      </c>
      <c r="E473" s="21" t="s">
        <v>493</v>
      </c>
      <c r="F473" s="10">
        <v>1</v>
      </c>
      <c r="G473" s="13">
        <v>50016</v>
      </c>
      <c r="H473" s="20">
        <v>6</v>
      </c>
      <c r="I473" s="17" t="s">
        <v>132</v>
      </c>
      <c r="J473" s="12">
        <v>4</v>
      </c>
      <c r="K473" s="12">
        <v>1</v>
      </c>
      <c r="L473" s="12">
        <v>0</v>
      </c>
      <c r="M473" s="12">
        <v>185</v>
      </c>
      <c r="N473" s="12">
        <v>3</v>
      </c>
    </row>
    <row r="474" spans="2:14">
      <c r="B474" s="12">
        <v>2000161</v>
      </c>
      <c r="C474" s="12">
        <v>2000161</v>
      </c>
      <c r="D474" s="1" t="s">
        <v>550</v>
      </c>
      <c r="E474" s="21" t="s">
        <v>494</v>
      </c>
      <c r="F474" s="10">
        <v>1</v>
      </c>
      <c r="G474" s="13">
        <v>500161</v>
      </c>
      <c r="H474" s="20">
        <v>6</v>
      </c>
      <c r="I474" s="17" t="s">
        <v>132</v>
      </c>
      <c r="J474" s="12">
        <v>4</v>
      </c>
      <c r="K474" s="12">
        <v>2</v>
      </c>
      <c r="L474" s="12">
        <v>0</v>
      </c>
      <c r="M474" s="12">
        <v>185</v>
      </c>
      <c r="N474" s="12">
        <v>3</v>
      </c>
    </row>
    <row r="475" spans="2:14">
      <c r="B475" s="12">
        <v>2000162</v>
      </c>
      <c r="C475" s="12">
        <v>2000162</v>
      </c>
      <c r="D475" s="1" t="s">
        <v>550</v>
      </c>
      <c r="E475" s="21" t="s">
        <v>495</v>
      </c>
      <c r="F475" s="10">
        <v>1</v>
      </c>
      <c r="G475" s="13">
        <v>500162</v>
      </c>
      <c r="H475" s="20">
        <v>6</v>
      </c>
      <c r="I475" s="17" t="s">
        <v>132</v>
      </c>
      <c r="J475" s="12">
        <v>4</v>
      </c>
      <c r="K475" s="12">
        <v>3</v>
      </c>
      <c r="L475" s="12">
        <v>0</v>
      </c>
      <c r="M475" s="12">
        <v>185</v>
      </c>
      <c r="N475" s="12">
        <v>3</v>
      </c>
    </row>
    <row r="476" spans="2:14">
      <c r="B476" s="12">
        <v>2000163</v>
      </c>
      <c r="C476" s="12">
        <v>2000163</v>
      </c>
      <c r="D476" s="1" t="s">
        <v>550</v>
      </c>
      <c r="E476" s="21" t="s">
        <v>496</v>
      </c>
      <c r="F476" s="10">
        <v>1</v>
      </c>
      <c r="G476" s="13">
        <v>500163</v>
      </c>
      <c r="H476" s="20">
        <v>6</v>
      </c>
      <c r="I476" s="17" t="s">
        <v>132</v>
      </c>
      <c r="J476" s="12">
        <v>4</v>
      </c>
      <c r="K476" s="12">
        <v>4</v>
      </c>
      <c r="L476" s="12">
        <v>0</v>
      </c>
      <c r="M476" s="12">
        <v>185</v>
      </c>
      <c r="N476" s="12">
        <v>3</v>
      </c>
    </row>
    <row r="477" spans="2:14">
      <c r="B477" s="12">
        <v>200017</v>
      </c>
      <c r="C477" s="12">
        <v>200017</v>
      </c>
      <c r="D477" s="1" t="s">
        <v>551</v>
      </c>
      <c r="E477" s="21" t="s">
        <v>552</v>
      </c>
      <c r="F477" s="10">
        <v>1</v>
      </c>
      <c r="G477" s="13">
        <v>50017</v>
      </c>
      <c r="H477" s="20">
        <v>6</v>
      </c>
      <c r="I477" s="17" t="s">
        <v>145</v>
      </c>
      <c r="J477" s="12">
        <v>3</v>
      </c>
      <c r="K477" s="12">
        <v>1</v>
      </c>
      <c r="L477" s="12">
        <v>0</v>
      </c>
      <c r="M477" s="12">
        <v>184</v>
      </c>
      <c r="N477" s="12">
        <v>4</v>
      </c>
    </row>
    <row r="478" spans="2:14">
      <c r="B478" s="12">
        <v>2000171</v>
      </c>
      <c r="C478" s="12">
        <v>2000171</v>
      </c>
      <c r="D478" s="1" t="s">
        <v>551</v>
      </c>
      <c r="E478" s="21" t="s">
        <v>553</v>
      </c>
      <c r="F478" s="10">
        <v>1</v>
      </c>
      <c r="G478" s="13">
        <v>500171</v>
      </c>
      <c r="H478" s="20">
        <v>6</v>
      </c>
      <c r="I478" s="17" t="s">
        <v>145</v>
      </c>
      <c r="J478" s="12">
        <v>3</v>
      </c>
      <c r="K478" s="12">
        <v>2</v>
      </c>
      <c r="L478" s="12">
        <v>0</v>
      </c>
      <c r="M478" s="12">
        <v>184</v>
      </c>
      <c r="N478" s="12">
        <v>4</v>
      </c>
    </row>
    <row r="479" spans="2:14">
      <c r="B479" s="12">
        <v>2000172</v>
      </c>
      <c r="C479" s="12">
        <v>2000172</v>
      </c>
      <c r="D479" s="1" t="s">
        <v>551</v>
      </c>
      <c r="E479" s="21" t="s">
        <v>554</v>
      </c>
      <c r="F479" s="10">
        <v>1</v>
      </c>
      <c r="G479" s="13">
        <v>500172</v>
      </c>
      <c r="H479" s="20">
        <v>6</v>
      </c>
      <c r="I479" s="17" t="s">
        <v>145</v>
      </c>
      <c r="J479" s="12">
        <v>3</v>
      </c>
      <c r="K479" s="12">
        <v>3</v>
      </c>
      <c r="L479" s="12">
        <v>0</v>
      </c>
      <c r="M479" s="12">
        <v>184</v>
      </c>
      <c r="N479" s="12">
        <v>4</v>
      </c>
    </row>
    <row r="480" spans="2:14">
      <c r="B480" s="12">
        <v>2000173</v>
      </c>
      <c r="C480" s="12">
        <v>2000173</v>
      </c>
      <c r="D480" s="1" t="s">
        <v>551</v>
      </c>
      <c r="E480" s="21" t="s">
        <v>555</v>
      </c>
      <c r="F480" s="10">
        <v>1</v>
      </c>
      <c r="G480" s="13">
        <v>500173</v>
      </c>
      <c r="H480" s="20">
        <v>6</v>
      </c>
      <c r="I480" s="17" t="s">
        <v>145</v>
      </c>
      <c r="J480" s="12">
        <v>3</v>
      </c>
      <c r="K480" s="12">
        <v>4</v>
      </c>
      <c r="L480" s="12">
        <v>0</v>
      </c>
      <c r="M480" s="12">
        <v>184</v>
      </c>
      <c r="N480" s="12">
        <v>4</v>
      </c>
    </row>
    <row r="481" spans="2:14">
      <c r="B481" s="12">
        <v>200018</v>
      </c>
      <c r="C481" s="12">
        <v>200018</v>
      </c>
      <c r="D481" s="1" t="s">
        <v>556</v>
      </c>
      <c r="E481" s="21" t="s">
        <v>557</v>
      </c>
      <c r="F481" s="10">
        <v>1</v>
      </c>
      <c r="G481" s="13">
        <v>50018</v>
      </c>
      <c r="H481" s="20">
        <v>6</v>
      </c>
      <c r="I481" s="17" t="s">
        <v>145</v>
      </c>
      <c r="J481" s="12">
        <v>3</v>
      </c>
      <c r="K481" s="12">
        <v>1</v>
      </c>
      <c r="L481" s="12">
        <v>0</v>
      </c>
      <c r="M481" s="12">
        <v>183</v>
      </c>
      <c r="N481" s="12">
        <v>4</v>
      </c>
    </row>
    <row r="482" spans="2:14">
      <c r="B482" s="12">
        <v>2000181</v>
      </c>
      <c r="C482" s="12">
        <v>2000181</v>
      </c>
      <c r="D482" s="1" t="s">
        <v>556</v>
      </c>
      <c r="E482" s="21" t="s">
        <v>558</v>
      </c>
      <c r="F482" s="10">
        <v>1</v>
      </c>
      <c r="G482" s="13">
        <v>500181</v>
      </c>
      <c r="H482" s="20">
        <v>6</v>
      </c>
      <c r="I482" s="17" t="s">
        <v>145</v>
      </c>
      <c r="J482" s="12">
        <v>3</v>
      </c>
      <c r="K482" s="12">
        <v>2</v>
      </c>
      <c r="L482" s="12">
        <v>0</v>
      </c>
      <c r="M482" s="12">
        <v>183</v>
      </c>
      <c r="N482" s="12">
        <v>4</v>
      </c>
    </row>
    <row r="483" spans="2:14">
      <c r="B483" s="12">
        <v>2000182</v>
      </c>
      <c r="C483" s="12">
        <v>2000182</v>
      </c>
      <c r="D483" s="1" t="s">
        <v>556</v>
      </c>
      <c r="E483" s="21" t="s">
        <v>559</v>
      </c>
      <c r="F483" s="10">
        <v>1</v>
      </c>
      <c r="G483" s="13">
        <v>500182</v>
      </c>
      <c r="H483" s="20">
        <v>6</v>
      </c>
      <c r="I483" s="17" t="s">
        <v>145</v>
      </c>
      <c r="J483" s="12">
        <v>3</v>
      </c>
      <c r="K483" s="12">
        <v>3</v>
      </c>
      <c r="L483" s="12">
        <v>0</v>
      </c>
      <c r="M483" s="12">
        <v>183</v>
      </c>
      <c r="N483" s="12">
        <v>4</v>
      </c>
    </row>
    <row r="484" spans="2:14">
      <c r="B484" s="12">
        <v>2000183</v>
      </c>
      <c r="C484" s="12">
        <v>2000183</v>
      </c>
      <c r="D484" s="1" t="s">
        <v>556</v>
      </c>
      <c r="E484" s="21" t="s">
        <v>560</v>
      </c>
      <c r="F484" s="10">
        <v>1</v>
      </c>
      <c r="G484" s="13">
        <v>500183</v>
      </c>
      <c r="H484" s="20">
        <v>6</v>
      </c>
      <c r="I484" s="17" t="s">
        <v>145</v>
      </c>
      <c r="J484" s="12">
        <v>3</v>
      </c>
      <c r="K484" s="12">
        <v>4</v>
      </c>
      <c r="L484" s="12">
        <v>0</v>
      </c>
      <c r="M484" s="12">
        <v>183</v>
      </c>
      <c r="N484" s="12">
        <v>4</v>
      </c>
    </row>
    <row r="485" spans="2:14">
      <c r="B485" s="12">
        <v>200019</v>
      </c>
      <c r="C485" s="12">
        <v>200019</v>
      </c>
      <c r="D485" s="1" t="s">
        <v>561</v>
      </c>
      <c r="E485" s="21" t="s">
        <v>562</v>
      </c>
      <c r="F485" s="10">
        <v>1</v>
      </c>
      <c r="G485" s="13">
        <v>50019</v>
      </c>
      <c r="H485" s="20">
        <v>9</v>
      </c>
      <c r="I485" s="17" t="s">
        <v>145</v>
      </c>
      <c r="J485" s="12">
        <v>3</v>
      </c>
      <c r="K485" s="12">
        <v>1</v>
      </c>
      <c r="L485" s="12">
        <v>0</v>
      </c>
      <c r="M485" s="12">
        <v>182</v>
      </c>
      <c r="N485" s="12">
        <v>4</v>
      </c>
    </row>
    <row r="486" spans="2:14">
      <c r="B486" s="12">
        <v>2000191</v>
      </c>
      <c r="C486" s="12">
        <v>2000191</v>
      </c>
      <c r="D486" s="1" t="s">
        <v>561</v>
      </c>
      <c r="E486" s="21" t="s">
        <v>563</v>
      </c>
      <c r="F486" s="10">
        <v>1</v>
      </c>
      <c r="G486" s="13">
        <v>500191</v>
      </c>
      <c r="H486" s="20">
        <v>9</v>
      </c>
      <c r="I486" s="17" t="s">
        <v>145</v>
      </c>
      <c r="J486" s="12">
        <v>3</v>
      </c>
      <c r="K486" s="12">
        <v>2</v>
      </c>
      <c r="L486" s="12">
        <v>0</v>
      </c>
      <c r="M486" s="12">
        <v>182</v>
      </c>
      <c r="N486" s="12">
        <v>4</v>
      </c>
    </row>
    <row r="487" spans="2:14">
      <c r="B487" s="12">
        <v>2000192</v>
      </c>
      <c r="C487" s="12">
        <v>2000192</v>
      </c>
      <c r="D487" s="1" t="s">
        <v>561</v>
      </c>
      <c r="E487" s="21" t="s">
        <v>564</v>
      </c>
      <c r="F487" s="10">
        <v>1</v>
      </c>
      <c r="G487" s="13">
        <v>500192</v>
      </c>
      <c r="H487" s="20">
        <v>9</v>
      </c>
      <c r="I487" s="17" t="s">
        <v>145</v>
      </c>
      <c r="J487" s="12">
        <v>3</v>
      </c>
      <c r="K487" s="12">
        <v>3</v>
      </c>
      <c r="L487" s="12">
        <v>0</v>
      </c>
      <c r="M487" s="12">
        <v>182</v>
      </c>
      <c r="N487" s="12">
        <v>4</v>
      </c>
    </row>
    <row r="488" spans="2:14">
      <c r="B488" s="12">
        <v>2000193</v>
      </c>
      <c r="C488" s="12">
        <v>2000193</v>
      </c>
      <c r="D488" s="1" t="s">
        <v>561</v>
      </c>
      <c r="E488" s="21" t="s">
        <v>565</v>
      </c>
      <c r="F488" s="10">
        <v>1</v>
      </c>
      <c r="G488" s="13">
        <v>500193</v>
      </c>
      <c r="H488" s="20">
        <v>9</v>
      </c>
      <c r="I488" s="17" t="s">
        <v>145</v>
      </c>
      <c r="J488" s="12">
        <v>3</v>
      </c>
      <c r="K488" s="12">
        <v>4</v>
      </c>
      <c r="L488" s="12">
        <v>0</v>
      </c>
      <c r="M488" s="12">
        <v>182</v>
      </c>
      <c r="N488" s="12">
        <v>4</v>
      </c>
    </row>
    <row r="489" spans="2:14">
      <c r="B489" s="12">
        <v>200020</v>
      </c>
      <c r="C489" s="12">
        <v>200020</v>
      </c>
      <c r="D489" s="1" t="s">
        <v>566</v>
      </c>
      <c r="E489" s="21" t="s">
        <v>567</v>
      </c>
      <c r="F489" s="10">
        <v>1</v>
      </c>
      <c r="G489" s="13">
        <v>50020</v>
      </c>
      <c r="H489" s="20">
        <v>7</v>
      </c>
      <c r="I489" s="17" t="s">
        <v>145</v>
      </c>
      <c r="J489" s="12">
        <v>3</v>
      </c>
      <c r="K489" s="12">
        <v>1</v>
      </c>
      <c r="L489" s="12">
        <v>0</v>
      </c>
      <c r="M489" s="12">
        <v>181</v>
      </c>
      <c r="N489" s="12">
        <v>4</v>
      </c>
    </row>
    <row r="490" spans="2:14">
      <c r="B490" s="12">
        <v>2000201</v>
      </c>
      <c r="C490" s="12">
        <v>2000201</v>
      </c>
      <c r="D490" s="1" t="s">
        <v>566</v>
      </c>
      <c r="E490" s="21" t="s">
        <v>568</v>
      </c>
      <c r="F490" s="10">
        <v>1</v>
      </c>
      <c r="G490" s="13">
        <v>5002011</v>
      </c>
      <c r="H490" s="20">
        <v>7</v>
      </c>
      <c r="I490" s="17" t="s">
        <v>145</v>
      </c>
      <c r="J490" s="12">
        <v>3</v>
      </c>
      <c r="K490" s="12">
        <v>2</v>
      </c>
      <c r="L490" s="12">
        <v>0</v>
      </c>
      <c r="M490" s="12">
        <v>181</v>
      </c>
      <c r="N490" s="12">
        <v>4</v>
      </c>
    </row>
    <row r="491" spans="2:14">
      <c r="B491" s="12">
        <v>2000202</v>
      </c>
      <c r="C491" s="12">
        <v>2000202</v>
      </c>
      <c r="D491" s="1" t="s">
        <v>566</v>
      </c>
      <c r="E491" s="21" t="s">
        <v>569</v>
      </c>
      <c r="F491" s="10">
        <v>1</v>
      </c>
      <c r="G491" s="13">
        <v>5002022</v>
      </c>
      <c r="H491" s="20">
        <v>7</v>
      </c>
      <c r="I491" s="17" t="s">
        <v>145</v>
      </c>
      <c r="J491" s="12">
        <v>3</v>
      </c>
      <c r="K491" s="12">
        <v>3</v>
      </c>
      <c r="L491" s="12">
        <v>0</v>
      </c>
      <c r="M491" s="12">
        <v>181</v>
      </c>
      <c r="N491" s="12">
        <v>4</v>
      </c>
    </row>
    <row r="492" spans="2:14">
      <c r="B492" s="12">
        <v>2000203</v>
      </c>
      <c r="C492" s="12">
        <v>2000203</v>
      </c>
      <c r="D492" s="1" t="s">
        <v>566</v>
      </c>
      <c r="E492" s="21" t="s">
        <v>570</v>
      </c>
      <c r="F492" s="10">
        <v>1</v>
      </c>
      <c r="G492" s="13">
        <v>5002033</v>
      </c>
      <c r="H492" s="20">
        <v>7</v>
      </c>
      <c r="I492" s="17" t="s">
        <v>145</v>
      </c>
      <c r="J492" s="12">
        <v>3</v>
      </c>
      <c r="K492" s="12">
        <v>4</v>
      </c>
      <c r="L492" s="12">
        <v>0</v>
      </c>
      <c r="M492" s="12">
        <v>181</v>
      </c>
      <c r="N492" s="12">
        <v>4</v>
      </c>
    </row>
    <row r="493" spans="2:14">
      <c r="B493" s="12">
        <v>200021</v>
      </c>
      <c r="C493" s="12">
        <v>200021</v>
      </c>
      <c r="D493" s="1" t="s">
        <v>571</v>
      </c>
      <c r="E493" s="21" t="s">
        <v>572</v>
      </c>
      <c r="F493" s="10">
        <v>1</v>
      </c>
      <c r="G493" s="13">
        <v>50021</v>
      </c>
      <c r="H493" s="20">
        <v>6</v>
      </c>
      <c r="I493" s="17" t="s">
        <v>145</v>
      </c>
      <c r="J493" s="12">
        <v>3</v>
      </c>
      <c r="K493" s="12">
        <v>1</v>
      </c>
      <c r="L493" s="12">
        <v>0</v>
      </c>
      <c r="M493" s="12">
        <v>180</v>
      </c>
      <c r="N493" s="12">
        <v>4</v>
      </c>
    </row>
    <row r="494" spans="2:14">
      <c r="B494" s="12">
        <v>2000211</v>
      </c>
      <c r="C494" s="12">
        <v>2000211</v>
      </c>
      <c r="D494" s="1" t="s">
        <v>571</v>
      </c>
      <c r="E494" s="21" t="s">
        <v>573</v>
      </c>
      <c r="F494" s="10">
        <v>1</v>
      </c>
      <c r="G494" s="13">
        <v>5002111</v>
      </c>
      <c r="H494" s="20">
        <v>6</v>
      </c>
      <c r="I494" s="17" t="s">
        <v>145</v>
      </c>
      <c r="J494" s="12">
        <v>3</v>
      </c>
      <c r="K494" s="12">
        <v>2</v>
      </c>
      <c r="L494" s="12">
        <v>0</v>
      </c>
      <c r="M494" s="12">
        <v>180</v>
      </c>
      <c r="N494" s="12">
        <v>4</v>
      </c>
    </row>
    <row r="495" spans="2:14">
      <c r="B495" s="12">
        <v>2000212</v>
      </c>
      <c r="C495" s="12">
        <v>2000212</v>
      </c>
      <c r="D495" s="1" t="s">
        <v>571</v>
      </c>
      <c r="E495" s="21" t="s">
        <v>574</v>
      </c>
      <c r="F495" s="10">
        <v>1</v>
      </c>
      <c r="G495" s="13">
        <v>5002122</v>
      </c>
      <c r="H495" s="20">
        <v>6</v>
      </c>
      <c r="I495" s="17" t="s">
        <v>145</v>
      </c>
      <c r="J495" s="12">
        <v>3</v>
      </c>
      <c r="K495" s="12">
        <v>3</v>
      </c>
      <c r="L495" s="12">
        <v>0</v>
      </c>
      <c r="M495" s="12">
        <v>180</v>
      </c>
      <c r="N495" s="12">
        <v>4</v>
      </c>
    </row>
    <row r="496" spans="2:14">
      <c r="B496" s="12">
        <v>2000213</v>
      </c>
      <c r="C496" s="12">
        <v>2000213</v>
      </c>
      <c r="D496" s="1" t="s">
        <v>571</v>
      </c>
      <c r="E496" s="21" t="s">
        <v>575</v>
      </c>
      <c r="F496" s="10">
        <v>1</v>
      </c>
      <c r="G496" s="13">
        <v>5002133</v>
      </c>
      <c r="H496" s="20">
        <v>6</v>
      </c>
      <c r="I496" s="17" t="s">
        <v>145</v>
      </c>
      <c r="J496" s="12">
        <v>3</v>
      </c>
      <c r="K496" s="12">
        <v>4</v>
      </c>
      <c r="L496" s="12">
        <v>0</v>
      </c>
      <c r="M496" s="12">
        <v>180</v>
      </c>
      <c r="N496" s="12">
        <v>4</v>
      </c>
    </row>
    <row r="497" spans="2:14">
      <c r="B497" s="12">
        <v>200022</v>
      </c>
      <c r="C497" s="12">
        <v>200022</v>
      </c>
      <c r="D497" s="1" t="s">
        <v>576</v>
      </c>
      <c r="E497" s="21" t="s">
        <v>577</v>
      </c>
      <c r="F497" s="10">
        <v>1</v>
      </c>
      <c r="G497" s="13">
        <v>50022</v>
      </c>
      <c r="H497" s="20">
        <v>7</v>
      </c>
      <c r="I497" s="17" t="s">
        <v>145</v>
      </c>
      <c r="J497" s="12">
        <v>3</v>
      </c>
      <c r="K497" s="12">
        <v>1</v>
      </c>
      <c r="L497" s="12">
        <v>0</v>
      </c>
      <c r="M497" s="12">
        <v>179</v>
      </c>
      <c r="N497" s="12">
        <v>4</v>
      </c>
    </row>
    <row r="498" spans="2:14">
      <c r="B498" s="12">
        <v>2000221</v>
      </c>
      <c r="C498" s="12">
        <v>2000221</v>
      </c>
      <c r="D498" s="1" t="s">
        <v>576</v>
      </c>
      <c r="E498" s="21" t="s">
        <v>578</v>
      </c>
      <c r="F498" s="10">
        <v>1</v>
      </c>
      <c r="G498" s="13">
        <v>500221</v>
      </c>
      <c r="H498" s="20">
        <v>7</v>
      </c>
      <c r="I498" s="17" t="s">
        <v>145</v>
      </c>
      <c r="J498" s="12">
        <v>3</v>
      </c>
      <c r="K498" s="12">
        <v>2</v>
      </c>
      <c r="L498" s="12">
        <v>0</v>
      </c>
      <c r="M498" s="12">
        <v>179</v>
      </c>
      <c r="N498" s="12">
        <v>4</v>
      </c>
    </row>
    <row r="499" spans="2:14">
      <c r="B499" s="12">
        <v>2000222</v>
      </c>
      <c r="C499" s="12">
        <v>2000222</v>
      </c>
      <c r="D499" s="1" t="s">
        <v>576</v>
      </c>
      <c r="E499" s="21" t="s">
        <v>579</v>
      </c>
      <c r="F499" s="10">
        <v>1</v>
      </c>
      <c r="G499" s="13">
        <v>500222</v>
      </c>
      <c r="H499" s="20">
        <v>7</v>
      </c>
      <c r="I499" s="17" t="s">
        <v>145</v>
      </c>
      <c r="J499" s="12">
        <v>3</v>
      </c>
      <c r="K499" s="12">
        <v>3</v>
      </c>
      <c r="L499" s="12">
        <v>0</v>
      </c>
      <c r="M499" s="12">
        <v>179</v>
      </c>
      <c r="N499" s="12">
        <v>4</v>
      </c>
    </row>
    <row r="500" spans="2:14">
      <c r="B500" s="12">
        <v>2000223</v>
      </c>
      <c r="C500" s="12">
        <v>2000223</v>
      </c>
      <c r="D500" s="1" t="s">
        <v>576</v>
      </c>
      <c r="E500" s="21" t="s">
        <v>580</v>
      </c>
      <c r="F500" s="10">
        <v>1</v>
      </c>
      <c r="G500" s="13">
        <v>500223</v>
      </c>
      <c r="H500" s="20">
        <v>7</v>
      </c>
      <c r="I500" s="17" t="s">
        <v>145</v>
      </c>
      <c r="J500" s="12">
        <v>3</v>
      </c>
      <c r="K500" s="12">
        <v>4</v>
      </c>
      <c r="L500" s="12">
        <v>0</v>
      </c>
      <c r="M500" s="12">
        <v>179</v>
      </c>
      <c r="N500" s="12">
        <v>4</v>
      </c>
    </row>
    <row r="501" spans="2:14">
      <c r="B501" s="12">
        <v>200023</v>
      </c>
      <c r="C501" s="12">
        <v>200023</v>
      </c>
      <c r="D501" s="1" t="s">
        <v>581</v>
      </c>
      <c r="E501" s="21" t="s">
        <v>582</v>
      </c>
      <c r="F501" s="10">
        <v>1</v>
      </c>
      <c r="G501" s="13">
        <v>50023</v>
      </c>
      <c r="H501" s="20">
        <v>8</v>
      </c>
      <c r="I501" s="17" t="s">
        <v>145</v>
      </c>
      <c r="J501" s="12">
        <v>3</v>
      </c>
      <c r="K501" s="12">
        <v>1</v>
      </c>
      <c r="L501" s="12">
        <v>0</v>
      </c>
      <c r="M501" s="12">
        <v>178</v>
      </c>
      <c r="N501" s="12">
        <v>4</v>
      </c>
    </row>
    <row r="502" spans="2:14">
      <c r="B502" s="12">
        <v>2000231</v>
      </c>
      <c r="C502" s="12">
        <v>2000231</v>
      </c>
      <c r="D502" s="1" t="s">
        <v>581</v>
      </c>
      <c r="E502" s="21" t="s">
        <v>583</v>
      </c>
      <c r="F502" s="10">
        <v>1</v>
      </c>
      <c r="G502" s="13">
        <v>500231</v>
      </c>
      <c r="H502" s="20">
        <v>8</v>
      </c>
      <c r="I502" s="17" t="s">
        <v>145</v>
      </c>
      <c r="J502" s="12">
        <v>3</v>
      </c>
      <c r="K502" s="12">
        <v>2</v>
      </c>
      <c r="L502" s="12">
        <v>0</v>
      </c>
      <c r="M502" s="12">
        <v>178</v>
      </c>
      <c r="N502" s="12">
        <v>4</v>
      </c>
    </row>
    <row r="503" spans="2:14">
      <c r="B503" s="12">
        <v>2000232</v>
      </c>
      <c r="C503" s="12">
        <v>2000232</v>
      </c>
      <c r="D503" s="1" t="s">
        <v>581</v>
      </c>
      <c r="E503" s="21" t="s">
        <v>584</v>
      </c>
      <c r="F503" s="10">
        <v>1</v>
      </c>
      <c r="G503" s="13">
        <v>500232</v>
      </c>
      <c r="H503" s="20">
        <v>8</v>
      </c>
      <c r="I503" s="17" t="s">
        <v>145</v>
      </c>
      <c r="J503" s="12">
        <v>3</v>
      </c>
      <c r="K503" s="12">
        <v>3</v>
      </c>
      <c r="L503" s="12">
        <v>0</v>
      </c>
      <c r="M503" s="12">
        <v>178</v>
      </c>
      <c r="N503" s="12">
        <v>4</v>
      </c>
    </row>
    <row r="504" spans="2:14">
      <c r="B504" s="12">
        <v>2000233</v>
      </c>
      <c r="C504" s="12">
        <v>2000233</v>
      </c>
      <c r="D504" s="1" t="s">
        <v>581</v>
      </c>
      <c r="E504" s="21" t="s">
        <v>585</v>
      </c>
      <c r="F504" s="10">
        <v>1</v>
      </c>
      <c r="G504" s="13">
        <v>500233</v>
      </c>
      <c r="H504" s="20">
        <v>8</v>
      </c>
      <c r="I504" s="17" t="s">
        <v>145</v>
      </c>
      <c r="J504" s="12">
        <v>3</v>
      </c>
      <c r="K504" s="12">
        <v>4</v>
      </c>
      <c r="L504" s="12">
        <v>0</v>
      </c>
      <c r="M504" s="12">
        <v>178</v>
      </c>
      <c r="N504" s="12">
        <v>4</v>
      </c>
    </row>
    <row r="505" spans="2:14">
      <c r="B505" s="12">
        <v>200024</v>
      </c>
      <c r="C505" s="12">
        <v>200024</v>
      </c>
      <c r="D505" s="1" t="s">
        <v>586</v>
      </c>
      <c r="E505" s="21" t="s">
        <v>587</v>
      </c>
      <c r="F505" s="10">
        <v>1</v>
      </c>
      <c r="G505" s="13">
        <v>50024</v>
      </c>
      <c r="H505" s="20">
        <v>9</v>
      </c>
      <c r="I505" s="17" t="s">
        <v>145</v>
      </c>
      <c r="J505" s="12">
        <v>3</v>
      </c>
      <c r="K505" s="12">
        <v>1</v>
      </c>
      <c r="L505" s="12">
        <v>0</v>
      </c>
      <c r="M505" s="12">
        <v>177</v>
      </c>
      <c r="N505" s="12">
        <v>4</v>
      </c>
    </row>
    <row r="506" spans="2:14">
      <c r="B506" s="12">
        <v>2000241</v>
      </c>
      <c r="C506" s="12">
        <v>2000241</v>
      </c>
      <c r="D506" s="1" t="s">
        <v>586</v>
      </c>
      <c r="E506" s="21" t="s">
        <v>588</v>
      </c>
      <c r="F506" s="10">
        <v>1</v>
      </c>
      <c r="G506" s="13">
        <v>500241</v>
      </c>
      <c r="H506" s="20">
        <v>9</v>
      </c>
      <c r="I506" s="17" t="s">
        <v>145</v>
      </c>
      <c r="J506" s="12">
        <v>3</v>
      </c>
      <c r="K506" s="12">
        <v>2</v>
      </c>
      <c r="L506" s="12">
        <v>0</v>
      </c>
      <c r="M506" s="12">
        <v>177</v>
      </c>
      <c r="N506" s="12">
        <v>4</v>
      </c>
    </row>
    <row r="507" spans="2:14">
      <c r="B507" s="12">
        <v>2000242</v>
      </c>
      <c r="C507" s="12">
        <v>2000242</v>
      </c>
      <c r="D507" s="1" t="s">
        <v>586</v>
      </c>
      <c r="E507" s="21" t="s">
        <v>589</v>
      </c>
      <c r="F507" s="10">
        <v>1</v>
      </c>
      <c r="G507" s="13">
        <v>500242</v>
      </c>
      <c r="H507" s="20">
        <v>9</v>
      </c>
      <c r="I507" s="17" t="s">
        <v>145</v>
      </c>
      <c r="J507" s="12">
        <v>3</v>
      </c>
      <c r="K507" s="12">
        <v>3</v>
      </c>
      <c r="L507" s="12">
        <v>0</v>
      </c>
      <c r="M507" s="12">
        <v>177</v>
      </c>
      <c r="N507" s="12">
        <v>4</v>
      </c>
    </row>
    <row r="508" spans="2:14">
      <c r="B508" s="12">
        <v>2000243</v>
      </c>
      <c r="C508" s="12">
        <v>2000243</v>
      </c>
      <c r="D508" s="1" t="s">
        <v>586</v>
      </c>
      <c r="E508" s="21" t="s">
        <v>590</v>
      </c>
      <c r="F508" s="10">
        <v>1</v>
      </c>
      <c r="G508" s="13">
        <v>500243</v>
      </c>
      <c r="H508" s="20">
        <v>9</v>
      </c>
      <c r="I508" s="17" t="s">
        <v>145</v>
      </c>
      <c r="J508" s="12">
        <v>3</v>
      </c>
      <c r="K508" s="12">
        <v>4</v>
      </c>
      <c r="L508" s="12">
        <v>0</v>
      </c>
      <c r="M508" s="12">
        <v>177</v>
      </c>
      <c r="N508" s="12">
        <v>4</v>
      </c>
    </row>
    <row r="509" spans="2:14">
      <c r="B509" s="12">
        <v>200025</v>
      </c>
      <c r="C509" s="12">
        <v>200025</v>
      </c>
      <c r="D509" s="1" t="s">
        <v>591</v>
      </c>
      <c r="E509" s="21" t="s">
        <v>592</v>
      </c>
      <c r="F509" s="10">
        <v>1</v>
      </c>
      <c r="G509" s="13">
        <v>50025</v>
      </c>
      <c r="H509" s="20">
        <v>7</v>
      </c>
      <c r="I509" s="17" t="s">
        <v>145</v>
      </c>
      <c r="J509" s="12">
        <v>3</v>
      </c>
      <c r="K509" s="12">
        <v>1</v>
      </c>
      <c r="L509" s="12">
        <v>0</v>
      </c>
      <c r="M509" s="12">
        <v>176</v>
      </c>
      <c r="N509" s="12">
        <v>4</v>
      </c>
    </row>
    <row r="510" spans="2:14">
      <c r="B510" s="12">
        <v>2000251</v>
      </c>
      <c r="C510" s="12">
        <v>2000251</v>
      </c>
      <c r="D510" s="1" t="s">
        <v>591</v>
      </c>
      <c r="E510" s="21" t="s">
        <v>593</v>
      </c>
      <c r="F510" s="10">
        <v>1</v>
      </c>
      <c r="G510" s="13">
        <v>500251</v>
      </c>
      <c r="H510" s="20">
        <v>7</v>
      </c>
      <c r="I510" s="17" t="s">
        <v>145</v>
      </c>
      <c r="J510" s="12">
        <v>3</v>
      </c>
      <c r="K510" s="12">
        <v>2</v>
      </c>
      <c r="L510" s="12">
        <v>0</v>
      </c>
      <c r="M510" s="12">
        <v>176</v>
      </c>
      <c r="N510" s="12">
        <v>4</v>
      </c>
    </row>
    <row r="511" spans="2:14">
      <c r="B511" s="12">
        <v>2000252</v>
      </c>
      <c r="C511" s="12">
        <v>2000252</v>
      </c>
      <c r="D511" s="1" t="s">
        <v>591</v>
      </c>
      <c r="E511" s="21" t="s">
        <v>594</v>
      </c>
      <c r="F511" s="10">
        <v>1</v>
      </c>
      <c r="G511" s="13">
        <v>500252</v>
      </c>
      <c r="H511" s="20">
        <v>7</v>
      </c>
      <c r="I511" s="17" t="s">
        <v>145</v>
      </c>
      <c r="J511" s="12">
        <v>3</v>
      </c>
      <c r="K511" s="12">
        <v>3</v>
      </c>
      <c r="L511" s="12">
        <v>0</v>
      </c>
      <c r="M511" s="12">
        <v>176</v>
      </c>
      <c r="N511" s="12">
        <v>4</v>
      </c>
    </row>
    <row r="512" spans="2:14">
      <c r="B512" s="12">
        <v>2000253</v>
      </c>
      <c r="C512" s="12">
        <v>2000253</v>
      </c>
      <c r="D512" s="1" t="s">
        <v>591</v>
      </c>
      <c r="E512" s="21" t="s">
        <v>595</v>
      </c>
      <c r="F512" s="10">
        <v>1</v>
      </c>
      <c r="G512" s="13">
        <v>500253</v>
      </c>
      <c r="H512" s="20">
        <v>7</v>
      </c>
      <c r="I512" s="17" t="s">
        <v>145</v>
      </c>
      <c r="J512" s="12">
        <v>3</v>
      </c>
      <c r="K512" s="12">
        <v>4</v>
      </c>
      <c r="L512" s="12">
        <v>0</v>
      </c>
      <c r="M512" s="12">
        <v>176</v>
      </c>
      <c r="N512" s="12">
        <v>4</v>
      </c>
    </row>
    <row r="513" spans="2:14">
      <c r="B513" s="12">
        <v>200026</v>
      </c>
      <c r="C513" s="12">
        <v>200026</v>
      </c>
      <c r="D513" s="1" t="s">
        <v>596</v>
      </c>
      <c r="E513" s="21" t="s">
        <v>597</v>
      </c>
      <c r="F513" s="10">
        <v>1</v>
      </c>
      <c r="G513" s="13">
        <v>50026</v>
      </c>
      <c r="H513" s="20">
        <v>8</v>
      </c>
      <c r="I513" s="17" t="s">
        <v>145</v>
      </c>
      <c r="J513" s="12">
        <v>3</v>
      </c>
      <c r="K513" s="12">
        <v>1</v>
      </c>
      <c r="L513" s="12">
        <v>0</v>
      </c>
      <c r="M513" s="12">
        <v>175</v>
      </c>
      <c r="N513" s="12">
        <v>4</v>
      </c>
    </row>
    <row r="514" spans="2:14">
      <c r="B514" s="12">
        <v>2000261</v>
      </c>
      <c r="C514" s="12">
        <v>2000261</v>
      </c>
      <c r="D514" s="1" t="s">
        <v>596</v>
      </c>
      <c r="E514" s="21" t="s">
        <v>598</v>
      </c>
      <c r="F514" s="10">
        <v>1</v>
      </c>
      <c r="G514" s="13">
        <v>500261</v>
      </c>
      <c r="H514" s="20">
        <v>8</v>
      </c>
      <c r="I514" s="17" t="s">
        <v>145</v>
      </c>
      <c r="J514" s="12">
        <v>3</v>
      </c>
      <c r="K514" s="12">
        <v>2</v>
      </c>
      <c r="L514" s="12">
        <v>0</v>
      </c>
      <c r="M514" s="12">
        <v>175</v>
      </c>
      <c r="N514" s="12">
        <v>4</v>
      </c>
    </row>
    <row r="515" spans="2:14">
      <c r="B515" s="12">
        <v>2000262</v>
      </c>
      <c r="C515" s="12">
        <v>2000262</v>
      </c>
      <c r="D515" s="1" t="s">
        <v>596</v>
      </c>
      <c r="E515" s="21" t="s">
        <v>599</v>
      </c>
      <c r="F515" s="10">
        <v>1</v>
      </c>
      <c r="G515" s="13">
        <v>500262</v>
      </c>
      <c r="H515" s="20">
        <v>8</v>
      </c>
      <c r="I515" s="17" t="s">
        <v>145</v>
      </c>
      <c r="J515" s="12">
        <v>3</v>
      </c>
      <c r="K515" s="12">
        <v>3</v>
      </c>
      <c r="L515" s="12">
        <v>0</v>
      </c>
      <c r="M515" s="12">
        <v>175</v>
      </c>
      <c r="N515" s="12">
        <v>4</v>
      </c>
    </row>
    <row r="516" spans="2:14">
      <c r="B516" s="12">
        <v>2000263</v>
      </c>
      <c r="C516" s="12">
        <v>2000263</v>
      </c>
      <c r="D516" s="1" t="s">
        <v>596</v>
      </c>
      <c r="E516" s="21" t="s">
        <v>600</v>
      </c>
      <c r="F516" s="10">
        <v>1</v>
      </c>
      <c r="G516" s="13">
        <v>500263</v>
      </c>
      <c r="H516" s="20">
        <v>8</v>
      </c>
      <c r="I516" s="17" t="s">
        <v>145</v>
      </c>
      <c r="J516" s="12">
        <v>3</v>
      </c>
      <c r="K516" s="12">
        <v>4</v>
      </c>
      <c r="L516" s="12">
        <v>0</v>
      </c>
      <c r="M516" s="12">
        <v>175</v>
      </c>
      <c r="N516" s="12">
        <v>4</v>
      </c>
    </row>
    <row r="517" spans="2:14">
      <c r="B517" s="12">
        <v>200027</v>
      </c>
      <c r="C517" s="12">
        <v>200027</v>
      </c>
      <c r="D517" s="1" t="s">
        <v>601</v>
      </c>
      <c r="E517" s="21" t="s">
        <v>602</v>
      </c>
      <c r="F517" s="10">
        <v>1</v>
      </c>
      <c r="G517" s="13">
        <v>50027</v>
      </c>
      <c r="H517" s="20">
        <v>7</v>
      </c>
      <c r="I517" s="17" t="s">
        <v>145</v>
      </c>
      <c r="J517" s="12">
        <v>3</v>
      </c>
      <c r="K517" s="12">
        <v>1</v>
      </c>
      <c r="L517" s="12">
        <v>0</v>
      </c>
      <c r="M517" s="12">
        <v>174</v>
      </c>
      <c r="N517" s="12">
        <v>4</v>
      </c>
    </row>
    <row r="518" spans="2:14">
      <c r="B518" s="12">
        <v>2000271</v>
      </c>
      <c r="C518" s="12">
        <v>2000271</v>
      </c>
      <c r="D518" s="1" t="s">
        <v>601</v>
      </c>
      <c r="E518" s="21" t="s">
        <v>603</v>
      </c>
      <c r="F518" s="10">
        <v>1</v>
      </c>
      <c r="G518" s="13">
        <v>500271</v>
      </c>
      <c r="H518" s="20">
        <v>7</v>
      </c>
      <c r="I518" s="17" t="s">
        <v>145</v>
      </c>
      <c r="J518" s="12">
        <v>3</v>
      </c>
      <c r="K518" s="12">
        <v>2</v>
      </c>
      <c r="L518" s="12">
        <v>0</v>
      </c>
      <c r="M518" s="12">
        <v>174</v>
      </c>
      <c r="N518" s="12">
        <v>4</v>
      </c>
    </row>
    <row r="519" spans="2:14">
      <c r="B519" s="12">
        <v>2000272</v>
      </c>
      <c r="C519" s="12">
        <v>2000272</v>
      </c>
      <c r="D519" s="1" t="s">
        <v>601</v>
      </c>
      <c r="E519" s="21" t="s">
        <v>604</v>
      </c>
      <c r="F519" s="10">
        <v>1</v>
      </c>
      <c r="G519" s="13">
        <v>500272</v>
      </c>
      <c r="H519" s="20">
        <v>7</v>
      </c>
      <c r="I519" s="17" t="s">
        <v>145</v>
      </c>
      <c r="J519" s="12">
        <v>3</v>
      </c>
      <c r="K519" s="12">
        <v>3</v>
      </c>
      <c r="L519" s="12">
        <v>0</v>
      </c>
      <c r="M519" s="12">
        <v>174</v>
      </c>
      <c r="N519" s="12">
        <v>4</v>
      </c>
    </row>
    <row r="520" spans="2:14">
      <c r="B520" s="12">
        <v>2000273</v>
      </c>
      <c r="C520" s="12">
        <v>2000273</v>
      </c>
      <c r="D520" s="1" t="s">
        <v>601</v>
      </c>
      <c r="E520" s="21" t="s">
        <v>605</v>
      </c>
      <c r="F520" s="10">
        <v>1</v>
      </c>
      <c r="G520" s="13">
        <v>500273</v>
      </c>
      <c r="H520" s="20">
        <v>7</v>
      </c>
      <c r="I520" s="17" t="s">
        <v>145</v>
      </c>
      <c r="J520" s="12">
        <v>3</v>
      </c>
      <c r="K520" s="12">
        <v>4</v>
      </c>
      <c r="L520" s="12">
        <v>0</v>
      </c>
      <c r="M520" s="12">
        <v>174</v>
      </c>
      <c r="N520" s="12">
        <v>4</v>
      </c>
    </row>
    <row r="521" spans="2:14">
      <c r="B521" s="12">
        <v>200028</v>
      </c>
      <c r="C521" s="12">
        <v>200028</v>
      </c>
      <c r="D521" s="1" t="s">
        <v>606</v>
      </c>
      <c r="E521" s="21" t="s">
        <v>607</v>
      </c>
      <c r="F521" s="10">
        <v>1</v>
      </c>
      <c r="G521" s="13">
        <v>50028</v>
      </c>
      <c r="H521" s="20">
        <v>7</v>
      </c>
      <c r="I521" s="17" t="s">
        <v>145</v>
      </c>
      <c r="J521" s="12">
        <v>3</v>
      </c>
      <c r="K521" s="12">
        <v>1</v>
      </c>
      <c r="L521" s="12">
        <v>0</v>
      </c>
      <c r="M521" s="12">
        <v>173</v>
      </c>
      <c r="N521" s="12">
        <v>4</v>
      </c>
    </row>
    <row r="522" spans="2:14">
      <c r="B522" s="12">
        <v>2000281</v>
      </c>
      <c r="C522" s="12">
        <v>2000281</v>
      </c>
      <c r="D522" s="1" t="s">
        <v>606</v>
      </c>
      <c r="E522" s="21" t="s">
        <v>607</v>
      </c>
      <c r="F522" s="10">
        <v>1</v>
      </c>
      <c r="G522" s="13">
        <v>500281</v>
      </c>
      <c r="H522" s="20">
        <v>7</v>
      </c>
      <c r="I522" s="17" t="s">
        <v>145</v>
      </c>
      <c r="J522" s="12">
        <v>3</v>
      </c>
      <c r="K522" s="12">
        <v>2</v>
      </c>
      <c r="L522" s="12">
        <v>0</v>
      </c>
      <c r="M522" s="12">
        <v>173</v>
      </c>
      <c r="N522" s="12">
        <v>4</v>
      </c>
    </row>
    <row r="523" spans="2:14">
      <c r="B523" s="12">
        <v>2000282</v>
      </c>
      <c r="C523" s="12">
        <v>2000282</v>
      </c>
      <c r="D523" s="1" t="s">
        <v>606</v>
      </c>
      <c r="E523" s="21" t="s">
        <v>607</v>
      </c>
      <c r="F523" s="10">
        <v>1</v>
      </c>
      <c r="G523" s="13">
        <v>500282</v>
      </c>
      <c r="H523" s="20">
        <v>7</v>
      </c>
      <c r="I523" s="17" t="s">
        <v>145</v>
      </c>
      <c r="J523" s="12">
        <v>3</v>
      </c>
      <c r="K523" s="12">
        <v>3</v>
      </c>
      <c r="L523" s="12">
        <v>0</v>
      </c>
      <c r="M523" s="12">
        <v>173</v>
      </c>
      <c r="N523" s="12">
        <v>4</v>
      </c>
    </row>
    <row r="524" spans="2:14">
      <c r="B524" s="12">
        <v>2000283</v>
      </c>
      <c r="C524" s="12">
        <v>2000283</v>
      </c>
      <c r="D524" s="1" t="s">
        <v>606</v>
      </c>
      <c r="E524" s="21" t="s">
        <v>607</v>
      </c>
      <c r="F524" s="10">
        <v>1</v>
      </c>
      <c r="G524" s="13">
        <v>500283</v>
      </c>
      <c r="H524" s="20">
        <v>7</v>
      </c>
      <c r="I524" s="17" t="s">
        <v>145</v>
      </c>
      <c r="J524" s="12">
        <v>3</v>
      </c>
      <c r="K524" s="12">
        <v>4</v>
      </c>
      <c r="L524" s="12">
        <v>0</v>
      </c>
      <c r="M524" s="12">
        <v>173</v>
      </c>
      <c r="N524" s="12">
        <v>4</v>
      </c>
    </row>
    <row r="525" spans="2:14">
      <c r="B525" s="12">
        <v>200029</v>
      </c>
      <c r="C525" s="12">
        <v>200029</v>
      </c>
      <c r="D525" s="1" t="s">
        <v>608</v>
      </c>
      <c r="E525" s="21" t="s">
        <v>609</v>
      </c>
      <c r="F525" s="10">
        <v>1</v>
      </c>
      <c r="G525" s="13">
        <v>50029</v>
      </c>
      <c r="H525" s="20">
        <v>11</v>
      </c>
      <c r="I525" s="17" t="s">
        <v>610</v>
      </c>
      <c r="J525" s="12">
        <v>5</v>
      </c>
      <c r="K525" s="12">
        <v>1</v>
      </c>
      <c r="L525" s="12">
        <v>0</v>
      </c>
      <c r="M525" s="12">
        <v>172</v>
      </c>
      <c r="N525" s="12">
        <v>4</v>
      </c>
    </row>
    <row r="526" spans="2:14">
      <c r="B526" s="12">
        <v>2000291</v>
      </c>
      <c r="C526" s="12">
        <v>2000291</v>
      </c>
      <c r="D526" s="1" t="s">
        <v>608</v>
      </c>
      <c r="E526" s="21" t="s">
        <v>611</v>
      </c>
      <c r="F526" s="10">
        <v>1</v>
      </c>
      <c r="G526" s="13">
        <v>500291</v>
      </c>
      <c r="H526" s="20">
        <v>11</v>
      </c>
      <c r="I526" s="17" t="s">
        <v>610</v>
      </c>
      <c r="J526" s="12">
        <v>5</v>
      </c>
      <c r="K526" s="12">
        <v>2</v>
      </c>
      <c r="L526" s="12">
        <v>0</v>
      </c>
      <c r="M526" s="12">
        <v>172</v>
      </c>
      <c r="N526" s="12">
        <v>4</v>
      </c>
    </row>
    <row r="527" spans="2:14">
      <c r="B527" s="12">
        <v>2000292</v>
      </c>
      <c r="C527" s="12">
        <v>2000292</v>
      </c>
      <c r="D527" s="1" t="s">
        <v>608</v>
      </c>
      <c r="E527" s="21" t="s">
        <v>612</v>
      </c>
      <c r="F527" s="10">
        <v>1</v>
      </c>
      <c r="G527" s="13">
        <v>500292</v>
      </c>
      <c r="H527" s="20">
        <v>11</v>
      </c>
      <c r="I527" s="17" t="s">
        <v>610</v>
      </c>
      <c r="J527" s="12">
        <v>5</v>
      </c>
      <c r="K527" s="12">
        <v>3</v>
      </c>
      <c r="L527" s="12">
        <v>0</v>
      </c>
      <c r="M527" s="12">
        <v>172</v>
      </c>
      <c r="N527" s="12">
        <v>4</v>
      </c>
    </row>
    <row r="528" spans="2:14">
      <c r="B528" s="12">
        <v>2000293</v>
      </c>
      <c r="C528" s="12">
        <v>2000293</v>
      </c>
      <c r="D528" s="1" t="s">
        <v>608</v>
      </c>
      <c r="E528" s="21" t="s">
        <v>613</v>
      </c>
      <c r="F528" s="10">
        <v>1</v>
      </c>
      <c r="G528" s="13">
        <v>500293</v>
      </c>
      <c r="H528" s="20">
        <v>11</v>
      </c>
      <c r="I528" s="17" t="s">
        <v>610</v>
      </c>
      <c r="J528" s="12">
        <v>5</v>
      </c>
      <c r="K528" s="12">
        <v>4</v>
      </c>
      <c r="L528" s="12">
        <v>0</v>
      </c>
      <c r="M528" s="12">
        <v>172</v>
      </c>
      <c r="N528" s="12">
        <v>4</v>
      </c>
    </row>
    <row r="529" spans="2:14">
      <c r="B529" s="12">
        <v>200030</v>
      </c>
      <c r="C529" s="12">
        <v>200030</v>
      </c>
      <c r="D529" s="1" t="s">
        <v>614</v>
      </c>
      <c r="E529" s="21" t="s">
        <v>615</v>
      </c>
      <c r="F529" s="10">
        <v>1</v>
      </c>
      <c r="G529" s="13">
        <v>50030</v>
      </c>
      <c r="H529" s="20">
        <v>9</v>
      </c>
      <c r="I529" s="17" t="s">
        <v>145</v>
      </c>
      <c r="J529" s="12">
        <v>3</v>
      </c>
      <c r="K529" s="12">
        <v>1</v>
      </c>
      <c r="L529" s="12">
        <v>0</v>
      </c>
      <c r="M529" s="12">
        <v>171</v>
      </c>
      <c r="N529" s="12">
        <v>4</v>
      </c>
    </row>
    <row r="530" spans="2:14">
      <c r="B530" s="12">
        <v>2000301</v>
      </c>
      <c r="C530" s="12">
        <v>2000301</v>
      </c>
      <c r="D530" s="1" t="s">
        <v>614</v>
      </c>
      <c r="E530" s="21" t="s">
        <v>616</v>
      </c>
      <c r="F530" s="10">
        <v>1</v>
      </c>
      <c r="G530" s="13">
        <v>5003011</v>
      </c>
      <c r="H530" s="20">
        <v>9</v>
      </c>
      <c r="I530" s="17" t="s">
        <v>145</v>
      </c>
      <c r="J530" s="12">
        <v>3</v>
      </c>
      <c r="K530" s="12">
        <v>2</v>
      </c>
      <c r="L530" s="12">
        <v>0</v>
      </c>
      <c r="M530" s="12">
        <v>171</v>
      </c>
      <c r="N530" s="12">
        <v>4</v>
      </c>
    </row>
    <row r="531" spans="2:14">
      <c r="B531" s="12">
        <v>2000302</v>
      </c>
      <c r="C531" s="12">
        <v>2000302</v>
      </c>
      <c r="D531" s="1" t="s">
        <v>614</v>
      </c>
      <c r="E531" s="21" t="s">
        <v>617</v>
      </c>
      <c r="F531" s="10">
        <v>1</v>
      </c>
      <c r="G531" s="13">
        <v>5003022</v>
      </c>
      <c r="H531" s="20">
        <v>9</v>
      </c>
      <c r="I531" s="17" t="s">
        <v>145</v>
      </c>
      <c r="J531" s="12">
        <v>3</v>
      </c>
      <c r="K531" s="12">
        <v>3</v>
      </c>
      <c r="L531" s="12">
        <v>0</v>
      </c>
      <c r="M531" s="12">
        <v>171</v>
      </c>
      <c r="N531" s="12">
        <v>4</v>
      </c>
    </row>
    <row r="532" spans="2:14">
      <c r="B532" s="12">
        <v>2000303</v>
      </c>
      <c r="C532" s="12">
        <v>2000303</v>
      </c>
      <c r="D532" s="1" t="s">
        <v>614</v>
      </c>
      <c r="E532" s="21" t="s">
        <v>618</v>
      </c>
      <c r="F532" s="10">
        <v>1</v>
      </c>
      <c r="G532" s="13">
        <v>5003033</v>
      </c>
      <c r="H532" s="20">
        <v>9</v>
      </c>
      <c r="I532" s="17" t="s">
        <v>145</v>
      </c>
      <c r="J532" s="12">
        <v>3</v>
      </c>
      <c r="K532" s="12">
        <v>4</v>
      </c>
      <c r="L532" s="12">
        <v>0</v>
      </c>
      <c r="M532" s="12">
        <v>171</v>
      </c>
      <c r="N532" s="12">
        <v>4</v>
      </c>
    </row>
    <row r="533" spans="2:14">
      <c r="B533" s="12">
        <v>200031</v>
      </c>
      <c r="C533" s="12">
        <v>200031</v>
      </c>
      <c r="D533" s="1" t="s">
        <v>619</v>
      </c>
      <c r="E533" s="21" t="s">
        <v>620</v>
      </c>
      <c r="F533" s="10">
        <v>1</v>
      </c>
      <c r="G533" s="13">
        <v>50031</v>
      </c>
      <c r="H533" s="20">
        <v>8</v>
      </c>
      <c r="I533" s="17" t="s">
        <v>145</v>
      </c>
      <c r="J533" s="12">
        <v>3</v>
      </c>
      <c r="K533" s="12">
        <v>1</v>
      </c>
      <c r="L533" s="12">
        <v>0</v>
      </c>
      <c r="M533" s="12">
        <v>170</v>
      </c>
      <c r="N533" s="12">
        <v>4</v>
      </c>
    </row>
    <row r="534" spans="2:14">
      <c r="B534" s="12">
        <v>2000311</v>
      </c>
      <c r="C534" s="12">
        <v>2000311</v>
      </c>
      <c r="D534" s="1" t="s">
        <v>619</v>
      </c>
      <c r="E534" s="21" t="s">
        <v>621</v>
      </c>
      <c r="F534" s="10">
        <v>1</v>
      </c>
      <c r="G534" s="13">
        <v>5003111</v>
      </c>
      <c r="H534" s="20">
        <v>8</v>
      </c>
      <c r="I534" s="17" t="s">
        <v>145</v>
      </c>
      <c r="J534" s="12">
        <v>3</v>
      </c>
      <c r="K534" s="12">
        <v>2</v>
      </c>
      <c r="L534" s="12">
        <v>0</v>
      </c>
      <c r="M534" s="12">
        <v>170</v>
      </c>
      <c r="N534" s="12">
        <v>4</v>
      </c>
    </row>
    <row r="535" spans="2:14">
      <c r="B535" s="12">
        <v>2000312</v>
      </c>
      <c r="C535" s="12">
        <v>2000312</v>
      </c>
      <c r="D535" s="1" t="s">
        <v>619</v>
      </c>
      <c r="E535" s="21" t="s">
        <v>622</v>
      </c>
      <c r="F535" s="10">
        <v>1</v>
      </c>
      <c r="G535" s="13">
        <v>5003122</v>
      </c>
      <c r="H535" s="20">
        <v>8</v>
      </c>
      <c r="I535" s="17" t="s">
        <v>145</v>
      </c>
      <c r="J535" s="12">
        <v>3</v>
      </c>
      <c r="K535" s="12">
        <v>3</v>
      </c>
      <c r="L535" s="12">
        <v>0</v>
      </c>
      <c r="M535" s="12">
        <v>170</v>
      </c>
      <c r="N535" s="12">
        <v>4</v>
      </c>
    </row>
    <row r="536" spans="2:14">
      <c r="B536" s="12">
        <v>2000313</v>
      </c>
      <c r="C536" s="12">
        <v>2000313</v>
      </c>
      <c r="D536" s="1" t="s">
        <v>619</v>
      </c>
      <c r="E536" s="21" t="s">
        <v>623</v>
      </c>
      <c r="F536" s="10">
        <v>1</v>
      </c>
      <c r="G536" s="13">
        <v>5003133</v>
      </c>
      <c r="H536" s="20">
        <v>8</v>
      </c>
      <c r="I536" s="17" t="s">
        <v>145</v>
      </c>
      <c r="J536" s="12">
        <v>3</v>
      </c>
      <c r="K536" s="12">
        <v>4</v>
      </c>
      <c r="L536" s="12">
        <v>0</v>
      </c>
      <c r="M536" s="12">
        <v>170</v>
      </c>
      <c r="N536" s="12">
        <v>4</v>
      </c>
    </row>
    <row r="537" customHeight="1" spans="2:14">
      <c r="B537" s="12">
        <v>200032</v>
      </c>
      <c r="C537" s="12">
        <v>200032</v>
      </c>
      <c r="D537" s="1" t="s">
        <v>624</v>
      </c>
      <c r="E537" s="21" t="s">
        <v>625</v>
      </c>
      <c r="F537" s="10">
        <v>1</v>
      </c>
      <c r="G537" s="13">
        <v>50032</v>
      </c>
      <c r="H537" s="20">
        <v>10</v>
      </c>
      <c r="I537" s="17" t="s">
        <v>610</v>
      </c>
      <c r="J537" s="12">
        <v>5</v>
      </c>
      <c r="K537" s="12">
        <v>1</v>
      </c>
      <c r="L537" s="12">
        <v>0</v>
      </c>
      <c r="M537" s="12">
        <v>169</v>
      </c>
      <c r="N537" s="12">
        <v>4</v>
      </c>
    </row>
    <row r="538" customHeight="1" spans="2:14">
      <c r="B538" s="12">
        <v>2000321</v>
      </c>
      <c r="C538" s="12">
        <v>2000321</v>
      </c>
      <c r="D538" s="1" t="s">
        <v>624</v>
      </c>
      <c r="E538" s="21" t="s">
        <v>626</v>
      </c>
      <c r="F538" s="10">
        <v>1</v>
      </c>
      <c r="G538" s="13">
        <v>500321</v>
      </c>
      <c r="H538" s="20">
        <v>10</v>
      </c>
      <c r="I538" s="17" t="s">
        <v>610</v>
      </c>
      <c r="J538" s="12">
        <v>5</v>
      </c>
      <c r="K538" s="12">
        <v>2</v>
      </c>
      <c r="L538" s="12">
        <v>0</v>
      </c>
      <c r="M538" s="12">
        <v>169</v>
      </c>
      <c r="N538" s="12">
        <v>4</v>
      </c>
    </row>
    <row r="539" customHeight="1" spans="2:14">
      <c r="B539" s="12">
        <v>2000322</v>
      </c>
      <c r="C539" s="12">
        <v>2000322</v>
      </c>
      <c r="D539" s="1" t="s">
        <v>624</v>
      </c>
      <c r="E539" s="21" t="s">
        <v>627</v>
      </c>
      <c r="F539" s="10">
        <v>1</v>
      </c>
      <c r="G539" s="13">
        <v>500322</v>
      </c>
      <c r="H539" s="20">
        <v>10</v>
      </c>
      <c r="I539" s="17" t="s">
        <v>610</v>
      </c>
      <c r="J539" s="12">
        <v>5</v>
      </c>
      <c r="K539" s="12">
        <v>3</v>
      </c>
      <c r="L539" s="12">
        <v>0</v>
      </c>
      <c r="M539" s="12">
        <v>169</v>
      </c>
      <c r="N539" s="12">
        <v>4</v>
      </c>
    </row>
    <row r="540" customHeight="1" spans="2:14">
      <c r="B540" s="12">
        <v>2000323</v>
      </c>
      <c r="C540" s="12">
        <v>2000323</v>
      </c>
      <c r="D540" s="1" t="s">
        <v>624</v>
      </c>
      <c r="E540" s="21" t="s">
        <v>628</v>
      </c>
      <c r="F540" s="10">
        <v>1</v>
      </c>
      <c r="G540" s="13">
        <v>500323</v>
      </c>
      <c r="H540" s="20">
        <v>10</v>
      </c>
      <c r="I540" s="17" t="s">
        <v>610</v>
      </c>
      <c r="J540" s="12">
        <v>5</v>
      </c>
      <c r="K540" s="12">
        <v>4</v>
      </c>
      <c r="L540" s="12">
        <v>0</v>
      </c>
      <c r="M540" s="12">
        <v>169</v>
      </c>
      <c r="N540" s="12">
        <v>4</v>
      </c>
    </row>
    <row r="541" customHeight="1" spans="1:15">
      <c r="A541" s="2" t="s">
        <v>629</v>
      </c>
      <c r="B541" s="12">
        <v>200033</v>
      </c>
      <c r="C541" s="12">
        <v>200033</v>
      </c>
      <c r="D541" s="1" t="s">
        <v>630</v>
      </c>
      <c r="E541" s="21" t="s">
        <v>631</v>
      </c>
      <c r="F541" s="10">
        <v>1</v>
      </c>
      <c r="G541" s="13">
        <v>50033</v>
      </c>
      <c r="H541" s="20">
        <v>13</v>
      </c>
      <c r="I541" s="17" t="s">
        <v>632</v>
      </c>
      <c r="J541" s="12">
        <v>5</v>
      </c>
      <c r="K541" s="12">
        <v>1</v>
      </c>
      <c r="L541" s="12">
        <v>0</v>
      </c>
      <c r="M541" s="12">
        <v>168</v>
      </c>
      <c r="N541" s="12">
        <v>20</v>
      </c>
      <c r="O541" s="12">
        <v>2</v>
      </c>
    </row>
    <row r="542" customHeight="1" spans="1:15">
      <c r="A542" s="2" t="s">
        <v>629</v>
      </c>
      <c r="B542" s="12">
        <v>2000331</v>
      </c>
      <c r="C542" s="12">
        <v>2000331</v>
      </c>
      <c r="D542" s="1" t="s">
        <v>630</v>
      </c>
      <c r="E542" s="21" t="s">
        <v>633</v>
      </c>
      <c r="F542" s="10">
        <v>1</v>
      </c>
      <c r="G542" s="13">
        <v>500331</v>
      </c>
      <c r="H542" s="20">
        <v>13</v>
      </c>
      <c r="I542" s="17" t="s">
        <v>632</v>
      </c>
      <c r="J542" s="12">
        <v>5</v>
      </c>
      <c r="K542" s="12">
        <v>2</v>
      </c>
      <c r="L542" s="12">
        <v>0</v>
      </c>
      <c r="M542" s="12">
        <v>168</v>
      </c>
      <c r="N542" s="12">
        <v>20</v>
      </c>
      <c r="O542" s="12">
        <v>2</v>
      </c>
    </row>
    <row r="543" customHeight="1" spans="1:15">
      <c r="A543" s="2" t="s">
        <v>629</v>
      </c>
      <c r="B543" s="12">
        <v>2000332</v>
      </c>
      <c r="C543" s="12">
        <v>2000332</v>
      </c>
      <c r="D543" s="1" t="s">
        <v>630</v>
      </c>
      <c r="E543" s="21" t="s">
        <v>634</v>
      </c>
      <c r="F543" s="10">
        <v>1</v>
      </c>
      <c r="G543" s="13">
        <v>500332</v>
      </c>
      <c r="H543" s="20">
        <v>13</v>
      </c>
      <c r="I543" s="17" t="s">
        <v>632</v>
      </c>
      <c r="J543" s="12">
        <v>5</v>
      </c>
      <c r="K543" s="12">
        <v>3</v>
      </c>
      <c r="L543" s="12">
        <v>0</v>
      </c>
      <c r="M543" s="12">
        <v>168</v>
      </c>
      <c r="N543" s="12">
        <v>20</v>
      </c>
      <c r="O543" s="12">
        <v>2</v>
      </c>
    </row>
    <row r="544" customHeight="1" spans="1:15">
      <c r="A544" s="2" t="s">
        <v>629</v>
      </c>
      <c r="B544" s="12">
        <v>2000333</v>
      </c>
      <c r="C544" s="12">
        <v>2000333</v>
      </c>
      <c r="D544" s="1" t="s">
        <v>630</v>
      </c>
      <c r="E544" s="21" t="s">
        <v>635</v>
      </c>
      <c r="F544" s="10">
        <v>1</v>
      </c>
      <c r="G544" s="13">
        <v>500333</v>
      </c>
      <c r="H544" s="20">
        <v>13</v>
      </c>
      <c r="I544" s="17" t="s">
        <v>145</v>
      </c>
      <c r="J544" s="12">
        <v>5</v>
      </c>
      <c r="K544" s="12">
        <v>4</v>
      </c>
      <c r="L544" s="12">
        <v>0</v>
      </c>
      <c r="M544" s="12">
        <v>168</v>
      </c>
      <c r="N544" s="12">
        <v>20</v>
      </c>
      <c r="O544" s="12">
        <v>2</v>
      </c>
    </row>
    <row r="545" customHeight="1" spans="1:15">
      <c r="A545" s="2" t="s">
        <v>629</v>
      </c>
      <c r="B545" s="12">
        <f>B544+1</f>
        <v>2000334</v>
      </c>
      <c r="C545" s="12">
        <f>C544+1</f>
        <v>2000334</v>
      </c>
      <c r="D545" s="1" t="s">
        <v>630</v>
      </c>
      <c r="E545" s="21" t="s">
        <v>636</v>
      </c>
      <c r="F545" s="10">
        <v>1</v>
      </c>
      <c r="G545" s="12">
        <f>G544+1</f>
        <v>500334</v>
      </c>
      <c r="H545" s="30">
        <f>H544</f>
        <v>13</v>
      </c>
      <c r="I545" s="17" t="s">
        <v>476</v>
      </c>
      <c r="J545" s="12">
        <v>5</v>
      </c>
      <c r="K545" s="12">
        <f>K544+1</f>
        <v>5</v>
      </c>
      <c r="L545" s="12">
        <f>L544</f>
        <v>0</v>
      </c>
      <c r="M545" s="12">
        <f t="shared" ref="M545:N545" si="84">M544</f>
        <v>168</v>
      </c>
      <c r="N545" s="12">
        <v>20</v>
      </c>
      <c r="O545" s="12">
        <v>2</v>
      </c>
    </row>
    <row r="546" customHeight="1" spans="1:15">
      <c r="A546" s="2" t="s">
        <v>629</v>
      </c>
      <c r="B546" s="12">
        <f>B545+1</f>
        <v>2000335</v>
      </c>
      <c r="C546" s="12">
        <f>C545+1</f>
        <v>2000335</v>
      </c>
      <c r="D546" s="1" t="s">
        <v>630</v>
      </c>
      <c r="E546" s="21" t="s">
        <v>637</v>
      </c>
      <c r="F546" s="10">
        <v>1</v>
      </c>
      <c r="G546" s="12">
        <f>G545+1</f>
        <v>500335</v>
      </c>
      <c r="H546" s="30">
        <f>H545</f>
        <v>13</v>
      </c>
      <c r="I546" s="17" t="s">
        <v>476</v>
      </c>
      <c r="J546" s="12">
        <v>5</v>
      </c>
      <c r="K546" s="12">
        <f>K545+1</f>
        <v>6</v>
      </c>
      <c r="L546" s="12">
        <f>L545</f>
        <v>0</v>
      </c>
      <c r="M546" s="12">
        <f t="shared" ref="M546" si="85">M545</f>
        <v>168</v>
      </c>
      <c r="N546" s="12">
        <v>20</v>
      </c>
      <c r="O546" s="12">
        <v>2</v>
      </c>
    </row>
    <row r="547" customHeight="1" spans="1:15">
      <c r="A547" s="2" t="s">
        <v>629</v>
      </c>
      <c r="B547" s="12">
        <v>200034</v>
      </c>
      <c r="C547" s="12">
        <v>200034</v>
      </c>
      <c r="D547" s="37" t="s">
        <v>638</v>
      </c>
      <c r="E547" s="21" t="s">
        <v>639</v>
      </c>
      <c r="F547" s="10">
        <v>1</v>
      </c>
      <c r="G547" s="13">
        <v>50034</v>
      </c>
      <c r="H547" s="20">
        <v>5</v>
      </c>
      <c r="I547" s="17" t="s">
        <v>640</v>
      </c>
      <c r="J547" s="12">
        <v>5</v>
      </c>
      <c r="K547" s="12">
        <v>1</v>
      </c>
      <c r="L547" s="12">
        <v>0</v>
      </c>
      <c r="M547" s="12">
        <v>167</v>
      </c>
      <c r="N547" s="12">
        <v>4</v>
      </c>
      <c r="O547" s="12">
        <v>1</v>
      </c>
    </row>
    <row r="548" customHeight="1" spans="1:15">
      <c r="A548" s="2" t="s">
        <v>629</v>
      </c>
      <c r="B548" s="12">
        <v>2000341</v>
      </c>
      <c r="C548" s="12">
        <v>2000341</v>
      </c>
      <c r="D548" s="1" t="s">
        <v>638</v>
      </c>
      <c r="E548" s="21" t="s">
        <v>641</v>
      </c>
      <c r="F548" s="10">
        <v>1</v>
      </c>
      <c r="G548" s="13">
        <v>500341</v>
      </c>
      <c r="H548" s="20">
        <v>5</v>
      </c>
      <c r="I548" s="17" t="s">
        <v>640</v>
      </c>
      <c r="J548" s="12">
        <v>5</v>
      </c>
      <c r="K548" s="12">
        <v>2</v>
      </c>
      <c r="L548" s="12">
        <v>0</v>
      </c>
      <c r="M548" s="12">
        <v>167</v>
      </c>
      <c r="N548" s="12">
        <v>4</v>
      </c>
      <c r="O548" s="12">
        <v>1</v>
      </c>
    </row>
    <row r="549" customHeight="1" spans="1:15">
      <c r="A549" s="2" t="s">
        <v>629</v>
      </c>
      <c r="B549" s="12">
        <v>2000342</v>
      </c>
      <c r="C549" s="12">
        <v>2000342</v>
      </c>
      <c r="D549" s="1" t="s">
        <v>638</v>
      </c>
      <c r="E549" s="21" t="s">
        <v>642</v>
      </c>
      <c r="F549" s="10">
        <v>1</v>
      </c>
      <c r="G549" s="13">
        <v>500342</v>
      </c>
      <c r="H549" s="20">
        <v>5</v>
      </c>
      <c r="I549" s="17" t="s">
        <v>640</v>
      </c>
      <c r="J549" s="12">
        <v>5</v>
      </c>
      <c r="K549" s="12">
        <v>3</v>
      </c>
      <c r="L549" s="12">
        <v>0</v>
      </c>
      <c r="M549" s="12">
        <v>167</v>
      </c>
      <c r="N549" s="12">
        <v>4</v>
      </c>
      <c r="O549" s="12">
        <v>1</v>
      </c>
    </row>
    <row r="550" customHeight="1" spans="1:15">
      <c r="A550" s="2" t="s">
        <v>629</v>
      </c>
      <c r="B550" s="12">
        <v>2000343</v>
      </c>
      <c r="C550" s="12">
        <v>2000343</v>
      </c>
      <c r="D550" s="1" t="s">
        <v>638</v>
      </c>
      <c r="E550" s="21" t="s">
        <v>643</v>
      </c>
      <c r="F550" s="10">
        <v>1</v>
      </c>
      <c r="G550" s="13">
        <v>500343</v>
      </c>
      <c r="H550" s="20">
        <v>5</v>
      </c>
      <c r="I550" s="17" t="s">
        <v>640</v>
      </c>
      <c r="J550" s="12">
        <v>5</v>
      </c>
      <c r="K550" s="12">
        <v>4</v>
      </c>
      <c r="L550" s="12">
        <v>0</v>
      </c>
      <c r="M550" s="12">
        <v>167</v>
      </c>
      <c r="N550" s="12">
        <v>4</v>
      </c>
      <c r="O550" s="12">
        <v>1</v>
      </c>
    </row>
    <row r="551" customHeight="1" spans="1:15">
      <c r="A551" s="2" t="s">
        <v>629</v>
      </c>
      <c r="B551" s="12">
        <f>B550+1</f>
        <v>2000344</v>
      </c>
      <c r="C551" s="12">
        <f>C550+1</f>
        <v>2000344</v>
      </c>
      <c r="D551" s="1" t="str">
        <f>D550</f>
        <v>韩湘子化身技</v>
      </c>
      <c r="E551" s="21" t="s">
        <v>644</v>
      </c>
      <c r="F551" s="10">
        <v>1</v>
      </c>
      <c r="G551" s="12">
        <f>G550+1</f>
        <v>500344</v>
      </c>
      <c r="H551" s="30">
        <f>H550</f>
        <v>5</v>
      </c>
      <c r="I551" s="17" t="s">
        <v>640</v>
      </c>
      <c r="J551" s="12">
        <v>5</v>
      </c>
      <c r="K551" s="12">
        <f>K550+1</f>
        <v>5</v>
      </c>
      <c r="L551" s="12">
        <f>L550</f>
        <v>0</v>
      </c>
      <c r="M551" s="12">
        <f t="shared" ref="M551:M552" si="86">M550</f>
        <v>167</v>
      </c>
      <c r="N551" s="12">
        <f t="shared" ref="N551:N552" si="87">N550</f>
        <v>4</v>
      </c>
      <c r="O551" s="12">
        <v>1</v>
      </c>
    </row>
    <row r="552" customHeight="1" spans="1:15">
      <c r="A552" s="2" t="s">
        <v>629</v>
      </c>
      <c r="B552" s="12">
        <f>B551+1</f>
        <v>2000345</v>
      </c>
      <c r="C552" s="12">
        <f>C551+1</f>
        <v>2000345</v>
      </c>
      <c r="D552" s="1" t="str">
        <f>D551</f>
        <v>韩湘子化身技</v>
      </c>
      <c r="E552" s="21" t="s">
        <v>645</v>
      </c>
      <c r="F552" s="10">
        <v>1</v>
      </c>
      <c r="G552" s="12">
        <f>G551+1</f>
        <v>500345</v>
      </c>
      <c r="H552" s="30">
        <f>H551</f>
        <v>5</v>
      </c>
      <c r="I552" s="17" t="s">
        <v>640</v>
      </c>
      <c r="J552" s="12">
        <v>5</v>
      </c>
      <c r="K552" s="12">
        <f>K551+1</f>
        <v>6</v>
      </c>
      <c r="L552" s="12">
        <f>L551</f>
        <v>0</v>
      </c>
      <c r="M552" s="12">
        <f t="shared" si="86"/>
        <v>167</v>
      </c>
      <c r="N552" s="12">
        <f t="shared" si="87"/>
        <v>4</v>
      </c>
      <c r="O552" s="12">
        <v>1</v>
      </c>
    </row>
    <row r="553" s="17" customFormat="1" customHeight="1" spans="1:14">
      <c r="A553" s="30"/>
      <c r="B553" s="17">
        <v>200035</v>
      </c>
      <c r="C553" s="17">
        <v>200035</v>
      </c>
      <c r="D553" s="38" t="s">
        <v>646</v>
      </c>
      <c r="E553" s="39" t="s">
        <v>647</v>
      </c>
      <c r="F553" s="20">
        <v>1</v>
      </c>
      <c r="G553" s="40">
        <v>50035</v>
      </c>
      <c r="H553" s="20">
        <v>14</v>
      </c>
      <c r="I553" s="17" t="s">
        <v>648</v>
      </c>
      <c r="J553" s="17">
        <v>5</v>
      </c>
      <c r="K553" s="17">
        <v>1</v>
      </c>
      <c r="L553" s="17">
        <v>0</v>
      </c>
      <c r="M553" s="17">
        <v>166</v>
      </c>
      <c r="N553" s="17">
        <v>4</v>
      </c>
    </row>
    <row r="554" s="17" customFormat="1" customHeight="1" spans="1:14">
      <c r="A554" s="30"/>
      <c r="B554" s="17">
        <v>2000351</v>
      </c>
      <c r="C554" s="17">
        <v>2000351</v>
      </c>
      <c r="D554" s="41" t="s">
        <v>646</v>
      </c>
      <c r="E554" s="39" t="s">
        <v>649</v>
      </c>
      <c r="F554" s="20">
        <v>1</v>
      </c>
      <c r="G554" s="40">
        <v>500351</v>
      </c>
      <c r="H554" s="20">
        <v>14</v>
      </c>
      <c r="I554" s="17" t="s">
        <v>648</v>
      </c>
      <c r="J554" s="17">
        <v>5</v>
      </c>
      <c r="K554" s="17">
        <v>2</v>
      </c>
      <c r="L554" s="17">
        <v>0</v>
      </c>
      <c r="M554" s="17">
        <v>166</v>
      </c>
      <c r="N554" s="17">
        <v>4</v>
      </c>
    </row>
    <row r="555" s="17" customFormat="1" customHeight="1" spans="1:14">
      <c r="A555" s="30"/>
      <c r="B555" s="17">
        <v>2000352</v>
      </c>
      <c r="C555" s="17">
        <v>2000352</v>
      </c>
      <c r="D555" s="41" t="s">
        <v>646</v>
      </c>
      <c r="E555" s="39" t="s">
        <v>650</v>
      </c>
      <c r="F555" s="20">
        <v>1</v>
      </c>
      <c r="G555" s="40">
        <v>500352</v>
      </c>
      <c r="H555" s="20">
        <v>14</v>
      </c>
      <c r="I555" s="17" t="s">
        <v>648</v>
      </c>
      <c r="J555" s="17">
        <v>5</v>
      </c>
      <c r="K555" s="17">
        <v>3</v>
      </c>
      <c r="L555" s="17">
        <v>0</v>
      </c>
      <c r="M555" s="17">
        <v>166</v>
      </c>
      <c r="N555" s="17">
        <v>4</v>
      </c>
    </row>
    <row r="556" s="17" customFormat="1" customHeight="1" spans="1:14">
      <c r="A556" s="30"/>
      <c r="B556" s="17">
        <v>2000353</v>
      </c>
      <c r="C556" s="17">
        <v>2000353</v>
      </c>
      <c r="D556" s="41" t="s">
        <v>646</v>
      </c>
      <c r="E556" s="39" t="s">
        <v>651</v>
      </c>
      <c r="F556" s="20">
        <v>1</v>
      </c>
      <c r="G556" s="40">
        <v>500353</v>
      </c>
      <c r="H556" s="20">
        <v>14</v>
      </c>
      <c r="I556" s="17" t="s">
        <v>648</v>
      </c>
      <c r="J556" s="17">
        <v>5</v>
      </c>
      <c r="K556" s="17">
        <v>4</v>
      </c>
      <c r="L556" s="17">
        <v>0</v>
      </c>
      <c r="M556" s="17">
        <v>166</v>
      </c>
      <c r="N556" s="17">
        <v>4</v>
      </c>
    </row>
    <row r="557" s="17" customFormat="1" customHeight="1" spans="1:14">
      <c r="A557" s="30"/>
      <c r="B557" s="17">
        <f>B556+1</f>
        <v>2000354</v>
      </c>
      <c r="C557" s="17">
        <f>C556+1</f>
        <v>2000354</v>
      </c>
      <c r="D557" s="41" t="str">
        <f>D556</f>
        <v>东陵圣母化身技</v>
      </c>
      <c r="E557" s="39" t="s">
        <v>652</v>
      </c>
      <c r="F557" s="20">
        <v>1</v>
      </c>
      <c r="G557" s="17">
        <f>G556+1</f>
        <v>500354</v>
      </c>
      <c r="H557" s="30">
        <f>H556</f>
        <v>14</v>
      </c>
      <c r="I557" s="17" t="s">
        <v>648</v>
      </c>
      <c r="J557" s="17">
        <v>5</v>
      </c>
      <c r="K557" s="17">
        <f>K556+1</f>
        <v>5</v>
      </c>
      <c r="L557" s="17">
        <f>L556</f>
        <v>0</v>
      </c>
      <c r="M557" s="17">
        <f t="shared" ref="M557:M558" si="88">M556</f>
        <v>166</v>
      </c>
      <c r="N557" s="17">
        <f t="shared" ref="N557:N558" si="89">N556</f>
        <v>4</v>
      </c>
    </row>
    <row r="558" s="17" customFormat="1" customHeight="1" spans="1:14">
      <c r="A558" s="30"/>
      <c r="B558" s="17">
        <f>B557+1</f>
        <v>2000355</v>
      </c>
      <c r="C558" s="17">
        <f>C557+1</f>
        <v>2000355</v>
      </c>
      <c r="D558" s="41" t="str">
        <f>D557</f>
        <v>东陵圣母化身技</v>
      </c>
      <c r="E558" s="39" t="s">
        <v>653</v>
      </c>
      <c r="F558" s="20">
        <v>1</v>
      </c>
      <c r="G558" s="17">
        <f>G557+1</f>
        <v>500355</v>
      </c>
      <c r="H558" s="30">
        <f>H557</f>
        <v>14</v>
      </c>
      <c r="I558" s="17" t="s">
        <v>648</v>
      </c>
      <c r="J558" s="17">
        <v>5</v>
      </c>
      <c r="K558" s="17">
        <f>K557+1</f>
        <v>6</v>
      </c>
      <c r="L558" s="17">
        <f>L557</f>
        <v>0</v>
      </c>
      <c r="M558" s="17">
        <f t="shared" si="88"/>
        <v>166</v>
      </c>
      <c r="N558" s="17">
        <f t="shared" si="89"/>
        <v>4</v>
      </c>
    </row>
    <row r="559" customHeight="1" spans="1:15">
      <c r="A559" s="2" t="s">
        <v>629</v>
      </c>
      <c r="B559" s="12">
        <v>200036</v>
      </c>
      <c r="C559" s="12">
        <v>200036</v>
      </c>
      <c r="D559" s="37" t="s">
        <v>654</v>
      </c>
      <c r="E559" s="21" t="s">
        <v>655</v>
      </c>
      <c r="F559" s="10">
        <v>1</v>
      </c>
      <c r="G559" s="13">
        <v>50036</v>
      </c>
      <c r="H559" s="20">
        <v>9</v>
      </c>
      <c r="I559" s="17" t="s">
        <v>35</v>
      </c>
      <c r="J559" s="12">
        <v>5</v>
      </c>
      <c r="K559" s="12">
        <v>1</v>
      </c>
      <c r="L559" s="12">
        <v>0</v>
      </c>
      <c r="M559" s="12">
        <v>165</v>
      </c>
      <c r="N559" s="12">
        <v>4</v>
      </c>
      <c r="O559" s="12">
        <v>2</v>
      </c>
    </row>
    <row r="560" customHeight="1" spans="1:15">
      <c r="A560" s="2" t="s">
        <v>629</v>
      </c>
      <c r="B560" s="12">
        <v>2000361</v>
      </c>
      <c r="C560" s="12">
        <v>2000361</v>
      </c>
      <c r="D560" s="1" t="s">
        <v>654</v>
      </c>
      <c r="E560" s="21" t="s">
        <v>656</v>
      </c>
      <c r="F560" s="10">
        <v>1</v>
      </c>
      <c r="G560" s="13">
        <v>500361</v>
      </c>
      <c r="H560" s="20">
        <v>9</v>
      </c>
      <c r="I560" s="17" t="s">
        <v>35</v>
      </c>
      <c r="J560" s="12">
        <v>5</v>
      </c>
      <c r="K560" s="12">
        <v>2</v>
      </c>
      <c r="L560" s="12">
        <v>0</v>
      </c>
      <c r="M560" s="12">
        <v>165</v>
      </c>
      <c r="N560" s="12">
        <v>4</v>
      </c>
      <c r="O560" s="12">
        <v>2</v>
      </c>
    </row>
    <row r="561" customHeight="1" spans="1:15">
      <c r="A561" s="2" t="s">
        <v>629</v>
      </c>
      <c r="B561" s="12">
        <v>2000362</v>
      </c>
      <c r="C561" s="12">
        <v>2000362</v>
      </c>
      <c r="D561" s="1" t="s">
        <v>654</v>
      </c>
      <c r="E561" s="21" t="s">
        <v>657</v>
      </c>
      <c r="F561" s="10">
        <v>1</v>
      </c>
      <c r="G561" s="13">
        <v>500362</v>
      </c>
      <c r="H561" s="20">
        <v>9</v>
      </c>
      <c r="I561" s="17" t="s">
        <v>35</v>
      </c>
      <c r="J561" s="12">
        <v>5</v>
      </c>
      <c r="K561" s="12">
        <v>3</v>
      </c>
      <c r="L561" s="12">
        <v>0</v>
      </c>
      <c r="M561" s="12">
        <v>165</v>
      </c>
      <c r="N561" s="12">
        <v>4</v>
      </c>
      <c r="O561" s="12">
        <v>2</v>
      </c>
    </row>
    <row r="562" customHeight="1" spans="1:15">
      <c r="A562" s="2" t="s">
        <v>629</v>
      </c>
      <c r="B562" s="12">
        <v>2000363</v>
      </c>
      <c r="C562" s="12">
        <v>2000363</v>
      </c>
      <c r="D562" s="1" t="s">
        <v>654</v>
      </c>
      <c r="E562" s="21" t="s">
        <v>658</v>
      </c>
      <c r="F562" s="10">
        <v>1</v>
      </c>
      <c r="G562" s="13">
        <v>500363</v>
      </c>
      <c r="H562" s="20">
        <v>9</v>
      </c>
      <c r="I562" s="17" t="s">
        <v>35</v>
      </c>
      <c r="J562" s="12">
        <v>5</v>
      </c>
      <c r="K562" s="12">
        <v>4</v>
      </c>
      <c r="L562" s="12">
        <v>0</v>
      </c>
      <c r="M562" s="12">
        <v>165</v>
      </c>
      <c r="N562" s="12">
        <v>4</v>
      </c>
      <c r="O562" s="12">
        <v>2</v>
      </c>
    </row>
    <row r="563" customHeight="1" spans="1:15">
      <c r="A563" s="2" t="s">
        <v>629</v>
      </c>
      <c r="B563" s="12">
        <f>B562+1</f>
        <v>2000364</v>
      </c>
      <c r="C563" s="12">
        <f>C562+1</f>
        <v>2000364</v>
      </c>
      <c r="D563" s="1" t="str">
        <f>D562</f>
        <v>菩提树神化身技</v>
      </c>
      <c r="E563" s="21" t="s">
        <v>659</v>
      </c>
      <c r="F563" s="10">
        <v>1</v>
      </c>
      <c r="G563" s="12">
        <f>G562+1</f>
        <v>500364</v>
      </c>
      <c r="H563" s="30">
        <f>H562</f>
        <v>9</v>
      </c>
      <c r="I563" s="17" t="s">
        <v>35</v>
      </c>
      <c r="J563" s="12">
        <v>5</v>
      </c>
      <c r="K563" s="12">
        <f>K562+1</f>
        <v>5</v>
      </c>
      <c r="L563" s="12">
        <f>L562</f>
        <v>0</v>
      </c>
      <c r="M563" s="12">
        <f t="shared" ref="M563:M564" si="90">M562</f>
        <v>165</v>
      </c>
      <c r="N563" s="12">
        <f t="shared" ref="N563:N564" si="91">N562</f>
        <v>4</v>
      </c>
      <c r="O563" s="12">
        <v>2</v>
      </c>
    </row>
    <row r="564" customHeight="1" spans="1:15">
      <c r="A564" s="2" t="s">
        <v>629</v>
      </c>
      <c r="B564" s="12">
        <f>B563+1</f>
        <v>2000365</v>
      </c>
      <c r="C564" s="12">
        <f>C563+1</f>
        <v>2000365</v>
      </c>
      <c r="D564" s="1" t="str">
        <f>D563</f>
        <v>菩提树神化身技</v>
      </c>
      <c r="E564" s="21" t="s">
        <v>660</v>
      </c>
      <c r="F564" s="10">
        <v>1</v>
      </c>
      <c r="G564" s="12">
        <f>G563+1</f>
        <v>500365</v>
      </c>
      <c r="H564" s="30">
        <f>H563</f>
        <v>9</v>
      </c>
      <c r="I564" s="17" t="s">
        <v>35</v>
      </c>
      <c r="J564" s="12">
        <v>5</v>
      </c>
      <c r="K564" s="12">
        <f>K563+1</f>
        <v>6</v>
      </c>
      <c r="L564" s="12">
        <f>L563</f>
        <v>0</v>
      </c>
      <c r="M564" s="12">
        <f t="shared" si="90"/>
        <v>165</v>
      </c>
      <c r="N564" s="12">
        <f t="shared" si="91"/>
        <v>4</v>
      </c>
      <c r="O564" s="12">
        <v>2</v>
      </c>
    </row>
    <row r="565" customHeight="1" spans="1:14">
      <c r="A565" s="2" t="s">
        <v>661</v>
      </c>
      <c r="B565" s="12">
        <v>200037</v>
      </c>
      <c r="C565" s="12">
        <v>200037</v>
      </c>
      <c r="D565" s="42" t="s">
        <v>662</v>
      </c>
      <c r="E565" s="43" t="s">
        <v>663</v>
      </c>
      <c r="F565" s="10">
        <v>1</v>
      </c>
      <c r="G565" s="13">
        <v>50037</v>
      </c>
      <c r="H565" s="20">
        <v>7</v>
      </c>
      <c r="I565" s="17" t="s">
        <v>40</v>
      </c>
      <c r="J565" s="12">
        <v>100</v>
      </c>
      <c r="K565" s="12">
        <v>1</v>
      </c>
      <c r="L565" s="12">
        <v>0</v>
      </c>
      <c r="M565" s="12">
        <v>164</v>
      </c>
      <c r="N565" s="12">
        <v>20</v>
      </c>
    </row>
    <row r="566" customHeight="1" spans="1:14">
      <c r="A566" s="2" t="s">
        <v>661</v>
      </c>
      <c r="B566" s="12">
        <v>2000371</v>
      </c>
      <c r="C566" s="12">
        <v>2000371</v>
      </c>
      <c r="D566" s="1" t="s">
        <v>662</v>
      </c>
      <c r="E566" s="43" t="s">
        <v>664</v>
      </c>
      <c r="F566" s="10">
        <v>1</v>
      </c>
      <c r="G566" s="13">
        <v>500371</v>
      </c>
      <c r="H566" s="20">
        <v>7</v>
      </c>
      <c r="I566" s="17" t="s">
        <v>40</v>
      </c>
      <c r="J566" s="12">
        <v>100</v>
      </c>
      <c r="K566" s="12">
        <v>2</v>
      </c>
      <c r="L566" s="12">
        <v>0</v>
      </c>
      <c r="M566" s="12">
        <v>164</v>
      </c>
      <c r="N566" s="12">
        <v>20</v>
      </c>
    </row>
    <row r="567" customHeight="1" spans="1:14">
      <c r="A567" s="2" t="s">
        <v>661</v>
      </c>
      <c r="B567" s="12">
        <v>2000372</v>
      </c>
      <c r="C567" s="12">
        <v>2000372</v>
      </c>
      <c r="D567" s="1" t="s">
        <v>662</v>
      </c>
      <c r="E567" s="43" t="s">
        <v>665</v>
      </c>
      <c r="F567" s="10">
        <v>1</v>
      </c>
      <c r="G567" s="13">
        <v>500372</v>
      </c>
      <c r="H567" s="20">
        <v>7</v>
      </c>
      <c r="I567" s="17" t="s">
        <v>40</v>
      </c>
      <c r="J567" s="12">
        <v>100</v>
      </c>
      <c r="K567" s="12">
        <v>3</v>
      </c>
      <c r="L567" s="12">
        <v>0</v>
      </c>
      <c r="M567" s="12">
        <v>164</v>
      </c>
      <c r="N567" s="12">
        <v>20</v>
      </c>
    </row>
    <row r="568" customHeight="1" spans="1:14">
      <c r="A568" s="2" t="s">
        <v>661</v>
      </c>
      <c r="B568" s="12">
        <v>2000373</v>
      </c>
      <c r="C568" s="12">
        <v>2000373</v>
      </c>
      <c r="D568" s="1" t="s">
        <v>662</v>
      </c>
      <c r="E568" s="43" t="s">
        <v>666</v>
      </c>
      <c r="F568" s="10">
        <v>1</v>
      </c>
      <c r="G568" s="13">
        <v>500373</v>
      </c>
      <c r="H568" s="20">
        <v>7</v>
      </c>
      <c r="I568" s="17" t="s">
        <v>40</v>
      </c>
      <c r="J568" s="12">
        <v>100</v>
      </c>
      <c r="K568" s="12">
        <v>4</v>
      </c>
      <c r="L568" s="12">
        <v>0</v>
      </c>
      <c r="M568" s="12">
        <v>164</v>
      </c>
      <c r="N568" s="12">
        <v>20</v>
      </c>
    </row>
    <row r="569" customHeight="1" spans="1:14">
      <c r="A569" s="2" t="s">
        <v>661</v>
      </c>
      <c r="B569" s="12">
        <f>B568+1</f>
        <v>2000374</v>
      </c>
      <c r="C569" s="12">
        <f>C568+1</f>
        <v>2000374</v>
      </c>
      <c r="D569" s="1" t="str">
        <f>D568</f>
        <v>猪八戒化身技</v>
      </c>
      <c r="E569" s="43" t="s">
        <v>667</v>
      </c>
      <c r="F569" s="10">
        <v>1</v>
      </c>
      <c r="G569" s="12">
        <f>G568+1</f>
        <v>500374</v>
      </c>
      <c r="H569" s="30">
        <f>H568</f>
        <v>7</v>
      </c>
      <c r="I569" s="17" t="s">
        <v>40</v>
      </c>
      <c r="J569" s="12">
        <v>100</v>
      </c>
      <c r="K569" s="12">
        <f>K568+1</f>
        <v>5</v>
      </c>
      <c r="L569" s="12">
        <f>L568</f>
        <v>0</v>
      </c>
      <c r="M569" s="12">
        <f t="shared" ref="M569:M570" si="92">M568</f>
        <v>164</v>
      </c>
      <c r="N569" s="12">
        <v>20</v>
      </c>
    </row>
    <row r="570" customHeight="1" spans="1:14">
      <c r="A570" s="2" t="s">
        <v>661</v>
      </c>
      <c r="B570" s="12">
        <f>B569+1</f>
        <v>2000375</v>
      </c>
      <c r="C570" s="12">
        <f>C569+1</f>
        <v>2000375</v>
      </c>
      <c r="D570" s="1" t="str">
        <f>D569</f>
        <v>猪八戒化身技</v>
      </c>
      <c r="E570" s="44" t="s">
        <v>668</v>
      </c>
      <c r="F570" s="10">
        <v>1</v>
      </c>
      <c r="G570" s="12">
        <f>G569+1</f>
        <v>500375</v>
      </c>
      <c r="H570" s="30">
        <f>H569</f>
        <v>7</v>
      </c>
      <c r="I570" s="17" t="s">
        <v>40</v>
      </c>
      <c r="J570" s="12">
        <v>100</v>
      </c>
      <c r="K570" s="12">
        <f>K569+1</f>
        <v>6</v>
      </c>
      <c r="L570" s="12">
        <f>L569</f>
        <v>0</v>
      </c>
      <c r="M570" s="12">
        <f t="shared" si="92"/>
        <v>164</v>
      </c>
      <c r="N570" s="12">
        <f t="shared" ref="N570" si="93">N569</f>
        <v>20</v>
      </c>
    </row>
    <row r="571" customHeight="1" spans="1:15">
      <c r="A571" s="2" t="s">
        <v>629</v>
      </c>
      <c r="B571" s="12">
        <v>200038</v>
      </c>
      <c r="C571" s="12">
        <v>200038</v>
      </c>
      <c r="D571" s="42" t="s">
        <v>669</v>
      </c>
      <c r="E571" s="21" t="s">
        <v>670</v>
      </c>
      <c r="F571" s="10">
        <v>1</v>
      </c>
      <c r="G571" s="13">
        <v>50038</v>
      </c>
      <c r="H571" s="20">
        <v>11</v>
      </c>
      <c r="I571" s="17" t="s">
        <v>474</v>
      </c>
      <c r="J571" s="12">
        <v>100</v>
      </c>
      <c r="K571" s="12">
        <v>1</v>
      </c>
      <c r="L571" s="12">
        <v>0</v>
      </c>
      <c r="M571" s="12">
        <v>163</v>
      </c>
      <c r="N571" s="12">
        <v>1</v>
      </c>
      <c r="O571" s="12">
        <v>1</v>
      </c>
    </row>
    <row r="572" customHeight="1" spans="1:15">
      <c r="A572" s="2" t="s">
        <v>629</v>
      </c>
      <c r="B572" s="12">
        <v>2000381</v>
      </c>
      <c r="C572" s="12">
        <v>2000381</v>
      </c>
      <c r="D572" s="1" t="s">
        <v>669</v>
      </c>
      <c r="E572" s="21" t="s">
        <v>671</v>
      </c>
      <c r="F572" s="10">
        <v>1</v>
      </c>
      <c r="G572" s="13">
        <v>500381</v>
      </c>
      <c r="H572" s="20">
        <v>11</v>
      </c>
      <c r="I572" s="17" t="s">
        <v>474</v>
      </c>
      <c r="J572" s="12">
        <v>100</v>
      </c>
      <c r="K572" s="12">
        <v>2</v>
      </c>
      <c r="L572" s="12">
        <v>0</v>
      </c>
      <c r="M572" s="12">
        <v>163</v>
      </c>
      <c r="N572" s="12">
        <v>1</v>
      </c>
      <c r="O572" s="12">
        <v>1</v>
      </c>
    </row>
    <row r="573" customHeight="1" spans="1:15">
      <c r="A573" s="2" t="s">
        <v>629</v>
      </c>
      <c r="B573" s="12">
        <v>2000382</v>
      </c>
      <c r="C573" s="12">
        <v>2000382</v>
      </c>
      <c r="D573" s="1" t="s">
        <v>669</v>
      </c>
      <c r="E573" s="21" t="s">
        <v>672</v>
      </c>
      <c r="F573" s="10">
        <v>1</v>
      </c>
      <c r="G573" s="13">
        <v>500382</v>
      </c>
      <c r="H573" s="20">
        <v>11</v>
      </c>
      <c r="I573" s="17" t="s">
        <v>474</v>
      </c>
      <c r="J573" s="12">
        <v>100</v>
      </c>
      <c r="K573" s="12">
        <v>3</v>
      </c>
      <c r="L573" s="12">
        <v>0</v>
      </c>
      <c r="M573" s="12">
        <v>163</v>
      </c>
      <c r="N573" s="12">
        <v>1</v>
      </c>
      <c r="O573" s="12">
        <v>1</v>
      </c>
    </row>
    <row r="574" customHeight="1" spans="1:15">
      <c r="A574" s="2" t="s">
        <v>629</v>
      </c>
      <c r="B574" s="12">
        <v>2000383</v>
      </c>
      <c r="C574" s="12">
        <v>2000383</v>
      </c>
      <c r="D574" s="1" t="str">
        <f>D573</f>
        <v>慈航道人化身技</v>
      </c>
      <c r="E574" s="21" t="s">
        <v>673</v>
      </c>
      <c r="F574" s="10">
        <v>1</v>
      </c>
      <c r="G574" s="13">
        <v>500383</v>
      </c>
      <c r="H574" s="20">
        <v>11</v>
      </c>
      <c r="I574" s="17" t="s">
        <v>474</v>
      </c>
      <c r="J574" s="12">
        <v>100</v>
      </c>
      <c r="K574" s="12">
        <v>4</v>
      </c>
      <c r="L574" s="12">
        <v>0</v>
      </c>
      <c r="M574" s="12">
        <v>163</v>
      </c>
      <c r="N574" s="12">
        <v>1</v>
      </c>
      <c r="O574" s="12">
        <v>1</v>
      </c>
    </row>
    <row r="575" customHeight="1" spans="1:15">
      <c r="A575" s="2" t="s">
        <v>629</v>
      </c>
      <c r="B575" s="12">
        <f>B574+1</f>
        <v>2000384</v>
      </c>
      <c r="C575" s="12">
        <f>C574+1</f>
        <v>2000384</v>
      </c>
      <c r="D575" s="1" t="str">
        <f>D574</f>
        <v>慈航道人化身技</v>
      </c>
      <c r="E575" s="21" t="s">
        <v>674</v>
      </c>
      <c r="F575" s="10">
        <v>1</v>
      </c>
      <c r="G575" s="12">
        <f>G574+1</f>
        <v>500384</v>
      </c>
      <c r="H575" s="30">
        <f>H574</f>
        <v>11</v>
      </c>
      <c r="I575" s="17" t="s">
        <v>474</v>
      </c>
      <c r="J575" s="12">
        <v>100</v>
      </c>
      <c r="K575" s="12">
        <f>K574+1</f>
        <v>5</v>
      </c>
      <c r="L575" s="12">
        <f>L574</f>
        <v>0</v>
      </c>
      <c r="M575" s="12">
        <f t="shared" ref="M575:M576" si="94">M574</f>
        <v>163</v>
      </c>
      <c r="N575" s="12">
        <f t="shared" ref="N575:N576" si="95">N574</f>
        <v>1</v>
      </c>
      <c r="O575" s="12">
        <v>1</v>
      </c>
    </row>
    <row r="576" customHeight="1" spans="1:15">
      <c r="A576" s="2" t="s">
        <v>629</v>
      </c>
      <c r="B576" s="12">
        <f>B575+1</f>
        <v>2000385</v>
      </c>
      <c r="C576" s="12">
        <f>C575+1</f>
        <v>2000385</v>
      </c>
      <c r="D576" s="1" t="str">
        <f>D575</f>
        <v>慈航道人化身技</v>
      </c>
      <c r="E576" s="21" t="s">
        <v>675</v>
      </c>
      <c r="F576" s="10">
        <v>1</v>
      </c>
      <c r="G576" s="12">
        <f>G575+1</f>
        <v>500385</v>
      </c>
      <c r="H576" s="30">
        <f>H575</f>
        <v>11</v>
      </c>
      <c r="I576" s="17" t="s">
        <v>474</v>
      </c>
      <c r="J576" s="12">
        <v>100</v>
      </c>
      <c r="K576" s="12">
        <f>K575+1</f>
        <v>6</v>
      </c>
      <c r="L576" s="12">
        <f>L575</f>
        <v>0</v>
      </c>
      <c r="M576" s="12">
        <f t="shared" si="94"/>
        <v>163</v>
      </c>
      <c r="N576" s="12">
        <f t="shared" si="95"/>
        <v>1</v>
      </c>
      <c r="O576" s="12">
        <v>1</v>
      </c>
    </row>
    <row r="577" s="18" customFormat="1" customHeight="1" spans="2:14">
      <c r="B577" s="18">
        <v>200039</v>
      </c>
      <c r="C577" s="18">
        <v>200039</v>
      </c>
      <c r="D577" s="45" t="s">
        <v>676</v>
      </c>
      <c r="E577" s="46" t="s">
        <v>677</v>
      </c>
      <c r="F577" s="10">
        <v>1</v>
      </c>
      <c r="G577" s="47">
        <v>50039</v>
      </c>
      <c r="H577" s="48">
        <v>15</v>
      </c>
      <c r="I577" s="49" t="s">
        <v>678</v>
      </c>
      <c r="J577" s="12">
        <v>100</v>
      </c>
      <c r="K577" s="18">
        <v>1</v>
      </c>
      <c r="L577" s="12">
        <v>0</v>
      </c>
      <c r="M577" s="18">
        <v>162</v>
      </c>
      <c r="N577" s="12">
        <v>1</v>
      </c>
    </row>
    <row r="578" s="18" customFormat="1" customHeight="1" spans="2:14">
      <c r="B578" s="18">
        <v>2000391</v>
      </c>
      <c r="C578" s="18">
        <v>2000391</v>
      </c>
      <c r="D578" s="1" t="s">
        <v>676</v>
      </c>
      <c r="E578" s="46" t="s">
        <v>679</v>
      </c>
      <c r="F578" s="10">
        <v>1</v>
      </c>
      <c r="G578" s="13">
        <v>500391</v>
      </c>
      <c r="H578" s="20">
        <v>15</v>
      </c>
      <c r="I578" s="49" t="s">
        <v>678</v>
      </c>
      <c r="J578" s="12">
        <v>100</v>
      </c>
      <c r="K578" s="18">
        <v>2</v>
      </c>
      <c r="L578" s="12">
        <v>0</v>
      </c>
      <c r="M578" s="12">
        <v>162</v>
      </c>
      <c r="N578" s="12">
        <v>1</v>
      </c>
    </row>
    <row r="579" s="18" customFormat="1" customHeight="1" spans="2:14">
      <c r="B579" s="18">
        <v>2000392</v>
      </c>
      <c r="C579" s="18">
        <v>2000392</v>
      </c>
      <c r="D579" s="1" t="s">
        <v>676</v>
      </c>
      <c r="E579" s="46" t="s">
        <v>680</v>
      </c>
      <c r="F579" s="10">
        <v>1</v>
      </c>
      <c r="G579" s="13">
        <v>500392</v>
      </c>
      <c r="H579" s="20">
        <v>15</v>
      </c>
      <c r="I579" s="49" t="s">
        <v>678</v>
      </c>
      <c r="J579" s="12">
        <v>100</v>
      </c>
      <c r="K579" s="18">
        <v>3</v>
      </c>
      <c r="L579" s="12">
        <v>0</v>
      </c>
      <c r="M579" s="12">
        <v>162</v>
      </c>
      <c r="N579" s="12">
        <v>1</v>
      </c>
    </row>
    <row r="580" s="18" customFormat="1" customHeight="1" spans="2:14">
      <c r="B580" s="18">
        <v>2000393</v>
      </c>
      <c r="C580" s="18">
        <v>2000393</v>
      </c>
      <c r="D580" s="1" t="s">
        <v>676</v>
      </c>
      <c r="E580" s="46" t="s">
        <v>681</v>
      </c>
      <c r="F580" s="10">
        <v>1</v>
      </c>
      <c r="G580" s="13">
        <v>500393</v>
      </c>
      <c r="H580" s="20">
        <v>15</v>
      </c>
      <c r="I580" s="49" t="s">
        <v>678</v>
      </c>
      <c r="J580" s="12">
        <v>100</v>
      </c>
      <c r="K580" s="18">
        <v>4</v>
      </c>
      <c r="L580" s="12">
        <v>0</v>
      </c>
      <c r="M580" s="12">
        <v>162</v>
      </c>
      <c r="N580" s="12">
        <v>1</v>
      </c>
    </row>
    <row r="581" s="18" customFormat="1" customHeight="1" spans="2:14">
      <c r="B581" s="18">
        <v>2000394</v>
      </c>
      <c r="C581" s="18">
        <v>2000394</v>
      </c>
      <c r="D581" s="1" t="s">
        <v>676</v>
      </c>
      <c r="E581" s="46" t="s">
        <v>682</v>
      </c>
      <c r="F581" s="10">
        <v>1</v>
      </c>
      <c r="G581" s="13">
        <v>500394</v>
      </c>
      <c r="H581" s="20">
        <v>15</v>
      </c>
      <c r="I581" s="49" t="s">
        <v>678</v>
      </c>
      <c r="J581" s="12">
        <v>100</v>
      </c>
      <c r="K581" s="18">
        <v>5</v>
      </c>
      <c r="L581" s="12">
        <v>0</v>
      </c>
      <c r="M581" s="12">
        <v>162</v>
      </c>
      <c r="N581" s="12">
        <v>1</v>
      </c>
    </row>
    <row r="582" s="18" customFormat="1" customHeight="1" spans="2:14">
      <c r="B582" s="18">
        <v>2000395</v>
      </c>
      <c r="C582" s="18">
        <v>2000395</v>
      </c>
      <c r="D582" s="1" t="s">
        <v>676</v>
      </c>
      <c r="E582" s="46" t="s">
        <v>683</v>
      </c>
      <c r="F582" s="10">
        <v>1</v>
      </c>
      <c r="G582" s="13">
        <v>500395</v>
      </c>
      <c r="H582" s="20">
        <v>15</v>
      </c>
      <c r="I582" s="49" t="s">
        <v>678</v>
      </c>
      <c r="J582" s="12">
        <v>100</v>
      </c>
      <c r="K582" s="18">
        <v>6</v>
      </c>
      <c r="L582" s="12">
        <v>0</v>
      </c>
      <c r="M582" s="12">
        <v>162</v>
      </c>
      <c r="N582" s="12">
        <v>1</v>
      </c>
    </row>
    <row r="583" ht="18" customHeight="1" spans="2:14">
      <c r="B583" s="12">
        <v>200040</v>
      </c>
      <c r="C583" s="12">
        <v>200040</v>
      </c>
      <c r="D583" s="21" t="s">
        <v>684</v>
      </c>
      <c r="E583" s="43" t="s">
        <v>685</v>
      </c>
      <c r="F583" s="10">
        <v>1</v>
      </c>
      <c r="G583" s="13">
        <v>50040</v>
      </c>
      <c r="H583" s="20">
        <v>7</v>
      </c>
      <c r="I583" s="17" t="s">
        <v>158</v>
      </c>
      <c r="J583" s="12">
        <v>100</v>
      </c>
      <c r="K583" s="12">
        <v>1</v>
      </c>
      <c r="L583" s="12">
        <v>0</v>
      </c>
      <c r="M583" s="12">
        <v>161</v>
      </c>
      <c r="N583" s="12">
        <v>10</v>
      </c>
    </row>
    <row r="584" customHeight="1" spans="2:14">
      <c r="B584" s="12">
        <v>2000401</v>
      </c>
      <c r="C584" s="12">
        <v>2000401</v>
      </c>
      <c r="D584" s="1" t="s">
        <v>684</v>
      </c>
      <c r="E584" s="43" t="s">
        <v>686</v>
      </c>
      <c r="F584" s="10">
        <v>1</v>
      </c>
      <c r="G584" s="13">
        <v>5004011</v>
      </c>
      <c r="H584" s="20">
        <v>7</v>
      </c>
      <c r="I584" s="17" t="s">
        <v>158</v>
      </c>
      <c r="J584" s="12">
        <v>100</v>
      </c>
      <c r="K584" s="12">
        <v>2</v>
      </c>
      <c r="L584" s="12">
        <v>0</v>
      </c>
      <c r="M584" s="12">
        <v>161</v>
      </c>
      <c r="N584" s="12">
        <v>10</v>
      </c>
    </row>
    <row r="585" customHeight="1" spans="2:14">
      <c r="B585" s="12">
        <v>2000402</v>
      </c>
      <c r="C585" s="12">
        <v>2000402</v>
      </c>
      <c r="D585" s="1" t="s">
        <v>684</v>
      </c>
      <c r="E585" s="43" t="s">
        <v>687</v>
      </c>
      <c r="F585" s="10">
        <v>1</v>
      </c>
      <c r="G585" s="13">
        <v>5004022</v>
      </c>
      <c r="H585" s="20">
        <v>7</v>
      </c>
      <c r="I585" s="17" t="s">
        <v>158</v>
      </c>
      <c r="J585" s="12">
        <v>100</v>
      </c>
      <c r="K585" s="12">
        <v>3</v>
      </c>
      <c r="L585" s="12">
        <v>0</v>
      </c>
      <c r="M585" s="12">
        <v>161</v>
      </c>
      <c r="N585" s="12">
        <v>10</v>
      </c>
    </row>
    <row r="586" customHeight="1" spans="2:14">
      <c r="B586" s="12">
        <v>2000403</v>
      </c>
      <c r="C586" s="12">
        <v>2000403</v>
      </c>
      <c r="D586" s="1" t="s">
        <v>684</v>
      </c>
      <c r="E586" s="43" t="s">
        <v>688</v>
      </c>
      <c r="F586" s="10">
        <v>1</v>
      </c>
      <c r="G586" s="13">
        <v>5004033</v>
      </c>
      <c r="H586" s="20">
        <v>7</v>
      </c>
      <c r="I586" s="17" t="s">
        <v>158</v>
      </c>
      <c r="J586" s="12">
        <v>100</v>
      </c>
      <c r="K586" s="12">
        <v>4</v>
      </c>
      <c r="L586" s="12">
        <v>0</v>
      </c>
      <c r="M586" s="12">
        <v>161</v>
      </c>
      <c r="N586" s="12">
        <v>10</v>
      </c>
    </row>
    <row r="587" customHeight="1" spans="1:14">
      <c r="A587" s="2"/>
      <c r="B587" s="12">
        <v>200041</v>
      </c>
      <c r="C587" s="12">
        <v>200041</v>
      </c>
      <c r="D587" s="1" t="s">
        <v>689</v>
      </c>
      <c r="E587" s="21" t="s">
        <v>690</v>
      </c>
      <c r="F587" s="10">
        <v>1</v>
      </c>
      <c r="G587" s="13">
        <v>50042</v>
      </c>
      <c r="H587" s="20">
        <v>7</v>
      </c>
      <c r="I587" s="17" t="s">
        <v>145</v>
      </c>
      <c r="J587" s="12">
        <v>100</v>
      </c>
      <c r="K587" s="12">
        <v>1</v>
      </c>
      <c r="L587" s="12">
        <v>0</v>
      </c>
      <c r="M587" s="12">
        <v>160</v>
      </c>
      <c r="N587" s="12">
        <v>10</v>
      </c>
    </row>
    <row r="588" customHeight="1" spans="1:14">
      <c r="A588" s="2"/>
      <c r="B588" s="12">
        <v>2000411</v>
      </c>
      <c r="C588" s="12">
        <v>2000411</v>
      </c>
      <c r="D588" s="1" t="s">
        <v>689</v>
      </c>
      <c r="E588" s="21" t="s">
        <v>691</v>
      </c>
      <c r="F588" s="10">
        <v>1</v>
      </c>
      <c r="G588" s="13">
        <v>500421</v>
      </c>
      <c r="H588" s="20">
        <v>7</v>
      </c>
      <c r="I588" s="17" t="s">
        <v>145</v>
      </c>
      <c r="J588" s="12">
        <v>100</v>
      </c>
      <c r="K588" s="12">
        <v>2</v>
      </c>
      <c r="L588" s="12">
        <v>0</v>
      </c>
      <c r="M588" s="12">
        <v>160</v>
      </c>
      <c r="N588" s="12">
        <v>10</v>
      </c>
    </row>
    <row r="589" customHeight="1" spans="1:14">
      <c r="A589" s="2"/>
      <c r="B589" s="12">
        <v>2000412</v>
      </c>
      <c r="C589" s="12">
        <v>2000412</v>
      </c>
      <c r="D589" s="1" t="s">
        <v>689</v>
      </c>
      <c r="E589" s="21" t="s">
        <v>692</v>
      </c>
      <c r="F589" s="10">
        <v>1</v>
      </c>
      <c r="G589" s="13">
        <v>500422</v>
      </c>
      <c r="H589" s="20">
        <v>7</v>
      </c>
      <c r="I589" s="17" t="s">
        <v>476</v>
      </c>
      <c r="J589" s="12">
        <v>100</v>
      </c>
      <c r="K589" s="12">
        <v>3</v>
      </c>
      <c r="L589" s="12">
        <v>0</v>
      </c>
      <c r="M589" s="12">
        <v>160</v>
      </c>
      <c r="N589" s="12">
        <v>10</v>
      </c>
    </row>
    <row r="590" customHeight="1" spans="1:14">
      <c r="A590" s="2"/>
      <c r="B590" s="12">
        <v>2000413</v>
      </c>
      <c r="C590" s="12">
        <v>2000413</v>
      </c>
      <c r="D590" s="1" t="s">
        <v>689</v>
      </c>
      <c r="E590" s="21" t="s">
        <v>693</v>
      </c>
      <c r="F590" s="10">
        <v>1</v>
      </c>
      <c r="G590" s="13">
        <v>500423</v>
      </c>
      <c r="H590" s="20">
        <v>7</v>
      </c>
      <c r="I590" s="17" t="s">
        <v>476</v>
      </c>
      <c r="J590" s="12">
        <v>100</v>
      </c>
      <c r="K590" s="12">
        <v>4</v>
      </c>
      <c r="L590" s="12">
        <v>0</v>
      </c>
      <c r="M590" s="12">
        <v>160</v>
      </c>
      <c r="N590" s="12">
        <v>10</v>
      </c>
    </row>
    <row r="591" customHeight="1" spans="1:14">
      <c r="A591" s="2"/>
      <c r="B591" s="12">
        <v>2000414</v>
      </c>
      <c r="C591" s="12">
        <v>2000414</v>
      </c>
      <c r="D591" s="1" t="s">
        <v>689</v>
      </c>
      <c r="E591" s="21" t="s">
        <v>694</v>
      </c>
      <c r="F591" s="10">
        <v>1</v>
      </c>
      <c r="G591" s="13">
        <v>500424</v>
      </c>
      <c r="H591" s="20">
        <v>7</v>
      </c>
      <c r="I591" s="17" t="s">
        <v>158</v>
      </c>
      <c r="J591" s="12">
        <v>100</v>
      </c>
      <c r="K591" s="12">
        <v>5</v>
      </c>
      <c r="L591" s="12">
        <v>0</v>
      </c>
      <c r="M591" s="12">
        <v>160</v>
      </c>
      <c r="N591" s="12">
        <v>10</v>
      </c>
    </row>
    <row r="592" customHeight="1" spans="1:14">
      <c r="A592" s="2"/>
      <c r="B592" s="12">
        <v>2000415</v>
      </c>
      <c r="C592" s="12">
        <v>2000415</v>
      </c>
      <c r="D592" s="1" t="s">
        <v>689</v>
      </c>
      <c r="E592" s="21" t="s">
        <v>695</v>
      </c>
      <c r="F592" s="10">
        <v>1</v>
      </c>
      <c r="G592" s="13">
        <v>500425</v>
      </c>
      <c r="H592" s="20">
        <v>7</v>
      </c>
      <c r="I592" s="17" t="s">
        <v>158</v>
      </c>
      <c r="J592" s="12">
        <v>100</v>
      </c>
      <c r="K592" s="12">
        <v>6</v>
      </c>
      <c r="L592" s="12">
        <v>0</v>
      </c>
      <c r="M592" s="12">
        <v>160</v>
      </c>
      <c r="N592" s="12">
        <v>10</v>
      </c>
    </row>
    <row r="593" customHeight="1" spans="1:15">
      <c r="A593" s="2" t="s">
        <v>629</v>
      </c>
      <c r="B593" s="12">
        <v>200042</v>
      </c>
      <c r="C593" s="12">
        <v>200042</v>
      </c>
      <c r="D593" s="1" t="s">
        <v>696</v>
      </c>
      <c r="E593" s="21" t="s">
        <v>697</v>
      </c>
      <c r="F593" s="10">
        <v>1</v>
      </c>
      <c r="G593" s="13">
        <v>50043</v>
      </c>
      <c r="H593" s="20">
        <v>6</v>
      </c>
      <c r="I593" s="17" t="s">
        <v>145</v>
      </c>
      <c r="J593" s="12">
        <v>100</v>
      </c>
      <c r="K593" s="12">
        <v>1</v>
      </c>
      <c r="L593" s="12">
        <v>0</v>
      </c>
      <c r="M593" s="12">
        <v>159</v>
      </c>
      <c r="N593" s="12">
        <v>20</v>
      </c>
      <c r="O593" s="12">
        <v>2</v>
      </c>
    </row>
    <row r="594" customHeight="1" spans="1:15">
      <c r="A594" s="2" t="s">
        <v>629</v>
      </c>
      <c r="B594" s="12">
        <v>2000421</v>
      </c>
      <c r="C594" s="12">
        <v>2000421</v>
      </c>
      <c r="D594" s="1" t="s">
        <v>696</v>
      </c>
      <c r="E594" s="21" t="s">
        <v>698</v>
      </c>
      <c r="F594" s="10">
        <v>1</v>
      </c>
      <c r="G594" s="13">
        <v>500431</v>
      </c>
      <c r="H594" s="20">
        <v>6</v>
      </c>
      <c r="I594" s="17" t="s">
        <v>145</v>
      </c>
      <c r="J594" s="12">
        <v>100</v>
      </c>
      <c r="K594" s="12">
        <v>2</v>
      </c>
      <c r="L594" s="12">
        <v>0</v>
      </c>
      <c r="M594" s="12">
        <v>159</v>
      </c>
      <c r="N594" s="12">
        <v>20</v>
      </c>
      <c r="O594" s="12">
        <v>2</v>
      </c>
    </row>
    <row r="595" customHeight="1" spans="1:15">
      <c r="A595" s="2" t="s">
        <v>629</v>
      </c>
      <c r="B595" s="12">
        <v>2000422</v>
      </c>
      <c r="C595" s="12">
        <v>2000422</v>
      </c>
      <c r="D595" s="1" t="s">
        <v>696</v>
      </c>
      <c r="E595" s="21" t="s">
        <v>699</v>
      </c>
      <c r="F595" s="10">
        <v>1</v>
      </c>
      <c r="G595" s="13">
        <v>500432</v>
      </c>
      <c r="H595" s="20">
        <v>6</v>
      </c>
      <c r="I595" s="17" t="s">
        <v>476</v>
      </c>
      <c r="J595" s="12">
        <v>100</v>
      </c>
      <c r="K595" s="12">
        <v>3</v>
      </c>
      <c r="L595" s="12">
        <v>0</v>
      </c>
      <c r="M595" s="12">
        <v>159</v>
      </c>
      <c r="N595" s="12">
        <v>20</v>
      </c>
      <c r="O595" s="12">
        <v>2</v>
      </c>
    </row>
    <row r="596" customHeight="1" spans="1:15">
      <c r="A596" s="2" t="s">
        <v>629</v>
      </c>
      <c r="B596" s="12">
        <v>2000423</v>
      </c>
      <c r="C596" s="12">
        <v>2000423</v>
      </c>
      <c r="D596" s="1" t="s">
        <v>696</v>
      </c>
      <c r="E596" s="21" t="s">
        <v>700</v>
      </c>
      <c r="F596" s="10">
        <v>1</v>
      </c>
      <c r="G596" s="13">
        <v>500433</v>
      </c>
      <c r="H596" s="20">
        <v>6</v>
      </c>
      <c r="I596" s="17" t="s">
        <v>476</v>
      </c>
      <c r="J596" s="12">
        <v>100</v>
      </c>
      <c r="K596" s="12">
        <v>4</v>
      </c>
      <c r="L596" s="12">
        <v>0</v>
      </c>
      <c r="M596" s="12">
        <v>159</v>
      </c>
      <c r="N596" s="12">
        <v>20</v>
      </c>
      <c r="O596" s="12">
        <v>2</v>
      </c>
    </row>
    <row r="597" customHeight="1" spans="1:15">
      <c r="A597" s="2" t="s">
        <v>629</v>
      </c>
      <c r="B597" s="12">
        <v>2000424</v>
      </c>
      <c r="C597" s="12">
        <v>2000424</v>
      </c>
      <c r="D597" s="1" t="s">
        <v>696</v>
      </c>
      <c r="E597" s="21" t="s">
        <v>701</v>
      </c>
      <c r="F597" s="10">
        <v>1</v>
      </c>
      <c r="G597" s="13">
        <v>500434</v>
      </c>
      <c r="H597" s="20">
        <v>6</v>
      </c>
      <c r="I597" s="17" t="s">
        <v>158</v>
      </c>
      <c r="J597" s="12">
        <v>100</v>
      </c>
      <c r="K597" s="12">
        <v>5</v>
      </c>
      <c r="L597" s="12">
        <v>0</v>
      </c>
      <c r="M597" s="12">
        <v>159</v>
      </c>
      <c r="N597" s="12">
        <v>20</v>
      </c>
      <c r="O597" s="12">
        <v>2</v>
      </c>
    </row>
    <row r="598" customHeight="1" spans="1:15">
      <c r="A598" s="2" t="s">
        <v>629</v>
      </c>
      <c r="B598" s="12">
        <v>2000425</v>
      </c>
      <c r="C598" s="12">
        <v>2000425</v>
      </c>
      <c r="D598" s="1" t="s">
        <v>696</v>
      </c>
      <c r="E598" s="21" t="s">
        <v>702</v>
      </c>
      <c r="F598" s="10">
        <v>1</v>
      </c>
      <c r="G598" s="13">
        <v>500435</v>
      </c>
      <c r="H598" s="20">
        <v>6</v>
      </c>
      <c r="I598" s="17" t="s">
        <v>158</v>
      </c>
      <c r="J598" s="12">
        <v>100</v>
      </c>
      <c r="K598" s="12">
        <v>6</v>
      </c>
      <c r="L598" s="12">
        <v>0</v>
      </c>
      <c r="M598" s="12">
        <v>159</v>
      </c>
      <c r="N598" s="12">
        <v>20</v>
      </c>
      <c r="O598" s="12">
        <v>2</v>
      </c>
    </row>
    <row r="599" customHeight="1" spans="1:14">
      <c r="A599" s="2"/>
      <c r="B599" s="12">
        <v>200043</v>
      </c>
      <c r="C599" s="12">
        <v>200043</v>
      </c>
      <c r="D599" s="1" t="s">
        <v>703</v>
      </c>
      <c r="E599" s="21" t="s">
        <v>704</v>
      </c>
      <c r="F599" s="10">
        <v>1</v>
      </c>
      <c r="G599" s="13">
        <v>50044</v>
      </c>
      <c r="H599" s="20">
        <v>6</v>
      </c>
      <c r="I599" s="17" t="s">
        <v>476</v>
      </c>
      <c r="J599" s="12">
        <v>100</v>
      </c>
      <c r="K599" s="12">
        <v>1</v>
      </c>
      <c r="L599" s="12">
        <v>0</v>
      </c>
      <c r="M599" s="12">
        <v>158</v>
      </c>
      <c r="N599" s="12">
        <v>3</v>
      </c>
    </row>
    <row r="600" customHeight="1" spans="1:14">
      <c r="A600" s="2"/>
      <c r="B600" s="12">
        <v>2000431</v>
      </c>
      <c r="C600" s="12">
        <v>2000431</v>
      </c>
      <c r="D600" s="1" t="s">
        <v>703</v>
      </c>
      <c r="E600" s="21" t="s">
        <v>705</v>
      </c>
      <c r="F600" s="10">
        <v>1</v>
      </c>
      <c r="G600" s="13">
        <v>500441</v>
      </c>
      <c r="H600" s="20">
        <v>6</v>
      </c>
      <c r="I600" s="17" t="s">
        <v>476</v>
      </c>
      <c r="J600" s="12">
        <v>100</v>
      </c>
      <c r="K600" s="12">
        <v>2</v>
      </c>
      <c r="L600" s="12">
        <v>0</v>
      </c>
      <c r="M600" s="12">
        <v>158</v>
      </c>
      <c r="N600" s="12">
        <v>3</v>
      </c>
    </row>
    <row r="601" customHeight="1" spans="1:14">
      <c r="A601" s="2"/>
      <c r="B601" s="12">
        <v>2000432</v>
      </c>
      <c r="C601" s="12">
        <v>2000432</v>
      </c>
      <c r="D601" s="1" t="s">
        <v>703</v>
      </c>
      <c r="E601" s="21" t="s">
        <v>706</v>
      </c>
      <c r="F601" s="10">
        <v>1</v>
      </c>
      <c r="G601" s="13">
        <v>500442</v>
      </c>
      <c r="H601" s="20">
        <v>6</v>
      </c>
      <c r="I601" s="17" t="s">
        <v>476</v>
      </c>
      <c r="J601" s="12">
        <v>100</v>
      </c>
      <c r="K601" s="12">
        <v>3</v>
      </c>
      <c r="L601" s="12">
        <v>0</v>
      </c>
      <c r="M601" s="12">
        <v>158</v>
      </c>
      <c r="N601" s="12">
        <v>3</v>
      </c>
    </row>
    <row r="602" customHeight="1" spans="1:14">
      <c r="A602" s="2"/>
      <c r="B602" s="12">
        <v>2000433</v>
      </c>
      <c r="C602" s="12">
        <v>2000433</v>
      </c>
      <c r="D602" s="1" t="s">
        <v>703</v>
      </c>
      <c r="E602" s="21" t="s">
        <v>707</v>
      </c>
      <c r="F602" s="10">
        <v>1</v>
      </c>
      <c r="G602" s="13">
        <v>500443</v>
      </c>
      <c r="H602" s="20">
        <v>6</v>
      </c>
      <c r="I602" s="17" t="s">
        <v>476</v>
      </c>
      <c r="J602" s="12">
        <v>100</v>
      </c>
      <c r="K602" s="12">
        <v>4</v>
      </c>
      <c r="L602" s="12">
        <v>0</v>
      </c>
      <c r="M602" s="12">
        <v>158</v>
      </c>
      <c r="N602" s="12">
        <v>3</v>
      </c>
    </row>
    <row r="603" customHeight="1" spans="1:14">
      <c r="A603" s="2"/>
      <c r="B603" s="12">
        <v>2000434</v>
      </c>
      <c r="C603" s="12">
        <v>2000434</v>
      </c>
      <c r="D603" s="1" t="s">
        <v>703</v>
      </c>
      <c r="E603" s="21" t="s">
        <v>708</v>
      </c>
      <c r="F603" s="10">
        <v>1</v>
      </c>
      <c r="G603" s="13">
        <v>500444</v>
      </c>
      <c r="H603" s="20">
        <v>6</v>
      </c>
      <c r="I603" s="17" t="s">
        <v>476</v>
      </c>
      <c r="J603" s="12">
        <v>100</v>
      </c>
      <c r="K603" s="12">
        <v>5</v>
      </c>
      <c r="L603" s="12">
        <v>0</v>
      </c>
      <c r="M603" s="12">
        <v>158</v>
      </c>
      <c r="N603" s="12">
        <v>3</v>
      </c>
    </row>
    <row r="604" customHeight="1" spans="1:14">
      <c r="A604" s="2"/>
      <c r="B604" s="12">
        <v>2000435</v>
      </c>
      <c r="C604" s="12">
        <v>2000435</v>
      </c>
      <c r="D604" s="1" t="s">
        <v>703</v>
      </c>
      <c r="E604" s="21" t="s">
        <v>709</v>
      </c>
      <c r="F604" s="10">
        <v>1</v>
      </c>
      <c r="G604" s="13">
        <v>500445</v>
      </c>
      <c r="H604" s="20">
        <v>6</v>
      </c>
      <c r="I604" s="17" t="s">
        <v>476</v>
      </c>
      <c r="J604" s="12">
        <v>100</v>
      </c>
      <c r="K604" s="12">
        <v>6</v>
      </c>
      <c r="L604" s="12">
        <v>0</v>
      </c>
      <c r="M604" s="12">
        <v>158</v>
      </c>
      <c r="N604" s="12">
        <v>3</v>
      </c>
    </row>
    <row r="605" customHeight="1" spans="1:14">
      <c r="A605" s="2"/>
      <c r="B605" s="12">
        <v>200044</v>
      </c>
      <c r="C605" s="12">
        <v>200044</v>
      </c>
      <c r="D605" s="1" t="s">
        <v>710</v>
      </c>
      <c r="E605" s="21" t="s">
        <v>711</v>
      </c>
      <c r="F605" s="10">
        <v>1</v>
      </c>
      <c r="G605" s="13">
        <v>50045</v>
      </c>
      <c r="H605" s="20">
        <v>11</v>
      </c>
      <c r="I605" s="17" t="s">
        <v>632</v>
      </c>
      <c r="J605" s="12">
        <v>5</v>
      </c>
      <c r="K605" s="12">
        <v>1</v>
      </c>
      <c r="L605" s="12">
        <v>0</v>
      </c>
      <c r="M605" s="12">
        <v>157</v>
      </c>
      <c r="N605" s="12">
        <v>20</v>
      </c>
    </row>
    <row r="606" customHeight="1" spans="1:14">
      <c r="A606" s="2"/>
      <c r="B606" s="12">
        <v>2000441</v>
      </c>
      <c r="C606" s="12">
        <v>2000441</v>
      </c>
      <c r="D606" s="1" t="s">
        <v>710</v>
      </c>
      <c r="E606" s="21" t="s">
        <v>712</v>
      </c>
      <c r="F606" s="10">
        <v>1</v>
      </c>
      <c r="G606" s="13">
        <v>500451</v>
      </c>
      <c r="H606" s="20">
        <v>11</v>
      </c>
      <c r="I606" s="17" t="s">
        <v>632</v>
      </c>
      <c r="J606" s="12">
        <v>5</v>
      </c>
      <c r="K606" s="12">
        <v>2</v>
      </c>
      <c r="L606" s="12">
        <v>0</v>
      </c>
      <c r="M606" s="12">
        <v>157</v>
      </c>
      <c r="N606" s="12">
        <v>20</v>
      </c>
    </row>
    <row r="607" customHeight="1" spans="1:14">
      <c r="A607" s="2"/>
      <c r="B607" s="12">
        <v>2000442</v>
      </c>
      <c r="C607" s="12">
        <v>2000442</v>
      </c>
      <c r="D607" s="1" t="s">
        <v>710</v>
      </c>
      <c r="E607" s="21" t="s">
        <v>713</v>
      </c>
      <c r="F607" s="10">
        <v>1</v>
      </c>
      <c r="G607" s="13">
        <v>500452</v>
      </c>
      <c r="H607" s="20">
        <v>11</v>
      </c>
      <c r="I607" s="17" t="s">
        <v>145</v>
      </c>
      <c r="J607" s="12">
        <v>4</v>
      </c>
      <c r="K607" s="12">
        <v>3</v>
      </c>
      <c r="L607" s="12">
        <v>0</v>
      </c>
      <c r="M607" s="12">
        <v>157</v>
      </c>
      <c r="N607" s="12">
        <v>20</v>
      </c>
    </row>
    <row r="608" customHeight="1" spans="1:14">
      <c r="A608" s="2"/>
      <c r="B608" s="12">
        <v>2000443</v>
      </c>
      <c r="C608" s="12">
        <v>2000443</v>
      </c>
      <c r="D608" s="1" t="s">
        <v>710</v>
      </c>
      <c r="E608" s="21" t="s">
        <v>714</v>
      </c>
      <c r="F608" s="10">
        <v>1</v>
      </c>
      <c r="G608" s="13">
        <v>500453</v>
      </c>
      <c r="H608" s="20">
        <v>11</v>
      </c>
      <c r="I608" s="17" t="s">
        <v>145</v>
      </c>
      <c r="J608" s="12">
        <v>4</v>
      </c>
      <c r="K608" s="12">
        <v>4</v>
      </c>
      <c r="L608" s="12">
        <v>0</v>
      </c>
      <c r="M608" s="12">
        <v>157</v>
      </c>
      <c r="N608" s="12">
        <v>20</v>
      </c>
    </row>
    <row r="609" customHeight="1" spans="1:14">
      <c r="A609" s="2"/>
      <c r="B609" s="12">
        <v>2000444</v>
      </c>
      <c r="C609" s="12">
        <v>2000444</v>
      </c>
      <c r="D609" s="1" t="s">
        <v>710</v>
      </c>
      <c r="E609" s="21" t="s">
        <v>715</v>
      </c>
      <c r="F609" s="10">
        <v>1</v>
      </c>
      <c r="G609" s="13">
        <v>500454</v>
      </c>
      <c r="H609" s="20">
        <v>11</v>
      </c>
      <c r="I609" s="17" t="s">
        <v>476</v>
      </c>
      <c r="J609" s="12">
        <v>3</v>
      </c>
      <c r="K609" s="12">
        <v>5</v>
      </c>
      <c r="L609" s="12">
        <v>0</v>
      </c>
      <c r="M609" s="12">
        <v>157</v>
      </c>
      <c r="N609" s="12">
        <v>20</v>
      </c>
    </row>
    <row r="610" customHeight="1" spans="1:14">
      <c r="A610" s="2"/>
      <c r="B610" s="12">
        <v>2000445</v>
      </c>
      <c r="C610" s="12">
        <v>2000445</v>
      </c>
      <c r="D610" s="1" t="s">
        <v>710</v>
      </c>
      <c r="E610" s="21" t="s">
        <v>716</v>
      </c>
      <c r="F610" s="10">
        <v>1</v>
      </c>
      <c r="G610" s="13">
        <v>500455</v>
      </c>
      <c r="H610" s="20">
        <v>11</v>
      </c>
      <c r="I610" s="17" t="s">
        <v>158</v>
      </c>
      <c r="J610" s="12">
        <v>2</v>
      </c>
      <c r="K610" s="12">
        <v>6</v>
      </c>
      <c r="L610" s="12">
        <v>0</v>
      </c>
      <c r="M610" s="12">
        <v>157</v>
      </c>
      <c r="N610" s="12">
        <v>20</v>
      </c>
    </row>
    <row r="611" spans="1:15">
      <c r="A611" s="2" t="s">
        <v>629</v>
      </c>
      <c r="B611" s="12">
        <v>200045</v>
      </c>
      <c r="C611" s="12">
        <v>200045</v>
      </c>
      <c r="D611" s="10" t="s">
        <v>717</v>
      </c>
      <c r="E611" s="21" t="s">
        <v>718</v>
      </c>
      <c r="F611" s="10">
        <v>1</v>
      </c>
      <c r="G611" s="10">
        <v>50046</v>
      </c>
      <c r="H611" s="20">
        <v>10</v>
      </c>
      <c r="I611" s="17" t="s">
        <v>719</v>
      </c>
      <c r="J611" s="12">
        <v>1</v>
      </c>
      <c r="K611" s="12">
        <v>1</v>
      </c>
      <c r="L611" s="12">
        <v>0</v>
      </c>
      <c r="M611" s="12">
        <v>156</v>
      </c>
      <c r="N611" s="12">
        <v>20</v>
      </c>
      <c r="O611" s="12">
        <v>2</v>
      </c>
    </row>
    <row r="612" spans="1:15">
      <c r="A612" s="2" t="s">
        <v>629</v>
      </c>
      <c r="B612" s="12">
        <v>2000451</v>
      </c>
      <c r="C612" s="12">
        <v>2000451</v>
      </c>
      <c r="D612" s="10" t="s">
        <v>717</v>
      </c>
      <c r="E612" s="21" t="s">
        <v>720</v>
      </c>
      <c r="F612" s="10">
        <v>1</v>
      </c>
      <c r="G612" s="10">
        <v>500461</v>
      </c>
      <c r="H612" s="20">
        <v>10</v>
      </c>
      <c r="I612" s="17" t="s">
        <v>721</v>
      </c>
      <c r="J612" s="12">
        <v>1</v>
      </c>
      <c r="K612" s="12">
        <v>2</v>
      </c>
      <c r="L612" s="12">
        <v>0</v>
      </c>
      <c r="M612" s="12">
        <v>156</v>
      </c>
      <c r="N612" s="12">
        <v>20</v>
      </c>
      <c r="O612" s="12">
        <v>2</v>
      </c>
    </row>
    <row r="613" spans="1:15">
      <c r="A613" s="2" t="s">
        <v>629</v>
      </c>
      <c r="B613" s="12">
        <v>2000452</v>
      </c>
      <c r="C613" s="12">
        <v>2000452</v>
      </c>
      <c r="D613" s="10" t="s">
        <v>717</v>
      </c>
      <c r="E613" s="21" t="s">
        <v>722</v>
      </c>
      <c r="F613" s="10">
        <v>1</v>
      </c>
      <c r="G613" s="10">
        <v>500462</v>
      </c>
      <c r="H613" s="20">
        <v>10</v>
      </c>
      <c r="I613" s="17" t="s">
        <v>723</v>
      </c>
      <c r="J613" s="12">
        <v>1</v>
      </c>
      <c r="K613" s="12">
        <v>3</v>
      </c>
      <c r="L613" s="12">
        <v>0</v>
      </c>
      <c r="M613" s="12">
        <v>156</v>
      </c>
      <c r="N613" s="12">
        <v>20</v>
      </c>
      <c r="O613" s="12">
        <v>2</v>
      </c>
    </row>
    <row r="614" spans="1:15">
      <c r="A614" s="2" t="s">
        <v>629</v>
      </c>
      <c r="B614" s="12">
        <v>2000453</v>
      </c>
      <c r="C614" s="12">
        <v>2000453</v>
      </c>
      <c r="D614" s="10" t="s">
        <v>717</v>
      </c>
      <c r="E614" s="21" t="s">
        <v>724</v>
      </c>
      <c r="F614" s="10">
        <v>1</v>
      </c>
      <c r="G614" s="10">
        <v>500463</v>
      </c>
      <c r="H614" s="20">
        <v>10</v>
      </c>
      <c r="I614" s="17" t="s">
        <v>725</v>
      </c>
      <c r="J614" s="12">
        <v>1</v>
      </c>
      <c r="K614" s="12">
        <v>4</v>
      </c>
      <c r="L614" s="12">
        <v>0</v>
      </c>
      <c r="M614" s="12">
        <v>156</v>
      </c>
      <c r="N614" s="12">
        <v>20</v>
      </c>
      <c r="O614" s="12">
        <v>2</v>
      </c>
    </row>
    <row r="615" spans="1:15">
      <c r="A615" s="2" t="s">
        <v>629</v>
      </c>
      <c r="B615" s="12">
        <v>2000454</v>
      </c>
      <c r="C615" s="12">
        <v>2000454</v>
      </c>
      <c r="D615" s="10" t="s">
        <v>717</v>
      </c>
      <c r="E615" s="21" t="s">
        <v>726</v>
      </c>
      <c r="F615" s="10">
        <v>1</v>
      </c>
      <c r="G615" s="10">
        <v>500464</v>
      </c>
      <c r="H615" s="20">
        <v>10</v>
      </c>
      <c r="I615" s="17" t="s">
        <v>725</v>
      </c>
      <c r="J615" s="12">
        <v>1</v>
      </c>
      <c r="K615" s="12">
        <v>5</v>
      </c>
      <c r="L615" s="12">
        <v>0</v>
      </c>
      <c r="M615" s="12">
        <v>156</v>
      </c>
      <c r="N615" s="12">
        <v>20</v>
      </c>
      <c r="O615" s="12">
        <v>2</v>
      </c>
    </row>
    <row r="616" spans="1:15">
      <c r="A616" s="2" t="s">
        <v>629</v>
      </c>
      <c r="B616" s="12">
        <v>2000455</v>
      </c>
      <c r="C616" s="12">
        <v>2000455</v>
      </c>
      <c r="D616" s="10" t="s">
        <v>717</v>
      </c>
      <c r="E616" s="21" t="s">
        <v>727</v>
      </c>
      <c r="F616" s="10">
        <v>1</v>
      </c>
      <c r="G616" s="10">
        <v>500465</v>
      </c>
      <c r="H616" s="20">
        <v>10</v>
      </c>
      <c r="I616" s="17" t="s">
        <v>725</v>
      </c>
      <c r="J616" s="12">
        <v>1</v>
      </c>
      <c r="K616" s="12">
        <v>6</v>
      </c>
      <c r="L616" s="12">
        <v>0</v>
      </c>
      <c r="M616" s="12">
        <v>156</v>
      </c>
      <c r="N616" s="12">
        <v>20</v>
      </c>
      <c r="O616" s="12">
        <v>2</v>
      </c>
    </row>
    <row r="617" spans="1:17">
      <c r="A617" s="2" t="s">
        <v>629</v>
      </c>
      <c r="B617" s="12">
        <v>200046</v>
      </c>
      <c r="C617" s="12">
        <v>200046</v>
      </c>
      <c r="D617" s="10" t="s">
        <v>728</v>
      </c>
      <c r="E617" s="21" t="s">
        <v>729</v>
      </c>
      <c r="F617" s="10">
        <v>1</v>
      </c>
      <c r="G617" s="10">
        <v>50047</v>
      </c>
      <c r="H617" s="20">
        <v>11</v>
      </c>
      <c r="I617" s="17" t="s">
        <v>730</v>
      </c>
      <c r="J617" s="12">
        <v>20</v>
      </c>
      <c r="K617" s="12">
        <v>1</v>
      </c>
      <c r="L617" s="12">
        <v>0</v>
      </c>
      <c r="M617" s="12">
        <v>155</v>
      </c>
      <c r="N617" s="12">
        <v>20</v>
      </c>
      <c r="O617" s="12">
        <v>2</v>
      </c>
      <c r="Q617" s="12" t="s">
        <v>731</v>
      </c>
    </row>
    <row r="618" spans="1:15">
      <c r="A618" s="2" t="s">
        <v>629</v>
      </c>
      <c r="B618" s="12">
        <v>2000461</v>
      </c>
      <c r="C618" s="12">
        <v>2000461</v>
      </c>
      <c r="D618" s="10" t="s">
        <v>728</v>
      </c>
      <c r="E618" s="21" t="s">
        <v>732</v>
      </c>
      <c r="F618" s="10">
        <v>1</v>
      </c>
      <c r="G618" s="10">
        <v>500471</v>
      </c>
      <c r="H618" s="20">
        <v>11</v>
      </c>
      <c r="I618" s="17" t="s">
        <v>733</v>
      </c>
      <c r="J618" s="12">
        <v>20</v>
      </c>
      <c r="K618" s="12">
        <v>2</v>
      </c>
      <c r="L618" s="12">
        <v>0</v>
      </c>
      <c r="M618" s="12">
        <v>155</v>
      </c>
      <c r="N618" s="12">
        <v>20</v>
      </c>
      <c r="O618" s="12">
        <v>2</v>
      </c>
    </row>
    <row r="619" spans="1:15">
      <c r="A619" s="2" t="s">
        <v>629</v>
      </c>
      <c r="B619" s="12">
        <v>2000462</v>
      </c>
      <c r="C619" s="12">
        <v>2000462</v>
      </c>
      <c r="D619" s="10" t="s">
        <v>728</v>
      </c>
      <c r="E619" s="21" t="s">
        <v>734</v>
      </c>
      <c r="F619" s="10">
        <v>1</v>
      </c>
      <c r="G619" s="10">
        <v>500472</v>
      </c>
      <c r="H619" s="20">
        <v>11</v>
      </c>
      <c r="I619" s="17" t="s">
        <v>735</v>
      </c>
      <c r="J619" s="12">
        <v>20</v>
      </c>
      <c r="K619" s="12">
        <v>3</v>
      </c>
      <c r="L619" s="12">
        <v>0</v>
      </c>
      <c r="M619" s="12">
        <v>155</v>
      </c>
      <c r="N619" s="12">
        <v>20</v>
      </c>
      <c r="O619" s="12">
        <v>2</v>
      </c>
    </row>
    <row r="620" spans="1:15">
      <c r="A620" s="2" t="s">
        <v>629</v>
      </c>
      <c r="B620" s="12">
        <v>2000463</v>
      </c>
      <c r="C620" s="12">
        <v>2000463</v>
      </c>
      <c r="D620" s="10" t="s">
        <v>728</v>
      </c>
      <c r="E620" s="21" t="s">
        <v>736</v>
      </c>
      <c r="F620" s="10">
        <v>1</v>
      </c>
      <c r="G620" s="10">
        <v>500473</v>
      </c>
      <c r="H620" s="20">
        <v>11</v>
      </c>
      <c r="I620" s="17" t="s">
        <v>737</v>
      </c>
      <c r="J620" s="12">
        <v>20</v>
      </c>
      <c r="K620" s="12">
        <v>4</v>
      </c>
      <c r="L620" s="12">
        <v>0</v>
      </c>
      <c r="M620" s="12">
        <v>155</v>
      </c>
      <c r="N620" s="12">
        <v>20</v>
      </c>
      <c r="O620" s="12">
        <v>2</v>
      </c>
    </row>
    <row r="621" spans="1:15">
      <c r="A621" s="2" t="s">
        <v>629</v>
      </c>
      <c r="B621" s="12">
        <v>2000464</v>
      </c>
      <c r="C621" s="12">
        <v>2000464</v>
      </c>
      <c r="D621" s="10" t="s">
        <v>728</v>
      </c>
      <c r="E621" s="21" t="s">
        <v>738</v>
      </c>
      <c r="F621" s="10">
        <v>1</v>
      </c>
      <c r="G621" s="10">
        <v>500474</v>
      </c>
      <c r="H621" s="20">
        <v>11</v>
      </c>
      <c r="I621" s="17" t="s">
        <v>739</v>
      </c>
      <c r="J621" s="12">
        <v>20</v>
      </c>
      <c r="K621" s="12">
        <v>5</v>
      </c>
      <c r="L621" s="12">
        <v>0</v>
      </c>
      <c r="M621" s="12">
        <v>155</v>
      </c>
      <c r="N621" s="12">
        <v>20</v>
      </c>
      <c r="O621" s="12">
        <v>2</v>
      </c>
    </row>
    <row r="622" spans="1:15">
      <c r="A622" s="2" t="s">
        <v>629</v>
      </c>
      <c r="B622" s="12">
        <v>2000465</v>
      </c>
      <c r="C622" s="12">
        <v>2000465</v>
      </c>
      <c r="D622" s="10" t="s">
        <v>728</v>
      </c>
      <c r="E622" s="21" t="s">
        <v>740</v>
      </c>
      <c r="F622" s="10">
        <v>1</v>
      </c>
      <c r="G622" s="10">
        <v>500475</v>
      </c>
      <c r="H622" s="20">
        <v>11</v>
      </c>
      <c r="I622" s="17" t="s">
        <v>741</v>
      </c>
      <c r="J622" s="12">
        <v>20</v>
      </c>
      <c r="K622" s="12">
        <v>6</v>
      </c>
      <c r="L622" s="12">
        <v>0</v>
      </c>
      <c r="M622" s="12">
        <v>155</v>
      </c>
      <c r="N622" s="12">
        <v>20</v>
      </c>
      <c r="O622" s="12">
        <v>2</v>
      </c>
    </row>
    <row r="623" spans="1:15">
      <c r="A623" s="2" t="s">
        <v>629</v>
      </c>
      <c r="B623" s="12">
        <f>B617+1</f>
        <v>200047</v>
      </c>
      <c r="C623" s="12">
        <f>B623</f>
        <v>200047</v>
      </c>
      <c r="D623" s="2" t="s">
        <v>742</v>
      </c>
      <c r="E623" s="21" t="s">
        <v>743</v>
      </c>
      <c r="F623" s="10">
        <v>1</v>
      </c>
      <c r="G623" s="13">
        <v>50048</v>
      </c>
      <c r="H623" s="20">
        <v>10</v>
      </c>
      <c r="I623" s="17" t="s">
        <v>474</v>
      </c>
      <c r="J623" s="12">
        <v>20</v>
      </c>
      <c r="K623" s="12">
        <v>1</v>
      </c>
      <c r="L623" s="12">
        <v>0</v>
      </c>
      <c r="M623" s="12">
        <v>154</v>
      </c>
      <c r="N623" s="12">
        <v>1</v>
      </c>
      <c r="O623" s="12">
        <v>1</v>
      </c>
    </row>
    <row r="624" spans="1:15">
      <c r="A624" s="2" t="s">
        <v>629</v>
      </c>
      <c r="B624" s="12">
        <f>B618+10</f>
        <v>2000471</v>
      </c>
      <c r="C624" s="12">
        <f t="shared" ref="C624:C628" si="96">B624</f>
        <v>2000471</v>
      </c>
      <c r="D624" s="2" t="s">
        <v>742</v>
      </c>
      <c r="E624" s="21" t="s">
        <v>744</v>
      </c>
      <c r="F624" s="10">
        <v>1</v>
      </c>
      <c r="G624" s="13">
        <v>500481</v>
      </c>
      <c r="H624" s="20">
        <v>10</v>
      </c>
      <c r="I624" s="17" t="s">
        <v>474</v>
      </c>
      <c r="J624" s="12">
        <v>20</v>
      </c>
      <c r="K624" s="12">
        <v>2</v>
      </c>
      <c r="L624" s="12">
        <v>0</v>
      </c>
      <c r="M624" s="12">
        <v>154</v>
      </c>
      <c r="N624" s="12">
        <v>1</v>
      </c>
      <c r="O624" s="12">
        <v>1</v>
      </c>
    </row>
    <row r="625" spans="1:15">
      <c r="A625" s="2" t="s">
        <v>629</v>
      </c>
      <c r="B625" s="12">
        <f t="shared" ref="B625:B628" si="97">B619+10</f>
        <v>2000472</v>
      </c>
      <c r="C625" s="12">
        <f t="shared" si="96"/>
        <v>2000472</v>
      </c>
      <c r="D625" s="2" t="s">
        <v>742</v>
      </c>
      <c r="E625" s="21" t="s">
        <v>745</v>
      </c>
      <c r="F625" s="10">
        <v>1</v>
      </c>
      <c r="G625" s="13">
        <v>500482</v>
      </c>
      <c r="H625" s="20">
        <v>10</v>
      </c>
      <c r="I625" s="17" t="s">
        <v>474</v>
      </c>
      <c r="J625" s="12">
        <v>20</v>
      </c>
      <c r="K625" s="12">
        <v>3</v>
      </c>
      <c r="L625" s="12">
        <v>0</v>
      </c>
      <c r="M625" s="12">
        <v>154</v>
      </c>
      <c r="N625" s="12">
        <v>1</v>
      </c>
      <c r="O625" s="12">
        <v>1</v>
      </c>
    </row>
    <row r="626" spans="1:15">
      <c r="A626" s="2" t="s">
        <v>629</v>
      </c>
      <c r="B626" s="12">
        <f t="shared" si="97"/>
        <v>2000473</v>
      </c>
      <c r="C626" s="12">
        <f t="shared" si="96"/>
        <v>2000473</v>
      </c>
      <c r="D626" s="2" t="s">
        <v>742</v>
      </c>
      <c r="E626" s="21" t="s">
        <v>746</v>
      </c>
      <c r="F626" s="10">
        <v>1</v>
      </c>
      <c r="G626" s="13">
        <v>500483</v>
      </c>
      <c r="H626" s="20">
        <v>10</v>
      </c>
      <c r="I626" s="17" t="s">
        <v>474</v>
      </c>
      <c r="J626" s="12">
        <v>20</v>
      </c>
      <c r="K626" s="12">
        <v>4</v>
      </c>
      <c r="L626" s="12">
        <v>0</v>
      </c>
      <c r="M626" s="12">
        <v>154</v>
      </c>
      <c r="N626" s="12">
        <v>1</v>
      </c>
      <c r="O626" s="12">
        <v>1</v>
      </c>
    </row>
    <row r="627" spans="1:15">
      <c r="A627" s="2" t="s">
        <v>629</v>
      </c>
      <c r="B627" s="12">
        <f t="shared" si="97"/>
        <v>2000474</v>
      </c>
      <c r="C627" s="12">
        <f t="shared" si="96"/>
        <v>2000474</v>
      </c>
      <c r="D627" s="2" t="s">
        <v>742</v>
      </c>
      <c r="E627" s="21" t="s">
        <v>747</v>
      </c>
      <c r="F627" s="10">
        <v>1</v>
      </c>
      <c r="G627" s="13">
        <v>500484</v>
      </c>
      <c r="H627" s="20">
        <v>10</v>
      </c>
      <c r="I627" s="17" t="s">
        <v>474</v>
      </c>
      <c r="J627" s="12">
        <v>20</v>
      </c>
      <c r="K627" s="12">
        <f>K626+1</f>
        <v>5</v>
      </c>
      <c r="L627" s="12">
        <f>L626</f>
        <v>0</v>
      </c>
      <c r="M627" s="12">
        <v>154</v>
      </c>
      <c r="N627" s="12">
        <v>1</v>
      </c>
      <c r="O627" s="12">
        <v>1</v>
      </c>
    </row>
    <row r="628" spans="1:15">
      <c r="A628" s="2" t="s">
        <v>629</v>
      </c>
      <c r="B628" s="12">
        <f t="shared" si="97"/>
        <v>2000475</v>
      </c>
      <c r="C628" s="12">
        <f t="shared" si="96"/>
        <v>2000475</v>
      </c>
      <c r="D628" s="2" t="s">
        <v>742</v>
      </c>
      <c r="E628" s="21" t="s">
        <v>748</v>
      </c>
      <c r="F628" s="10">
        <v>1</v>
      </c>
      <c r="G628" s="13">
        <v>500485</v>
      </c>
      <c r="H628" s="20">
        <v>10</v>
      </c>
      <c r="I628" s="17" t="s">
        <v>474</v>
      </c>
      <c r="J628" s="12">
        <v>20</v>
      </c>
      <c r="K628" s="12">
        <f>K627+1</f>
        <v>6</v>
      </c>
      <c r="L628" s="12">
        <f>L627</f>
        <v>0</v>
      </c>
      <c r="M628" s="12">
        <v>154</v>
      </c>
      <c r="N628" s="12">
        <v>1</v>
      </c>
      <c r="O628" s="12">
        <v>1</v>
      </c>
    </row>
  </sheetData>
  <autoFilter ref="A4:O628">
    <extLst/>
  </autoFilter>
  <conditionalFormatting sqref="G410">
    <cfRule type="duplicateValues" dxfId="0" priority="16"/>
  </conditionalFormatting>
  <conditionalFormatting sqref="G411">
    <cfRule type="duplicateValues" dxfId="0" priority="14"/>
  </conditionalFormatting>
  <conditionalFormatting sqref="G587">
    <cfRule type="duplicateValues" dxfId="1" priority="12"/>
  </conditionalFormatting>
  <conditionalFormatting sqref="G593">
    <cfRule type="duplicateValues" dxfId="1" priority="11"/>
  </conditionalFormatting>
  <conditionalFormatting sqref="G599">
    <cfRule type="duplicateValues" dxfId="1" priority="7"/>
  </conditionalFormatting>
  <conditionalFormatting sqref="G581:G582">
    <cfRule type="duplicateValues" dxfId="1" priority="1"/>
  </conditionalFormatting>
  <conditionalFormatting sqref="G588:G590">
    <cfRule type="duplicateValues" dxfId="1" priority="13"/>
  </conditionalFormatting>
  <conditionalFormatting sqref="G591:G592">
    <cfRule type="duplicateValues" dxfId="1" priority="9"/>
  </conditionalFormatting>
  <conditionalFormatting sqref="G594:G596">
    <cfRule type="duplicateValues" dxfId="1" priority="10"/>
  </conditionalFormatting>
  <conditionalFormatting sqref="G597:G598">
    <cfRule type="duplicateValues" dxfId="1" priority="8"/>
  </conditionalFormatting>
  <conditionalFormatting sqref="G600:G604">
    <cfRule type="duplicateValues" dxfId="1" priority="6"/>
  </conditionalFormatting>
  <conditionalFormatting sqref="G605:G610">
    <cfRule type="duplicateValues" dxfId="1" priority="5"/>
  </conditionalFormatting>
  <conditionalFormatting sqref="G623:G628">
    <cfRule type="duplicateValues" dxfId="1" priority="2"/>
  </conditionalFormatting>
  <conditionalFormatting sqref="G413:G540 G542:G544 G548:G550 G554:G556 G560:G562 G566:G568 G572:G574 G578:G580 G584:G586">
    <cfRule type="duplicateValues" dxfId="0" priority="20"/>
  </conditionalFormatting>
  <conditionalFormatting sqref="G541 G547 G553 G559">
    <cfRule type="duplicateValues" dxfId="0" priority="19"/>
  </conditionalFormatting>
  <conditionalFormatting sqref="G565 G571 G577 G583">
    <cfRule type="duplicateValues" dxfId="0" priority="18"/>
  </conditionalFormatting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AX301"/>
  <sheetViews>
    <sheetView topLeftCell="AQ1" workbookViewId="0">
      <selection activeCell="AT101" sqref="AT2:AT101"/>
    </sheetView>
  </sheetViews>
  <sheetFormatPr defaultColWidth="9" defaultRowHeight="14.25"/>
  <cols>
    <col min="1" max="1" width="20" customWidth="1"/>
    <col min="9" max="9" width="58" customWidth="1"/>
    <col min="10" max="10" width="12.125" customWidth="1"/>
    <col min="11" max="11" width="11.875" customWidth="1"/>
    <col min="37" max="38" width="12.25" customWidth="1"/>
    <col min="39" max="39" width="23.5" customWidth="1"/>
    <col min="40" max="41" width="31.875" customWidth="1"/>
    <col min="42" max="42" width="60.25" customWidth="1"/>
    <col min="43" max="43" width="15.125" customWidth="1"/>
    <col min="44" max="44" width="19.75" style="5" customWidth="1"/>
    <col min="45" max="45" width="19.75" customWidth="1"/>
    <col min="46" max="46" width="122.875" customWidth="1"/>
  </cols>
  <sheetData>
    <row r="1" spans="9:45">
      <c r="I1" s="7" t="s">
        <v>749</v>
      </c>
      <c r="J1" s="7" t="s">
        <v>750</v>
      </c>
      <c r="K1" s="7" t="s">
        <v>751</v>
      </c>
      <c r="L1" s="7" t="s">
        <v>752</v>
      </c>
      <c r="P1" s="8"/>
      <c r="AK1" s="6" t="s">
        <v>753</v>
      </c>
      <c r="AL1" s="6" t="s">
        <v>754</v>
      </c>
      <c r="AM1" s="6" t="s">
        <v>755</v>
      </c>
      <c r="AN1" s="6"/>
      <c r="AS1">
        <v>100</v>
      </c>
    </row>
    <row r="2" spans="3:50">
      <c r="C2" s="6" t="s">
        <v>756</v>
      </c>
      <c r="D2" s="6" t="s">
        <v>757</v>
      </c>
      <c r="I2" s="7" t="s">
        <v>758</v>
      </c>
      <c r="J2" s="7" t="s">
        <v>758</v>
      </c>
      <c r="K2" s="7" t="s">
        <v>758</v>
      </c>
      <c r="L2" s="7" t="s">
        <v>758</v>
      </c>
      <c r="P2" s="8"/>
      <c r="AK2" s="1" t="s">
        <v>759</v>
      </c>
      <c r="AL2" s="1" t="s">
        <v>760</v>
      </c>
      <c r="AM2" s="1" t="s">
        <v>761</v>
      </c>
      <c r="AN2" t="s">
        <v>762</v>
      </c>
      <c r="AO2" s="2" t="s">
        <v>763</v>
      </c>
      <c r="AP2" s="1" t="s">
        <v>764</v>
      </c>
      <c r="AQ2" s="10" t="s">
        <v>170</v>
      </c>
      <c r="AR2" s="11">
        <v>0.5</v>
      </c>
      <c r="AS2" s="12">
        <f>AR2*100</f>
        <v>50</v>
      </c>
      <c r="AT2" t="str">
        <f>$AX$2&amp;AS2&amp;$AX$3</f>
        <v>每次释放主角技能【怒浪狂涛】，有&lt;color=#0CE307&gt;50%&lt;/color&gt;概率，使目标受到控的概率提升&lt;color=#0CE307&gt;50%&lt;/color&gt;，持续1回合</v>
      </c>
      <c r="AX2" s="1" t="s">
        <v>765</v>
      </c>
    </row>
    <row r="3" spans="5:50">
      <c r="E3" t="s">
        <v>766</v>
      </c>
      <c r="I3" s="7" t="s">
        <v>767</v>
      </c>
      <c r="J3" s="7" t="s">
        <v>768</v>
      </c>
      <c r="K3" s="7" t="s">
        <v>769</v>
      </c>
      <c r="L3" s="7" t="s">
        <v>770</v>
      </c>
      <c r="P3" s="8"/>
      <c r="AK3" s="1" t="s">
        <v>771</v>
      </c>
      <c r="AL3" s="1" t="s">
        <v>772</v>
      </c>
      <c r="AM3" s="1" t="s">
        <v>773</v>
      </c>
      <c r="AO3" s="13">
        <v>132</v>
      </c>
      <c r="AP3" s="1" t="s">
        <v>774</v>
      </c>
      <c r="AQ3" s="10" t="s">
        <v>170</v>
      </c>
      <c r="AR3" s="11">
        <v>0.505</v>
      </c>
      <c r="AS3" s="12">
        <f t="shared" ref="AS3:AS66" si="0">AR3*100</f>
        <v>50.5</v>
      </c>
      <c r="AT3" t="str">
        <f t="shared" ref="AT3:AT66" si="1">$AX$2&amp;AS3&amp;$AX$3</f>
        <v>每次释放主角技能【怒浪狂涛】，有&lt;color=#0CE307&gt;50.5%&lt;/color&gt;概率，使目标受到控的概率提升&lt;color=#0CE307&gt;50%&lt;/color&gt;，持续1回合</v>
      </c>
      <c r="AX3" s="6" t="s">
        <v>775</v>
      </c>
    </row>
    <row r="4" spans="2:46">
      <c r="B4" t="s">
        <v>776</v>
      </c>
      <c r="C4" t="s">
        <v>777</v>
      </c>
      <c r="D4" t="s">
        <v>778</v>
      </c>
      <c r="E4" t="s">
        <v>779</v>
      </c>
      <c r="G4" s="6" t="s">
        <v>780</v>
      </c>
      <c r="I4" s="7" t="s">
        <v>781</v>
      </c>
      <c r="J4" s="7" t="s">
        <v>782</v>
      </c>
      <c r="K4" s="7" t="s">
        <v>783</v>
      </c>
      <c r="L4" s="7" t="s">
        <v>784</v>
      </c>
      <c r="S4" s="6"/>
      <c r="AK4" s="1" t="s">
        <v>785</v>
      </c>
      <c r="AL4" s="1" t="s">
        <v>786</v>
      </c>
      <c r="AM4" s="1" t="s">
        <v>787</v>
      </c>
      <c r="AO4" s="13">
        <v>132</v>
      </c>
      <c r="AP4" s="1" t="s">
        <v>788</v>
      </c>
      <c r="AQ4" s="10" t="s">
        <v>170</v>
      </c>
      <c r="AR4" s="11">
        <v>0.51</v>
      </c>
      <c r="AS4" s="12">
        <f t="shared" si="0"/>
        <v>51</v>
      </c>
      <c r="AT4" t="str">
        <f t="shared" si="1"/>
        <v>每次释放主角技能【怒浪狂涛】，有&lt;color=#0CE307&gt;51%&lt;/color&gt;概率，使目标受到控的概率提升&lt;color=#0CE307&gt;50%&lt;/color&gt;，持续1回合</v>
      </c>
    </row>
    <row r="5" spans="1:46">
      <c r="A5" t="str">
        <f>C5&amp;$C$2&amp;D5&amp;$D$2</f>
        <v>0.0001#2000#3</v>
      </c>
      <c r="B5">
        <v>1</v>
      </c>
      <c r="C5">
        <v>0.0001</v>
      </c>
      <c r="D5">
        <v>2000</v>
      </c>
      <c r="E5">
        <v>2000</v>
      </c>
      <c r="F5" t="str">
        <f>$E$3&amp;E5</f>
        <v>1226#2000</v>
      </c>
      <c r="G5">
        <v>20</v>
      </c>
      <c r="H5">
        <f>C5*100</f>
        <v>0.01</v>
      </c>
      <c r="I5" t="str">
        <f>I$1&amp;$H5&amp;I$2&amp;$D5&amp;I$3&amp;$G5&amp;I$4</f>
        <v>奇数回合开始前发动，对敌方全体造成&lt;color=#0CE307&gt;战斗力*0.01%+2000的伤害&lt;/color&gt;,每&lt;color=#0CE307&gt;20回合发动一次&lt;/color&gt;（pvp最高只造成目标生命上限50%的伤害）</v>
      </c>
      <c r="J5" t="str">
        <f>J$1&amp;$H5&amp;J$2&amp;$D5&amp;J$3&amp;$G5&amp;J$4</f>
        <v>奇数回合结束后发动，回复我方全体&lt;color=#0CE307&gt;战斗力*0.01%+2000的生命值&lt;/color&gt;，溢出部分转换为等量御甲值,每&lt;color=#0CE307&gt;20回合发动一次&lt;/color&gt;（ pvp最高只造成目标生命上限50%的治疗量）</v>
      </c>
      <c r="K5" t="str">
        <f>K$1&amp;$H5&amp;K$2&amp;$D5&amp;K$3&amp;$G5&amp;K$4</f>
        <v>偶数回合开始前发动，对敌方全体造成流血状态（敌方神将行动前损失&lt;color=#0CE307&gt;战斗力*0.01%+2000的间接伤害&lt;/color&gt;，持续2回合）,每&lt;color=#0CE307&gt;20回合发动一次&lt;/color&gt; （pvp每回合最高只造成目标生命上限50%的伤害）</v>
      </c>
      <c r="L5" t="str">
        <f>L$1&amp;$H5&amp;L$2&amp;$D5&amp;L$3&amp;$G5&amp;L$4</f>
        <v>偶数回合结束后发动，对我方全体造成神佑状态（我方神将行动前回复&lt;color=#0CE307&gt;战斗力*0.01%+2000血量&lt;/color&gt;，溢出部分转换为等量御甲，持续2回合）,每&lt;color=#0CE307&gt;20回合发动一次&lt;/color&gt;（pvp每回合最高只造成目标生命上限50%的治疗量）</v>
      </c>
      <c r="AK5" s="1" t="s">
        <v>789</v>
      </c>
      <c r="AL5" s="1" t="s">
        <v>790</v>
      </c>
      <c r="AM5" s="1" t="s">
        <v>791</v>
      </c>
      <c r="AN5" t="s">
        <v>792</v>
      </c>
      <c r="AO5" s="13">
        <v>133</v>
      </c>
      <c r="AQ5" s="10" t="s">
        <v>170</v>
      </c>
      <c r="AR5" s="11">
        <v>0.515</v>
      </c>
      <c r="AS5" s="12">
        <f t="shared" si="0"/>
        <v>51.5</v>
      </c>
      <c r="AT5" t="str">
        <f t="shared" si="1"/>
        <v>每次释放主角技能【怒浪狂涛】，有&lt;color=#0CE307&gt;51.5%&lt;/color&gt;概率，使目标受到控的概率提升&lt;color=#0CE307&gt;50%&lt;/color&gt;，持续1回合</v>
      </c>
    </row>
    <row r="6" spans="1:46">
      <c r="A6" t="str">
        <f t="shared" ref="A6:A69" si="2">C6&amp;$C$2&amp;D6&amp;$D$2</f>
        <v>0.0002#4000#3</v>
      </c>
      <c r="B6">
        <v>2</v>
      </c>
      <c r="C6">
        <v>0.0002</v>
      </c>
      <c r="D6">
        <v>4000</v>
      </c>
      <c r="E6">
        <v>2000</v>
      </c>
      <c r="F6" t="str">
        <f t="shared" ref="F6:F69" si="3">$E$3&amp;E6</f>
        <v>1226#2000</v>
      </c>
      <c r="G6">
        <v>20</v>
      </c>
      <c r="H6">
        <f t="shared" ref="H6:H69" si="4">C6*100</f>
        <v>0.02</v>
      </c>
      <c r="I6" t="str">
        <f>I$1&amp;$H6&amp;I$2&amp;$D6&amp;I$3&amp;$G6&amp;I$4</f>
        <v>奇数回合开始前发动，对敌方全体造成&lt;color=#0CE307&gt;战斗力*0.02%+4000的伤害&lt;/color&gt;,每&lt;color=#0CE307&gt;20回合发动一次&lt;/color&gt;（pvp最高只造成目标生命上限50%的伤害）</v>
      </c>
      <c r="J6" t="str">
        <f>J$1&amp;$H6&amp;J$2&amp;$D6&amp;J$3&amp;$G6&amp;J$4</f>
        <v>奇数回合结束后发动，回复我方全体&lt;color=#0CE307&gt;战斗力*0.02%+4000的生命值&lt;/color&gt;，溢出部分转换为等量御甲值,每&lt;color=#0CE307&gt;20回合发动一次&lt;/color&gt;（ pvp最高只造成目标生命上限50%的治疗量）</v>
      </c>
      <c r="K6" t="str">
        <f t="shared" ref="K6:L69" si="5">K$1&amp;$H6&amp;K$2&amp;$D6&amp;K$3&amp;$G6&amp;K$4</f>
        <v>偶数回合开始前发动，对敌方全体造成流血状态（敌方神将行动前损失&lt;color=#0CE307&gt;战斗力*0.02%+4000的间接伤害&lt;/color&gt;，持续2回合）,每&lt;color=#0CE307&gt;20回合发动一次&lt;/color&gt; （pvp每回合最高只造成目标生命上限50%的伤害）</v>
      </c>
      <c r="L6" t="str">
        <f t="shared" si="5"/>
        <v>偶数回合结束后发动，对我方全体造成神佑状态（我方神将行动前回复&lt;color=#0CE307&gt;战斗力*0.02%+4000血量&lt;/color&gt;，溢出部分转换为等量御甲，持续2回合）,每&lt;color=#0CE307&gt;20回合发动一次&lt;/color&gt;（pvp每回合最高只造成目标生命上限50%的治疗量）</v>
      </c>
      <c r="AK6" s="1" t="s">
        <v>793</v>
      </c>
      <c r="AL6" s="1" t="s">
        <v>790</v>
      </c>
      <c r="AM6" s="1" t="s">
        <v>794</v>
      </c>
      <c r="AO6" s="13">
        <v>132</v>
      </c>
      <c r="AQ6" s="10" t="s">
        <v>170</v>
      </c>
      <c r="AR6" s="11">
        <v>0.52</v>
      </c>
      <c r="AS6" s="12">
        <f t="shared" si="0"/>
        <v>52</v>
      </c>
      <c r="AT6" t="str">
        <f t="shared" si="1"/>
        <v>每次释放主角技能【怒浪狂涛】，有&lt;color=#0CE307&gt;52%&lt;/color&gt;概率，使目标受到控的概率提升&lt;color=#0CE307&gt;50%&lt;/color&gt;，持续1回合</v>
      </c>
    </row>
    <row r="7" ht="15" spans="1:46">
      <c r="A7" t="str">
        <f t="shared" si="2"/>
        <v>0.0003#6000#3</v>
      </c>
      <c r="B7">
        <v>3</v>
      </c>
      <c r="C7">
        <v>0.0003</v>
      </c>
      <c r="D7">
        <v>6000</v>
      </c>
      <c r="E7">
        <v>2000</v>
      </c>
      <c r="F7" t="str">
        <f t="shared" si="3"/>
        <v>1226#2000</v>
      </c>
      <c r="G7">
        <v>20</v>
      </c>
      <c r="H7">
        <f t="shared" si="4"/>
        <v>0.03</v>
      </c>
      <c r="I7" t="str">
        <f t="shared" ref="I7:I70" si="6">I$1&amp;$H7&amp;I$2&amp;$D7&amp;I$3&amp;G7&amp;$I$4</f>
        <v>奇数回合开始前发动，对敌方全体造成&lt;color=#0CE307&gt;战斗力*0.03%+6000的伤害&lt;/color&gt;,每&lt;color=#0CE307&gt;20回合发动一次&lt;/color&gt;（pvp最高只造成目标生命上限50%的伤害）</v>
      </c>
      <c r="J7" t="str">
        <f t="shared" ref="J7:L70" si="7">J$1&amp;$H7&amp;J$2&amp;$D7&amp;J$3&amp;$G7&amp;J$4</f>
        <v>奇数回合结束后发动，回复我方全体&lt;color=#0CE307&gt;战斗力*0.03%+6000的生命值&lt;/color&gt;，溢出部分转换为等量御甲值,每&lt;color=#0CE307&gt;20回合发动一次&lt;/color&gt;（ pvp最高只造成目标生命上限50%的治疗量）</v>
      </c>
      <c r="K7" t="str">
        <f t="shared" si="5"/>
        <v>偶数回合开始前发动，对敌方全体造成流血状态（敌方神将行动前损失&lt;color=#0CE307&gt;战斗力*0.03%+6000的间接伤害&lt;/color&gt;，持续2回合）,每&lt;color=#0CE307&gt;20回合发动一次&lt;/color&gt; （pvp每回合最高只造成目标生命上限50%的伤害）</v>
      </c>
      <c r="L7" t="str">
        <f t="shared" si="5"/>
        <v>偶数回合结束后发动，对我方全体造成神佑状态（我方神将行动前回复&lt;color=#0CE307&gt;战斗力*0.03%+6000血量&lt;/color&gt;，溢出部分转换为等量御甲，持续2回合）,每&lt;color=#0CE307&gt;20回合发动一次&lt;/color&gt;（pvp每回合最高只造成目标生命上限50%的治疗量）</v>
      </c>
      <c r="AK7" s="1" t="s">
        <v>795</v>
      </c>
      <c r="AL7" s="1" t="s">
        <v>772</v>
      </c>
      <c r="AM7" s="1" t="s">
        <v>796</v>
      </c>
      <c r="AN7" t="s">
        <v>797</v>
      </c>
      <c r="AO7" s="13">
        <v>134</v>
      </c>
      <c r="AQ7" s="10" t="s">
        <v>170</v>
      </c>
      <c r="AR7" s="14">
        <v>0.525</v>
      </c>
      <c r="AS7" s="12">
        <f t="shared" si="0"/>
        <v>52.5</v>
      </c>
      <c r="AT7" t="str">
        <f t="shared" si="1"/>
        <v>每次释放主角技能【怒浪狂涛】，有&lt;color=#0CE307&gt;52.5%&lt;/color&gt;概率，使目标受到控的概率提升&lt;color=#0CE307&gt;50%&lt;/color&gt;，持续1回合</v>
      </c>
    </row>
    <row r="8" spans="1:46">
      <c r="A8" t="str">
        <f t="shared" si="2"/>
        <v>0.0004#8000#3</v>
      </c>
      <c r="B8">
        <v>4</v>
      </c>
      <c r="C8">
        <v>0.0004</v>
      </c>
      <c r="D8">
        <v>8000</v>
      </c>
      <c r="E8">
        <v>2000</v>
      </c>
      <c r="F8" t="str">
        <f t="shared" si="3"/>
        <v>1226#2000</v>
      </c>
      <c r="G8">
        <v>20</v>
      </c>
      <c r="H8">
        <f t="shared" si="4"/>
        <v>0.04</v>
      </c>
      <c r="I8" t="str">
        <f t="shared" si="6"/>
        <v>奇数回合开始前发动，对敌方全体造成&lt;color=#0CE307&gt;战斗力*0.04%+8000的伤害&lt;/color&gt;,每&lt;color=#0CE307&gt;20回合发动一次&lt;/color&gt;（pvp最高只造成目标生命上限50%的伤害）</v>
      </c>
      <c r="J8" t="str">
        <f t="shared" si="7"/>
        <v>奇数回合结束后发动，回复我方全体&lt;color=#0CE307&gt;战斗力*0.04%+8000的生命值&lt;/color&gt;，溢出部分转换为等量御甲值,每&lt;color=#0CE307&gt;20回合发动一次&lt;/color&gt;（ pvp最高只造成目标生命上限50%的治疗量）</v>
      </c>
      <c r="K8" t="str">
        <f t="shared" si="5"/>
        <v>偶数回合开始前发动，对敌方全体造成流血状态（敌方神将行动前损失&lt;color=#0CE307&gt;战斗力*0.04%+8000的间接伤害&lt;/color&gt;，持续2回合）,每&lt;color=#0CE307&gt;20回合发动一次&lt;/color&gt; （pvp每回合最高只造成目标生命上限50%的伤害）</v>
      </c>
      <c r="L8" t="str">
        <f t="shared" si="5"/>
        <v>偶数回合结束后发动，对我方全体造成神佑状态（我方神将行动前回复&lt;color=#0CE307&gt;战斗力*0.04%+8000血量&lt;/color&gt;，溢出部分转换为等量御甲，持续2回合）,每&lt;color=#0CE307&gt;20回合发动一次&lt;/color&gt;（pvp每回合最高只造成目标生命上限50%的治疗量）</v>
      </c>
      <c r="AK8" s="1" t="s">
        <v>798</v>
      </c>
      <c r="AL8" s="1" t="s">
        <v>772</v>
      </c>
      <c r="AM8" s="1" t="s">
        <v>796</v>
      </c>
      <c r="AN8" t="s">
        <v>799</v>
      </c>
      <c r="AO8" s="2" t="s">
        <v>800</v>
      </c>
      <c r="AQ8" s="10" t="s">
        <v>170</v>
      </c>
      <c r="AR8" s="11">
        <v>0.53</v>
      </c>
      <c r="AS8" s="12">
        <f t="shared" si="0"/>
        <v>53</v>
      </c>
      <c r="AT8" t="str">
        <f t="shared" si="1"/>
        <v>每次释放主角技能【怒浪狂涛】，有&lt;color=#0CE307&gt;53%&lt;/color&gt;概率，使目标受到控的概率提升&lt;color=#0CE307&gt;50%&lt;/color&gt;，持续1回合</v>
      </c>
    </row>
    <row r="9" spans="1:46">
      <c r="A9" t="str">
        <f t="shared" si="2"/>
        <v>0.0005#10000#3</v>
      </c>
      <c r="B9">
        <v>5</v>
      </c>
      <c r="C9">
        <v>0.0005</v>
      </c>
      <c r="D9">
        <v>10000</v>
      </c>
      <c r="E9">
        <v>2000</v>
      </c>
      <c r="F9" t="str">
        <f t="shared" si="3"/>
        <v>1226#2000</v>
      </c>
      <c r="G9">
        <v>20</v>
      </c>
      <c r="H9">
        <f t="shared" si="4"/>
        <v>0.05</v>
      </c>
      <c r="I9" t="str">
        <f t="shared" si="6"/>
        <v>奇数回合开始前发动，对敌方全体造成&lt;color=#0CE307&gt;战斗力*0.05%+10000的伤害&lt;/color&gt;,每&lt;color=#0CE307&gt;20回合发动一次&lt;/color&gt;（pvp最高只造成目标生命上限50%的伤害）</v>
      </c>
      <c r="J9" t="str">
        <f t="shared" si="7"/>
        <v>奇数回合结束后发动，回复我方全体&lt;color=#0CE307&gt;战斗力*0.05%+10000的生命值&lt;/color&gt;，溢出部分转换为等量御甲值,每&lt;color=#0CE307&gt;20回合发动一次&lt;/color&gt;（ pvp最高只造成目标生命上限50%的治疗量）</v>
      </c>
      <c r="K9" t="str">
        <f t="shared" si="5"/>
        <v>偶数回合开始前发动，对敌方全体造成流血状态（敌方神将行动前损失&lt;color=#0CE307&gt;战斗力*0.05%+10000的间接伤害&lt;/color&gt;，持续2回合）,每&lt;color=#0CE307&gt;20回合发动一次&lt;/color&gt; （pvp每回合最高只造成目标生命上限50%的伤害）</v>
      </c>
      <c r="L9" t="str">
        <f t="shared" si="5"/>
        <v>偶数回合结束后发动，对我方全体造成神佑状态（我方神将行动前回复&lt;color=#0CE307&gt;战斗力*0.05%+10000血量&lt;/color&gt;，溢出部分转换为等量御甲，持续2回合）,每&lt;color=#0CE307&gt;20回合发动一次&lt;/color&gt;（pvp每回合最高只造成目标生命上限50%的治疗量）</v>
      </c>
      <c r="AK9" s="1" t="s">
        <v>801</v>
      </c>
      <c r="AL9" s="1" t="s">
        <v>790</v>
      </c>
      <c r="AM9" s="1" t="s">
        <v>802</v>
      </c>
      <c r="AN9" t="s">
        <v>762</v>
      </c>
      <c r="AO9" s="2" t="s">
        <v>763</v>
      </c>
      <c r="AQ9" s="10" t="s">
        <v>170</v>
      </c>
      <c r="AR9" s="11">
        <v>0.535</v>
      </c>
      <c r="AS9" s="12">
        <f t="shared" si="0"/>
        <v>53.5</v>
      </c>
      <c r="AT9" t="str">
        <f t="shared" si="1"/>
        <v>每次释放主角技能【怒浪狂涛】，有&lt;color=#0CE307&gt;53.5%&lt;/color&gt;概率，使目标受到控的概率提升&lt;color=#0CE307&gt;50%&lt;/color&gt;，持续1回合</v>
      </c>
    </row>
    <row r="10" spans="1:46">
      <c r="A10" t="str">
        <f t="shared" si="2"/>
        <v>0.0006#12000#3</v>
      </c>
      <c r="B10">
        <v>6</v>
      </c>
      <c r="C10">
        <v>0.0006</v>
      </c>
      <c r="D10">
        <v>12000</v>
      </c>
      <c r="E10">
        <v>2000</v>
      </c>
      <c r="F10" t="str">
        <f t="shared" si="3"/>
        <v>1226#2000</v>
      </c>
      <c r="G10">
        <v>20</v>
      </c>
      <c r="H10">
        <f t="shared" si="4"/>
        <v>0.06</v>
      </c>
      <c r="I10" t="str">
        <f t="shared" si="6"/>
        <v>奇数回合开始前发动，对敌方全体造成&lt;color=#0CE307&gt;战斗力*0.06%+12000的伤害&lt;/color&gt;,每&lt;color=#0CE307&gt;20回合发动一次&lt;/color&gt;（pvp最高只造成目标生命上限50%的伤害）</v>
      </c>
      <c r="J10" t="str">
        <f t="shared" si="7"/>
        <v>奇数回合结束后发动，回复我方全体&lt;color=#0CE307&gt;战斗力*0.06%+12000的生命值&lt;/color&gt;，溢出部分转换为等量御甲值,每&lt;color=#0CE307&gt;20回合发动一次&lt;/color&gt;（ pvp最高只造成目标生命上限50%的治疗量）</v>
      </c>
      <c r="K10" t="str">
        <f t="shared" si="5"/>
        <v>偶数回合开始前发动，对敌方全体造成流血状态（敌方神将行动前损失&lt;color=#0CE307&gt;战斗力*0.06%+12000的间接伤害&lt;/color&gt;，持续2回合）,每&lt;color=#0CE307&gt;20回合发动一次&lt;/color&gt; （pvp每回合最高只造成目标生命上限50%的伤害）</v>
      </c>
      <c r="L10" t="str">
        <f t="shared" si="5"/>
        <v>偶数回合结束后发动，对我方全体造成神佑状态（我方神将行动前回复&lt;color=#0CE307&gt;战斗力*0.06%+12000血量&lt;/color&gt;，溢出部分转换为等量御甲，持续2回合）,每&lt;color=#0CE307&gt;20回合发动一次&lt;/color&gt;（pvp每回合最高只造成目标生命上限50%的治疗量）</v>
      </c>
      <c r="AK10" s="1" t="s">
        <v>803</v>
      </c>
      <c r="AL10" s="1" t="s">
        <v>790</v>
      </c>
      <c r="AM10" s="1" t="s">
        <v>791</v>
      </c>
      <c r="AN10" t="s">
        <v>804</v>
      </c>
      <c r="AO10" s="13">
        <v>134</v>
      </c>
      <c r="AQ10" s="10" t="s">
        <v>170</v>
      </c>
      <c r="AR10" s="11">
        <v>0.54</v>
      </c>
      <c r="AS10" s="12">
        <f t="shared" si="0"/>
        <v>54</v>
      </c>
      <c r="AT10" t="str">
        <f t="shared" si="1"/>
        <v>每次释放主角技能【怒浪狂涛】，有&lt;color=#0CE307&gt;54%&lt;/color&gt;概率，使目标受到控的概率提升&lt;color=#0CE307&gt;50%&lt;/color&gt;，持续1回合</v>
      </c>
    </row>
    <row r="11" spans="1:46">
      <c r="A11" t="str">
        <f t="shared" si="2"/>
        <v>0.0007#14000#3</v>
      </c>
      <c r="B11">
        <v>7</v>
      </c>
      <c r="C11">
        <v>0.0007</v>
      </c>
      <c r="D11">
        <v>14000</v>
      </c>
      <c r="E11">
        <v>2000</v>
      </c>
      <c r="F11" t="str">
        <f t="shared" si="3"/>
        <v>1226#2000</v>
      </c>
      <c r="G11">
        <v>20</v>
      </c>
      <c r="H11">
        <f t="shared" si="4"/>
        <v>0.07</v>
      </c>
      <c r="I11" t="str">
        <f t="shared" si="6"/>
        <v>奇数回合开始前发动，对敌方全体造成&lt;color=#0CE307&gt;战斗力*0.07%+14000的伤害&lt;/color&gt;,每&lt;color=#0CE307&gt;20回合发动一次&lt;/color&gt;（pvp最高只造成目标生命上限50%的伤害）</v>
      </c>
      <c r="J11" t="str">
        <f t="shared" si="7"/>
        <v>奇数回合结束后发动，回复我方全体&lt;color=#0CE307&gt;战斗力*0.07%+14000的生命值&lt;/color&gt;，溢出部分转换为等量御甲值,每&lt;color=#0CE307&gt;20回合发动一次&lt;/color&gt;（ pvp最高只造成目标生命上限50%的治疗量）</v>
      </c>
      <c r="K11" t="str">
        <f t="shared" si="5"/>
        <v>偶数回合开始前发动，对敌方全体造成流血状态（敌方神将行动前损失&lt;color=#0CE307&gt;战斗力*0.07%+14000的间接伤害&lt;/color&gt;，持续2回合）,每&lt;color=#0CE307&gt;20回合发动一次&lt;/color&gt; （pvp每回合最高只造成目标生命上限50%的伤害）</v>
      </c>
      <c r="L11" t="str">
        <f t="shared" si="5"/>
        <v>偶数回合结束后发动，对我方全体造成神佑状态（我方神将行动前回复&lt;color=#0CE307&gt;战斗力*0.07%+14000血量&lt;/color&gt;，溢出部分转换为等量御甲，持续2回合）,每&lt;color=#0CE307&gt;20回合发动一次&lt;/color&gt;（pvp每回合最高只造成目标生命上限50%的治疗量）</v>
      </c>
      <c r="AK11" s="1" t="s">
        <v>805</v>
      </c>
      <c r="AL11" s="1" t="s">
        <v>790</v>
      </c>
      <c r="AM11" s="1" t="s">
        <v>794</v>
      </c>
      <c r="AO11" s="13">
        <v>132</v>
      </c>
      <c r="AQ11" s="10" t="s">
        <v>170</v>
      </c>
      <c r="AR11" s="11">
        <v>0.545</v>
      </c>
      <c r="AS11" s="12">
        <f t="shared" si="0"/>
        <v>54.5</v>
      </c>
      <c r="AT11" t="str">
        <f t="shared" si="1"/>
        <v>每次释放主角技能【怒浪狂涛】，有&lt;color=#0CE307&gt;54.5%&lt;/color&gt;概率，使目标受到控的概率提升&lt;color=#0CE307&gt;50%&lt;/color&gt;，持续1回合</v>
      </c>
    </row>
    <row r="12" spans="1:46">
      <c r="A12" t="str">
        <f t="shared" si="2"/>
        <v>0.0008#16000#3</v>
      </c>
      <c r="B12">
        <v>8</v>
      </c>
      <c r="C12">
        <v>0.0008</v>
      </c>
      <c r="D12">
        <v>16000</v>
      </c>
      <c r="E12">
        <v>2000</v>
      </c>
      <c r="F12" t="str">
        <f t="shared" si="3"/>
        <v>1226#2000</v>
      </c>
      <c r="G12">
        <v>20</v>
      </c>
      <c r="H12">
        <f t="shared" si="4"/>
        <v>0.08</v>
      </c>
      <c r="I12" t="str">
        <f t="shared" si="6"/>
        <v>奇数回合开始前发动，对敌方全体造成&lt;color=#0CE307&gt;战斗力*0.08%+16000的伤害&lt;/color&gt;,每&lt;color=#0CE307&gt;20回合发动一次&lt;/color&gt;（pvp最高只造成目标生命上限50%的伤害）</v>
      </c>
      <c r="J12" t="str">
        <f t="shared" si="7"/>
        <v>奇数回合结束后发动，回复我方全体&lt;color=#0CE307&gt;战斗力*0.08%+16000的生命值&lt;/color&gt;，溢出部分转换为等量御甲值,每&lt;color=#0CE307&gt;20回合发动一次&lt;/color&gt;（ pvp最高只造成目标生命上限50%的治疗量）</v>
      </c>
      <c r="K12" t="str">
        <f t="shared" si="5"/>
        <v>偶数回合开始前发动，对敌方全体造成流血状态（敌方神将行动前损失&lt;color=#0CE307&gt;战斗力*0.08%+16000的间接伤害&lt;/color&gt;，持续2回合）,每&lt;color=#0CE307&gt;20回合发动一次&lt;/color&gt; （pvp每回合最高只造成目标生命上限50%的伤害）</v>
      </c>
      <c r="L12" t="str">
        <f t="shared" si="5"/>
        <v>偶数回合结束后发动，对我方全体造成神佑状态（我方神将行动前回复&lt;color=#0CE307&gt;战斗力*0.08%+16000血量&lt;/color&gt;，溢出部分转换为等量御甲，持续2回合）,每&lt;color=#0CE307&gt;20回合发动一次&lt;/color&gt;（pvp每回合最高只造成目标生命上限50%的治疗量）</v>
      </c>
      <c r="AK12" s="1" t="s">
        <v>806</v>
      </c>
      <c r="AL12" s="1" t="s">
        <v>786</v>
      </c>
      <c r="AM12" s="1" t="s">
        <v>807</v>
      </c>
      <c r="AN12" t="s">
        <v>808</v>
      </c>
      <c r="AO12" s="13">
        <v>134</v>
      </c>
      <c r="AQ12" s="10" t="s">
        <v>170</v>
      </c>
      <c r="AR12" s="11">
        <v>0.55</v>
      </c>
      <c r="AS12" s="12">
        <f t="shared" si="0"/>
        <v>55</v>
      </c>
      <c r="AT12" t="str">
        <f t="shared" si="1"/>
        <v>每次释放主角技能【怒浪狂涛】，有&lt;color=#0CE307&gt;55%&lt;/color&gt;概率，使目标受到控的概率提升&lt;color=#0CE307&gt;50%&lt;/color&gt;，持续1回合</v>
      </c>
    </row>
    <row r="13" spans="1:46">
      <c r="A13" t="str">
        <f t="shared" si="2"/>
        <v>0.0009#18000#3</v>
      </c>
      <c r="B13">
        <v>9</v>
      </c>
      <c r="C13">
        <v>0.0009</v>
      </c>
      <c r="D13">
        <v>18000</v>
      </c>
      <c r="E13">
        <v>2000</v>
      </c>
      <c r="F13" t="str">
        <f t="shared" si="3"/>
        <v>1226#2000</v>
      </c>
      <c r="G13">
        <v>20</v>
      </c>
      <c r="H13">
        <f t="shared" si="4"/>
        <v>0.09</v>
      </c>
      <c r="I13" t="str">
        <f t="shared" si="6"/>
        <v>奇数回合开始前发动，对敌方全体造成&lt;color=#0CE307&gt;战斗力*0.09%+18000的伤害&lt;/color&gt;,每&lt;color=#0CE307&gt;20回合发动一次&lt;/color&gt;（pvp最高只造成目标生命上限50%的伤害）</v>
      </c>
      <c r="J13" t="str">
        <f t="shared" si="7"/>
        <v>奇数回合结束后发动，回复我方全体&lt;color=#0CE307&gt;战斗力*0.09%+18000的生命值&lt;/color&gt;，溢出部分转换为等量御甲值,每&lt;color=#0CE307&gt;20回合发动一次&lt;/color&gt;（ pvp最高只造成目标生命上限50%的治疗量）</v>
      </c>
      <c r="K13" t="str">
        <f t="shared" si="5"/>
        <v>偶数回合开始前发动，对敌方全体造成流血状态（敌方神将行动前损失&lt;color=#0CE307&gt;战斗力*0.09%+18000的间接伤害&lt;/color&gt;，持续2回合）,每&lt;color=#0CE307&gt;20回合发动一次&lt;/color&gt; （pvp每回合最高只造成目标生命上限50%的伤害）</v>
      </c>
      <c r="L13" t="str">
        <f t="shared" si="5"/>
        <v>偶数回合结束后发动，对我方全体造成神佑状态（我方神将行动前回复&lt;color=#0CE307&gt;战斗力*0.09%+18000血量&lt;/color&gt;，溢出部分转换为等量御甲，持续2回合）,每&lt;color=#0CE307&gt;20回合发动一次&lt;/color&gt;（pvp每回合最高只造成目标生命上限50%的治疗量）</v>
      </c>
      <c r="AK13" s="1" t="s">
        <v>809</v>
      </c>
      <c r="AL13" s="1" t="s">
        <v>786</v>
      </c>
      <c r="AM13" s="1" t="s">
        <v>807</v>
      </c>
      <c r="AN13" t="s">
        <v>810</v>
      </c>
      <c r="AO13" s="13">
        <v>135</v>
      </c>
      <c r="AQ13" s="10" t="s">
        <v>170</v>
      </c>
      <c r="AR13" s="11">
        <v>0.555</v>
      </c>
      <c r="AS13" s="12">
        <f t="shared" si="0"/>
        <v>55.5</v>
      </c>
      <c r="AT13" t="str">
        <f t="shared" si="1"/>
        <v>每次释放主角技能【怒浪狂涛】，有&lt;color=#0CE307&gt;55.5%&lt;/color&gt;概率，使目标受到控的概率提升&lt;color=#0CE307&gt;50%&lt;/color&gt;，持续1回合</v>
      </c>
    </row>
    <row r="14" spans="1:46">
      <c r="A14" t="str">
        <f t="shared" si="2"/>
        <v>0.001#20000#3</v>
      </c>
      <c r="B14">
        <v>10</v>
      </c>
      <c r="C14">
        <v>0.001</v>
      </c>
      <c r="D14">
        <v>20000</v>
      </c>
      <c r="E14">
        <v>2000</v>
      </c>
      <c r="F14" t="str">
        <f t="shared" si="3"/>
        <v>1226#2000</v>
      </c>
      <c r="G14">
        <v>20</v>
      </c>
      <c r="H14">
        <f t="shared" si="4"/>
        <v>0.1</v>
      </c>
      <c r="I14" t="str">
        <f t="shared" si="6"/>
        <v>奇数回合开始前发动，对敌方全体造成&lt;color=#0CE307&gt;战斗力*0.1%+20000的伤害&lt;/color&gt;,每&lt;color=#0CE307&gt;20回合发动一次&lt;/color&gt;（pvp最高只造成目标生命上限50%的伤害）</v>
      </c>
      <c r="J14" t="str">
        <f t="shared" si="7"/>
        <v>奇数回合结束后发动，回复我方全体&lt;color=#0CE307&gt;战斗力*0.1%+20000的生命值&lt;/color&gt;，溢出部分转换为等量御甲值,每&lt;color=#0CE307&gt;20回合发动一次&lt;/color&gt;（ pvp最高只造成目标生命上限50%的治疗量）</v>
      </c>
      <c r="K14" t="str">
        <f t="shared" si="5"/>
        <v>偶数回合开始前发动，对敌方全体造成流血状态（敌方神将行动前损失&lt;color=#0CE307&gt;战斗力*0.1%+20000的间接伤害&lt;/color&gt;，持续2回合）,每&lt;color=#0CE307&gt;20回合发动一次&lt;/color&gt; （pvp每回合最高只造成目标生命上限50%的伤害）</v>
      </c>
      <c r="L14" t="str">
        <f t="shared" si="5"/>
        <v>偶数回合结束后发动，对我方全体造成神佑状态（我方神将行动前回复&lt;color=#0CE307&gt;战斗力*0.1%+20000血量&lt;/color&gt;，溢出部分转换为等量御甲，持续2回合）,每&lt;color=#0CE307&gt;20回合发动一次&lt;/color&gt;（pvp每回合最高只造成目标生命上限50%的治疗量）</v>
      </c>
      <c r="AK14" s="1" t="s">
        <v>811</v>
      </c>
      <c r="AL14" s="1" t="s">
        <v>760</v>
      </c>
      <c r="AM14" s="1" t="s">
        <v>787</v>
      </c>
      <c r="AN14" t="s">
        <v>812</v>
      </c>
      <c r="AO14" s="13">
        <v>136</v>
      </c>
      <c r="AQ14" s="10" t="s">
        <v>170</v>
      </c>
      <c r="AR14" s="11">
        <v>0.56</v>
      </c>
      <c r="AS14" s="12">
        <f t="shared" si="0"/>
        <v>56</v>
      </c>
      <c r="AT14" t="str">
        <f t="shared" si="1"/>
        <v>每次释放主角技能【怒浪狂涛】，有&lt;color=#0CE307&gt;56%&lt;/color&gt;概率，使目标受到控的概率提升&lt;color=#0CE307&gt;50%&lt;/color&gt;，持续1回合</v>
      </c>
    </row>
    <row r="15" spans="1:46">
      <c r="A15" t="str">
        <f t="shared" si="2"/>
        <v>0.0011#24000#3</v>
      </c>
      <c r="B15">
        <v>11</v>
      </c>
      <c r="C15">
        <v>0.0011</v>
      </c>
      <c r="D15">
        <v>24000</v>
      </c>
      <c r="E15">
        <v>3000</v>
      </c>
      <c r="F15" t="str">
        <f t="shared" si="3"/>
        <v>1226#3000</v>
      </c>
      <c r="G15">
        <v>18</v>
      </c>
      <c r="H15">
        <f t="shared" si="4"/>
        <v>0.11</v>
      </c>
      <c r="I15" t="str">
        <f t="shared" si="6"/>
        <v>奇数回合开始前发动，对敌方全体造成&lt;color=#0CE307&gt;战斗力*0.11%+24000的伤害&lt;/color&gt;,每&lt;color=#0CE307&gt;18回合发动一次&lt;/color&gt;（pvp最高只造成目标生命上限50%的伤害）</v>
      </c>
      <c r="J15" t="str">
        <f t="shared" si="7"/>
        <v>奇数回合结束后发动，回复我方全体&lt;color=#0CE307&gt;战斗力*0.11%+24000的生命值&lt;/color&gt;，溢出部分转换为等量御甲值,每&lt;color=#0CE307&gt;18回合发动一次&lt;/color&gt;（ pvp最高只造成目标生命上限50%的治疗量）</v>
      </c>
      <c r="K15" t="str">
        <f t="shared" si="5"/>
        <v>偶数回合开始前发动，对敌方全体造成流血状态（敌方神将行动前损失&lt;color=#0CE307&gt;战斗力*0.11%+24000的间接伤害&lt;/color&gt;，持续2回合）,每&lt;color=#0CE307&gt;18回合发动一次&lt;/color&gt; （pvp每回合最高只造成目标生命上限50%的伤害）</v>
      </c>
      <c r="L15" t="str">
        <f t="shared" si="5"/>
        <v>偶数回合结束后发动，对我方全体造成神佑状态（我方神将行动前回复&lt;color=#0CE307&gt;战斗力*0.11%+24000血量&lt;/color&gt;，溢出部分转换为等量御甲，持续2回合）,每&lt;color=#0CE307&gt;18回合发动一次&lt;/color&gt;（pvp每回合最高只造成目标生命上限50%的治疗量）</v>
      </c>
      <c r="AK15" s="1" t="s">
        <v>813</v>
      </c>
      <c r="AL15" s="1" t="s">
        <v>790</v>
      </c>
      <c r="AM15" s="1" t="s">
        <v>794</v>
      </c>
      <c r="AO15" s="13">
        <v>132</v>
      </c>
      <c r="AQ15" s="10" t="s">
        <v>170</v>
      </c>
      <c r="AR15" s="11">
        <v>0.565</v>
      </c>
      <c r="AS15" s="12">
        <f t="shared" si="0"/>
        <v>56.5</v>
      </c>
      <c r="AT15" t="str">
        <f t="shared" si="1"/>
        <v>每次释放主角技能【怒浪狂涛】，有&lt;color=#0CE307&gt;56.5%&lt;/color&gt;概率，使目标受到控的概率提升&lt;color=#0CE307&gt;50%&lt;/color&gt;，持续1回合</v>
      </c>
    </row>
    <row r="16" spans="1:46">
      <c r="A16" t="str">
        <f t="shared" si="2"/>
        <v>0.0012#28000#3</v>
      </c>
      <c r="B16">
        <v>12</v>
      </c>
      <c r="C16">
        <v>0.0012</v>
      </c>
      <c r="D16">
        <v>28000</v>
      </c>
      <c r="E16">
        <v>3000</v>
      </c>
      <c r="F16" t="str">
        <f t="shared" si="3"/>
        <v>1226#3000</v>
      </c>
      <c r="G16">
        <v>18</v>
      </c>
      <c r="H16">
        <f t="shared" si="4"/>
        <v>0.12</v>
      </c>
      <c r="I16" t="str">
        <f t="shared" si="6"/>
        <v>奇数回合开始前发动，对敌方全体造成&lt;color=#0CE307&gt;战斗力*0.12%+28000的伤害&lt;/color&gt;,每&lt;color=#0CE307&gt;18回合发动一次&lt;/color&gt;（pvp最高只造成目标生命上限50%的伤害）</v>
      </c>
      <c r="J16" t="str">
        <f t="shared" si="7"/>
        <v>奇数回合结束后发动，回复我方全体&lt;color=#0CE307&gt;战斗力*0.12%+28000的生命值&lt;/color&gt;，溢出部分转换为等量御甲值,每&lt;color=#0CE307&gt;18回合发动一次&lt;/color&gt;（ pvp最高只造成目标生命上限50%的治疗量）</v>
      </c>
      <c r="K16" t="str">
        <f t="shared" si="5"/>
        <v>偶数回合开始前发动，对敌方全体造成流血状态（敌方神将行动前损失&lt;color=#0CE307&gt;战斗力*0.12%+28000的间接伤害&lt;/color&gt;，持续2回合）,每&lt;color=#0CE307&gt;18回合发动一次&lt;/color&gt; （pvp每回合最高只造成目标生命上限50%的伤害）</v>
      </c>
      <c r="L16" t="str">
        <f t="shared" si="5"/>
        <v>偶数回合结束后发动，对我方全体造成神佑状态（我方神将行动前回复&lt;color=#0CE307&gt;战斗力*0.12%+28000血量&lt;/color&gt;，溢出部分转换为等量御甲，持续2回合）,每&lt;color=#0CE307&gt;18回合发动一次&lt;/color&gt;（pvp每回合最高只造成目标生命上限50%的治疗量）</v>
      </c>
      <c r="AK16" s="1" t="s">
        <v>814</v>
      </c>
      <c r="AL16" s="1" t="s">
        <v>786</v>
      </c>
      <c r="AM16" s="1" t="s">
        <v>761</v>
      </c>
      <c r="AN16" t="s">
        <v>815</v>
      </c>
      <c r="AO16" s="13">
        <v>137</v>
      </c>
      <c r="AQ16" s="10" t="s">
        <v>170</v>
      </c>
      <c r="AR16" s="11">
        <v>0.57</v>
      </c>
      <c r="AS16" s="12">
        <f t="shared" si="0"/>
        <v>57</v>
      </c>
      <c r="AT16" t="str">
        <f t="shared" si="1"/>
        <v>每次释放主角技能【怒浪狂涛】，有&lt;color=#0CE307&gt;57%&lt;/color&gt;概率，使目标受到控的概率提升&lt;color=#0CE307&gt;50%&lt;/color&gt;，持续1回合</v>
      </c>
    </row>
    <row r="17" spans="1:46">
      <c r="A17" t="str">
        <f t="shared" si="2"/>
        <v>0.0013#32000#3</v>
      </c>
      <c r="B17">
        <v>13</v>
      </c>
      <c r="C17">
        <v>0.0013</v>
      </c>
      <c r="D17">
        <v>32000</v>
      </c>
      <c r="E17">
        <v>3000</v>
      </c>
      <c r="F17" t="str">
        <f t="shared" si="3"/>
        <v>1226#3000</v>
      </c>
      <c r="G17">
        <v>18</v>
      </c>
      <c r="H17">
        <f t="shared" si="4"/>
        <v>0.13</v>
      </c>
      <c r="I17" t="str">
        <f t="shared" si="6"/>
        <v>奇数回合开始前发动，对敌方全体造成&lt;color=#0CE307&gt;战斗力*0.13%+32000的伤害&lt;/color&gt;,每&lt;color=#0CE307&gt;18回合发动一次&lt;/color&gt;（pvp最高只造成目标生命上限50%的伤害）</v>
      </c>
      <c r="J17" t="str">
        <f t="shared" si="7"/>
        <v>奇数回合结束后发动，回复我方全体&lt;color=#0CE307&gt;战斗力*0.13%+32000的生命值&lt;/color&gt;，溢出部分转换为等量御甲值,每&lt;color=#0CE307&gt;18回合发动一次&lt;/color&gt;（ pvp最高只造成目标生命上限50%的治疗量）</v>
      </c>
      <c r="K17" t="str">
        <f t="shared" si="5"/>
        <v>偶数回合开始前发动，对敌方全体造成流血状态（敌方神将行动前损失&lt;color=#0CE307&gt;战斗力*0.13%+32000的间接伤害&lt;/color&gt;，持续2回合）,每&lt;color=#0CE307&gt;18回合发动一次&lt;/color&gt; （pvp每回合最高只造成目标生命上限50%的伤害）</v>
      </c>
      <c r="L17" t="str">
        <f t="shared" si="5"/>
        <v>偶数回合结束后发动，对我方全体造成神佑状态（我方神将行动前回复&lt;color=#0CE307&gt;战斗力*0.13%+32000血量&lt;/color&gt;，溢出部分转换为等量御甲，持续2回合）,每&lt;color=#0CE307&gt;18回合发动一次&lt;/color&gt;（pvp每回合最高只造成目标生命上限50%的治疗量）</v>
      </c>
      <c r="AK17" s="1" t="s">
        <v>816</v>
      </c>
      <c r="AL17" s="1" t="s">
        <v>790</v>
      </c>
      <c r="AM17" s="1" t="s">
        <v>791</v>
      </c>
      <c r="AN17" t="s">
        <v>792</v>
      </c>
      <c r="AO17" s="13">
        <v>133</v>
      </c>
      <c r="AQ17" s="10" t="s">
        <v>170</v>
      </c>
      <c r="AR17" s="11">
        <v>0.575</v>
      </c>
      <c r="AS17" s="12">
        <f t="shared" si="0"/>
        <v>57.5</v>
      </c>
      <c r="AT17" t="str">
        <f t="shared" si="1"/>
        <v>每次释放主角技能【怒浪狂涛】，有&lt;color=#0CE307&gt;57.5%&lt;/color&gt;概率，使目标受到控的概率提升&lt;color=#0CE307&gt;50%&lt;/color&gt;，持续1回合</v>
      </c>
    </row>
    <row r="18" spans="1:46">
      <c r="A18" t="str">
        <f t="shared" si="2"/>
        <v>0.0014#36000#3</v>
      </c>
      <c r="B18">
        <v>14</v>
      </c>
      <c r="C18">
        <v>0.0014</v>
      </c>
      <c r="D18">
        <v>36000</v>
      </c>
      <c r="E18">
        <v>3000</v>
      </c>
      <c r="F18" t="str">
        <f t="shared" si="3"/>
        <v>1226#3000</v>
      </c>
      <c r="G18">
        <v>18</v>
      </c>
      <c r="H18">
        <f t="shared" si="4"/>
        <v>0.14</v>
      </c>
      <c r="I18" t="str">
        <f t="shared" si="6"/>
        <v>奇数回合开始前发动，对敌方全体造成&lt;color=#0CE307&gt;战斗力*0.14%+36000的伤害&lt;/color&gt;,每&lt;color=#0CE307&gt;18回合发动一次&lt;/color&gt;（pvp最高只造成目标生命上限50%的伤害）</v>
      </c>
      <c r="J18" t="str">
        <f t="shared" si="7"/>
        <v>奇数回合结束后发动，回复我方全体&lt;color=#0CE307&gt;战斗力*0.14%+36000的生命值&lt;/color&gt;，溢出部分转换为等量御甲值,每&lt;color=#0CE307&gt;18回合发动一次&lt;/color&gt;（ pvp最高只造成目标生命上限50%的治疗量）</v>
      </c>
      <c r="K18" t="str">
        <f t="shared" si="5"/>
        <v>偶数回合开始前发动，对敌方全体造成流血状态（敌方神将行动前损失&lt;color=#0CE307&gt;战斗力*0.14%+36000的间接伤害&lt;/color&gt;，持续2回合）,每&lt;color=#0CE307&gt;18回合发动一次&lt;/color&gt; （pvp每回合最高只造成目标生命上限50%的伤害）</v>
      </c>
      <c r="L18" t="str">
        <f t="shared" si="5"/>
        <v>偶数回合结束后发动，对我方全体造成神佑状态（我方神将行动前回复&lt;color=#0CE307&gt;战斗力*0.14%+36000血量&lt;/color&gt;，溢出部分转换为等量御甲，持续2回合）,每&lt;color=#0CE307&gt;18回合发动一次&lt;/color&gt;（pvp每回合最高只造成目标生命上限50%的治疗量）</v>
      </c>
      <c r="AK18" s="1" t="s">
        <v>817</v>
      </c>
      <c r="AL18" s="1" t="s">
        <v>772</v>
      </c>
      <c r="AM18" s="1" t="s">
        <v>818</v>
      </c>
      <c r="AO18" s="13">
        <v>132</v>
      </c>
      <c r="AQ18" s="10" t="s">
        <v>170</v>
      </c>
      <c r="AR18" s="11">
        <v>0.58</v>
      </c>
      <c r="AS18" s="12">
        <f t="shared" si="0"/>
        <v>58</v>
      </c>
      <c r="AT18" t="str">
        <f t="shared" si="1"/>
        <v>每次释放主角技能【怒浪狂涛】，有&lt;color=#0CE307&gt;58%&lt;/color&gt;概率，使目标受到控的概率提升&lt;color=#0CE307&gt;50%&lt;/color&gt;，持续1回合</v>
      </c>
    </row>
    <row r="19" spans="1:46">
      <c r="A19" t="str">
        <f t="shared" si="2"/>
        <v>0.0015#40000#3</v>
      </c>
      <c r="B19">
        <v>15</v>
      </c>
      <c r="C19">
        <v>0.0015</v>
      </c>
      <c r="D19">
        <v>40000</v>
      </c>
      <c r="E19">
        <v>3000</v>
      </c>
      <c r="F19" t="str">
        <f t="shared" si="3"/>
        <v>1226#3000</v>
      </c>
      <c r="G19">
        <v>18</v>
      </c>
      <c r="H19">
        <f t="shared" si="4"/>
        <v>0.15</v>
      </c>
      <c r="I19" t="str">
        <f t="shared" si="6"/>
        <v>奇数回合开始前发动，对敌方全体造成&lt;color=#0CE307&gt;战斗力*0.15%+40000的伤害&lt;/color&gt;,每&lt;color=#0CE307&gt;18回合发动一次&lt;/color&gt;（pvp最高只造成目标生命上限50%的伤害）</v>
      </c>
      <c r="J19" t="str">
        <f t="shared" si="7"/>
        <v>奇数回合结束后发动，回复我方全体&lt;color=#0CE307&gt;战斗力*0.15%+40000的生命值&lt;/color&gt;，溢出部分转换为等量御甲值,每&lt;color=#0CE307&gt;18回合发动一次&lt;/color&gt;（ pvp最高只造成目标生命上限50%的治疗量）</v>
      </c>
      <c r="K19" t="str">
        <f t="shared" si="5"/>
        <v>偶数回合开始前发动，对敌方全体造成流血状态（敌方神将行动前损失&lt;color=#0CE307&gt;战斗力*0.15%+40000的间接伤害&lt;/color&gt;，持续2回合）,每&lt;color=#0CE307&gt;18回合发动一次&lt;/color&gt; （pvp每回合最高只造成目标生命上限50%的伤害）</v>
      </c>
      <c r="L19" t="str">
        <f t="shared" si="5"/>
        <v>偶数回合结束后发动，对我方全体造成神佑状态（我方神将行动前回复&lt;color=#0CE307&gt;战斗力*0.15%+40000血量&lt;/color&gt;，溢出部分转换为等量御甲，持续2回合）,每&lt;color=#0CE307&gt;18回合发动一次&lt;/color&gt;（pvp每回合最高只造成目标生命上限50%的治疗量）</v>
      </c>
      <c r="AK19" s="1" t="s">
        <v>819</v>
      </c>
      <c r="AL19" s="1" t="s">
        <v>760</v>
      </c>
      <c r="AM19" s="1" t="s">
        <v>820</v>
      </c>
      <c r="AN19" t="s">
        <v>821</v>
      </c>
      <c r="AO19" s="13">
        <v>134</v>
      </c>
      <c r="AQ19" s="10" t="s">
        <v>170</v>
      </c>
      <c r="AR19" s="11">
        <v>0.585</v>
      </c>
      <c r="AS19" s="12">
        <f t="shared" si="0"/>
        <v>58.5</v>
      </c>
      <c r="AT19" t="str">
        <f t="shared" si="1"/>
        <v>每次释放主角技能【怒浪狂涛】，有&lt;color=#0CE307&gt;58.5%&lt;/color&gt;概率，使目标受到控的概率提升&lt;color=#0CE307&gt;50%&lt;/color&gt;，持续1回合</v>
      </c>
    </row>
    <row r="20" spans="1:46">
      <c r="A20" t="str">
        <f t="shared" si="2"/>
        <v>0.0016#44000#3</v>
      </c>
      <c r="B20">
        <v>16</v>
      </c>
      <c r="C20">
        <v>0.0016</v>
      </c>
      <c r="D20">
        <v>44000</v>
      </c>
      <c r="E20">
        <v>3000</v>
      </c>
      <c r="F20" t="str">
        <f t="shared" si="3"/>
        <v>1226#3000</v>
      </c>
      <c r="G20">
        <v>18</v>
      </c>
      <c r="H20">
        <f t="shared" si="4"/>
        <v>0.16</v>
      </c>
      <c r="I20" t="str">
        <f t="shared" si="6"/>
        <v>奇数回合开始前发动，对敌方全体造成&lt;color=#0CE307&gt;战斗力*0.16%+44000的伤害&lt;/color&gt;,每&lt;color=#0CE307&gt;18回合发动一次&lt;/color&gt;（pvp最高只造成目标生命上限50%的伤害）</v>
      </c>
      <c r="J20" t="str">
        <f t="shared" si="7"/>
        <v>奇数回合结束后发动，回复我方全体&lt;color=#0CE307&gt;战斗力*0.16%+44000的生命值&lt;/color&gt;，溢出部分转换为等量御甲值,每&lt;color=#0CE307&gt;18回合发动一次&lt;/color&gt;（ pvp最高只造成目标生命上限50%的治疗量）</v>
      </c>
      <c r="K20" t="str">
        <f t="shared" si="5"/>
        <v>偶数回合开始前发动，对敌方全体造成流血状态（敌方神将行动前损失&lt;color=#0CE307&gt;战斗力*0.16%+44000的间接伤害&lt;/color&gt;，持续2回合）,每&lt;color=#0CE307&gt;18回合发动一次&lt;/color&gt; （pvp每回合最高只造成目标生命上限50%的伤害）</v>
      </c>
      <c r="L20" t="str">
        <f t="shared" si="5"/>
        <v>偶数回合结束后发动，对我方全体造成神佑状态（我方神将行动前回复&lt;color=#0CE307&gt;战斗力*0.16%+44000血量&lt;/color&gt;，溢出部分转换为等量御甲，持续2回合）,每&lt;color=#0CE307&gt;18回合发动一次&lt;/color&gt;（pvp每回合最高只造成目标生命上限50%的治疗量）</v>
      </c>
      <c r="AK20" s="1" t="s">
        <v>822</v>
      </c>
      <c r="AL20" s="1" t="s">
        <v>823</v>
      </c>
      <c r="AM20" s="1" t="s">
        <v>796</v>
      </c>
      <c r="AN20" t="s">
        <v>824</v>
      </c>
      <c r="AO20" s="2" t="s">
        <v>825</v>
      </c>
      <c r="AQ20" s="10" t="s">
        <v>170</v>
      </c>
      <c r="AR20" s="11">
        <v>0.59</v>
      </c>
      <c r="AS20" s="12">
        <f t="shared" si="0"/>
        <v>59</v>
      </c>
      <c r="AT20" t="str">
        <f t="shared" si="1"/>
        <v>每次释放主角技能【怒浪狂涛】，有&lt;color=#0CE307&gt;59%&lt;/color&gt;概率，使目标受到控的概率提升&lt;color=#0CE307&gt;50%&lt;/color&gt;，持续1回合</v>
      </c>
    </row>
    <row r="21" spans="1:46">
      <c r="A21" t="str">
        <f t="shared" si="2"/>
        <v>0.0017#48000#3</v>
      </c>
      <c r="B21">
        <v>17</v>
      </c>
      <c r="C21">
        <v>0.0017</v>
      </c>
      <c r="D21">
        <v>48000</v>
      </c>
      <c r="E21">
        <v>3000</v>
      </c>
      <c r="F21" t="str">
        <f t="shared" si="3"/>
        <v>1226#3000</v>
      </c>
      <c r="G21">
        <v>18</v>
      </c>
      <c r="H21">
        <f t="shared" si="4"/>
        <v>0.17</v>
      </c>
      <c r="I21" t="str">
        <f t="shared" si="6"/>
        <v>奇数回合开始前发动，对敌方全体造成&lt;color=#0CE307&gt;战斗力*0.17%+48000的伤害&lt;/color&gt;,每&lt;color=#0CE307&gt;18回合发动一次&lt;/color&gt;（pvp最高只造成目标生命上限50%的伤害）</v>
      </c>
      <c r="J21" t="str">
        <f t="shared" si="7"/>
        <v>奇数回合结束后发动，回复我方全体&lt;color=#0CE307&gt;战斗力*0.17%+48000的生命值&lt;/color&gt;，溢出部分转换为等量御甲值,每&lt;color=#0CE307&gt;18回合发动一次&lt;/color&gt;（ pvp最高只造成目标生命上限50%的治疗量）</v>
      </c>
      <c r="K21" t="str">
        <f t="shared" si="5"/>
        <v>偶数回合开始前发动，对敌方全体造成流血状态（敌方神将行动前损失&lt;color=#0CE307&gt;战斗力*0.17%+48000的间接伤害&lt;/color&gt;，持续2回合）,每&lt;color=#0CE307&gt;18回合发动一次&lt;/color&gt; （pvp每回合最高只造成目标生命上限50%的伤害）</v>
      </c>
      <c r="L21" t="str">
        <f t="shared" si="5"/>
        <v>偶数回合结束后发动，对我方全体造成神佑状态（我方神将行动前回复&lt;color=#0CE307&gt;战斗力*0.17%+48000血量&lt;/color&gt;，溢出部分转换为等量御甲，持续2回合）,每&lt;color=#0CE307&gt;18回合发动一次&lt;/color&gt;（pvp每回合最高只造成目标生命上限50%的治疗量）</v>
      </c>
      <c r="AK21" s="1" t="s">
        <v>826</v>
      </c>
      <c r="AL21" s="1" t="s">
        <v>772</v>
      </c>
      <c r="AM21" s="1" t="s">
        <v>791</v>
      </c>
      <c r="AN21" t="s">
        <v>821</v>
      </c>
      <c r="AO21" s="13">
        <v>134</v>
      </c>
      <c r="AQ21" s="10" t="s">
        <v>170</v>
      </c>
      <c r="AR21" s="11">
        <v>0.595</v>
      </c>
      <c r="AS21" s="12">
        <f t="shared" si="0"/>
        <v>59.5</v>
      </c>
      <c r="AT21" t="str">
        <f t="shared" si="1"/>
        <v>每次释放主角技能【怒浪狂涛】，有&lt;color=#0CE307&gt;59.5%&lt;/color&gt;概率，使目标受到控的概率提升&lt;color=#0CE307&gt;50%&lt;/color&gt;，持续1回合</v>
      </c>
    </row>
    <row r="22" spans="1:46">
      <c r="A22" t="str">
        <f t="shared" si="2"/>
        <v>0.0018#52000#3</v>
      </c>
      <c r="B22">
        <v>18</v>
      </c>
      <c r="C22">
        <v>0.0018</v>
      </c>
      <c r="D22">
        <v>52000</v>
      </c>
      <c r="E22">
        <v>3000</v>
      </c>
      <c r="F22" t="str">
        <f t="shared" si="3"/>
        <v>1226#3000</v>
      </c>
      <c r="G22">
        <v>18</v>
      </c>
      <c r="H22">
        <f t="shared" si="4"/>
        <v>0.18</v>
      </c>
      <c r="I22" t="str">
        <f t="shared" si="6"/>
        <v>奇数回合开始前发动，对敌方全体造成&lt;color=#0CE307&gt;战斗力*0.18%+52000的伤害&lt;/color&gt;,每&lt;color=#0CE307&gt;18回合发动一次&lt;/color&gt;（pvp最高只造成目标生命上限50%的伤害）</v>
      </c>
      <c r="J22" t="str">
        <f t="shared" si="7"/>
        <v>奇数回合结束后发动，回复我方全体&lt;color=#0CE307&gt;战斗力*0.18%+52000的生命值&lt;/color&gt;，溢出部分转换为等量御甲值,每&lt;color=#0CE307&gt;18回合发动一次&lt;/color&gt;（ pvp最高只造成目标生命上限50%的治疗量）</v>
      </c>
      <c r="K22" t="str">
        <f t="shared" si="5"/>
        <v>偶数回合开始前发动，对敌方全体造成流血状态（敌方神将行动前损失&lt;color=#0CE307&gt;战斗力*0.18%+52000的间接伤害&lt;/color&gt;，持续2回合）,每&lt;color=#0CE307&gt;18回合发动一次&lt;/color&gt; （pvp每回合最高只造成目标生命上限50%的伤害）</v>
      </c>
      <c r="L22" t="str">
        <f t="shared" si="5"/>
        <v>偶数回合结束后发动，对我方全体造成神佑状态（我方神将行动前回复&lt;color=#0CE307&gt;战斗力*0.18%+52000血量&lt;/color&gt;，溢出部分转换为等量御甲，持续2回合）,每&lt;color=#0CE307&gt;18回合发动一次&lt;/color&gt;（pvp每回合最高只造成目标生命上限50%的治疗量）</v>
      </c>
      <c r="AK22" s="1" t="s">
        <v>827</v>
      </c>
      <c r="AL22" s="1" t="s">
        <v>828</v>
      </c>
      <c r="AM22" s="1" t="s">
        <v>829</v>
      </c>
      <c r="AN22" t="s">
        <v>830</v>
      </c>
      <c r="AO22" s="13">
        <v>134</v>
      </c>
      <c r="AQ22" s="10" t="s">
        <v>170</v>
      </c>
      <c r="AR22" s="11">
        <v>0.6</v>
      </c>
      <c r="AS22" s="12">
        <f t="shared" si="0"/>
        <v>60</v>
      </c>
      <c r="AT22" t="str">
        <f t="shared" si="1"/>
        <v>每次释放主角技能【怒浪狂涛】，有&lt;color=#0CE307&gt;60%&lt;/color&gt;概率，使目标受到控的概率提升&lt;color=#0CE307&gt;50%&lt;/color&gt;，持续1回合</v>
      </c>
    </row>
    <row r="23" spans="1:46">
      <c r="A23" t="str">
        <f t="shared" si="2"/>
        <v>0.0019#56000#3</v>
      </c>
      <c r="B23">
        <v>19</v>
      </c>
      <c r="C23">
        <v>0.0019</v>
      </c>
      <c r="D23">
        <v>56000</v>
      </c>
      <c r="E23">
        <v>3000</v>
      </c>
      <c r="F23" t="str">
        <f t="shared" si="3"/>
        <v>1226#3000</v>
      </c>
      <c r="G23">
        <v>18</v>
      </c>
      <c r="H23">
        <f t="shared" si="4"/>
        <v>0.19</v>
      </c>
      <c r="I23" t="str">
        <f t="shared" si="6"/>
        <v>奇数回合开始前发动，对敌方全体造成&lt;color=#0CE307&gt;战斗力*0.19%+56000的伤害&lt;/color&gt;,每&lt;color=#0CE307&gt;18回合发动一次&lt;/color&gt;（pvp最高只造成目标生命上限50%的伤害）</v>
      </c>
      <c r="J23" t="str">
        <f t="shared" si="7"/>
        <v>奇数回合结束后发动，回复我方全体&lt;color=#0CE307&gt;战斗力*0.19%+56000的生命值&lt;/color&gt;，溢出部分转换为等量御甲值,每&lt;color=#0CE307&gt;18回合发动一次&lt;/color&gt;（ pvp最高只造成目标生命上限50%的治疗量）</v>
      </c>
      <c r="K23" t="str">
        <f t="shared" si="5"/>
        <v>偶数回合开始前发动，对敌方全体造成流血状态（敌方神将行动前损失&lt;color=#0CE307&gt;战斗力*0.19%+56000的间接伤害&lt;/color&gt;，持续2回合）,每&lt;color=#0CE307&gt;18回合发动一次&lt;/color&gt; （pvp每回合最高只造成目标生命上限50%的伤害）</v>
      </c>
      <c r="L23" t="str">
        <f t="shared" si="5"/>
        <v>偶数回合结束后发动，对我方全体造成神佑状态（我方神将行动前回复&lt;color=#0CE307&gt;战斗力*0.19%+56000血量&lt;/color&gt;，溢出部分转换为等量御甲，持续2回合）,每&lt;color=#0CE307&gt;18回合发动一次&lt;/color&gt;（pvp每回合最高只造成目标生命上限50%的治疗量）</v>
      </c>
      <c r="AK23" s="1" t="s">
        <v>831</v>
      </c>
      <c r="AL23" s="1" t="s">
        <v>760</v>
      </c>
      <c r="AM23" s="1" t="s">
        <v>832</v>
      </c>
      <c r="AO23" s="13">
        <v>132</v>
      </c>
      <c r="AQ23" s="10" t="s">
        <v>170</v>
      </c>
      <c r="AR23" s="11">
        <v>0.605</v>
      </c>
      <c r="AS23" s="12">
        <f t="shared" si="0"/>
        <v>60.5</v>
      </c>
      <c r="AT23" t="str">
        <f t="shared" si="1"/>
        <v>每次释放主角技能【怒浪狂涛】，有&lt;color=#0CE307&gt;60.5%&lt;/color&gt;概率，使目标受到控的概率提升&lt;color=#0CE307&gt;50%&lt;/color&gt;，持续1回合</v>
      </c>
    </row>
    <row r="24" spans="1:46">
      <c r="A24" t="str">
        <f t="shared" si="2"/>
        <v>0.002#60000#3</v>
      </c>
      <c r="B24">
        <v>20</v>
      </c>
      <c r="C24">
        <v>0.002</v>
      </c>
      <c r="D24">
        <v>60000</v>
      </c>
      <c r="E24">
        <v>3000</v>
      </c>
      <c r="F24" t="str">
        <f t="shared" si="3"/>
        <v>1226#3000</v>
      </c>
      <c r="G24">
        <v>18</v>
      </c>
      <c r="H24">
        <f t="shared" si="4"/>
        <v>0.2</v>
      </c>
      <c r="I24" t="str">
        <f t="shared" si="6"/>
        <v>奇数回合开始前发动，对敌方全体造成&lt;color=#0CE307&gt;战斗力*0.2%+60000的伤害&lt;/color&gt;,每&lt;color=#0CE307&gt;18回合发动一次&lt;/color&gt;（pvp最高只造成目标生命上限50%的伤害）</v>
      </c>
      <c r="J24" t="str">
        <f t="shared" si="7"/>
        <v>奇数回合结束后发动，回复我方全体&lt;color=#0CE307&gt;战斗力*0.2%+60000的生命值&lt;/color&gt;，溢出部分转换为等量御甲值,每&lt;color=#0CE307&gt;18回合发动一次&lt;/color&gt;（ pvp最高只造成目标生命上限50%的治疗量）</v>
      </c>
      <c r="K24" t="str">
        <f t="shared" si="5"/>
        <v>偶数回合开始前发动，对敌方全体造成流血状态（敌方神将行动前损失&lt;color=#0CE307&gt;战斗力*0.2%+60000的间接伤害&lt;/color&gt;，持续2回合）,每&lt;color=#0CE307&gt;18回合发动一次&lt;/color&gt; （pvp每回合最高只造成目标生命上限50%的伤害）</v>
      </c>
      <c r="L24" t="str">
        <f t="shared" si="5"/>
        <v>偶数回合结束后发动，对我方全体造成神佑状态（我方神将行动前回复&lt;color=#0CE307&gt;战斗力*0.2%+60000血量&lt;/color&gt;，溢出部分转换为等量御甲，持续2回合）,每&lt;color=#0CE307&gt;18回合发动一次&lt;/color&gt;（pvp每回合最高只造成目标生命上限50%的治疗量）</v>
      </c>
      <c r="AK24" s="1" t="s">
        <v>833</v>
      </c>
      <c r="AL24" s="1" t="s">
        <v>760</v>
      </c>
      <c r="AM24" s="1" t="s">
        <v>791</v>
      </c>
      <c r="AN24" t="s">
        <v>834</v>
      </c>
      <c r="AO24" s="13">
        <v>139</v>
      </c>
      <c r="AQ24" s="10" t="s">
        <v>170</v>
      </c>
      <c r="AR24" s="11">
        <v>0.61</v>
      </c>
      <c r="AS24" s="12">
        <f t="shared" si="0"/>
        <v>61</v>
      </c>
      <c r="AT24" t="str">
        <f t="shared" si="1"/>
        <v>每次释放主角技能【怒浪狂涛】，有&lt;color=#0CE307&gt;61%&lt;/color&gt;概率，使目标受到控的概率提升&lt;color=#0CE307&gt;50%&lt;/color&gt;，持续1回合</v>
      </c>
    </row>
    <row r="25" spans="1:46">
      <c r="A25" t="str">
        <f t="shared" si="2"/>
        <v>0.0021#66000#3</v>
      </c>
      <c r="B25">
        <v>21</v>
      </c>
      <c r="C25">
        <v>0.0021</v>
      </c>
      <c r="D25">
        <v>66000</v>
      </c>
      <c r="E25">
        <v>5000</v>
      </c>
      <c r="F25" t="str">
        <f t="shared" si="3"/>
        <v>1226#5000</v>
      </c>
      <c r="G25">
        <f>G15-2</f>
        <v>16</v>
      </c>
      <c r="H25">
        <f t="shared" si="4"/>
        <v>0.21</v>
      </c>
      <c r="I25" t="str">
        <f t="shared" si="6"/>
        <v>奇数回合开始前发动，对敌方全体造成&lt;color=#0CE307&gt;战斗力*0.21%+66000的伤害&lt;/color&gt;,每&lt;color=#0CE307&gt;16回合发动一次&lt;/color&gt;（pvp最高只造成目标生命上限50%的伤害）</v>
      </c>
      <c r="J25" t="str">
        <f t="shared" si="7"/>
        <v>奇数回合结束后发动，回复我方全体&lt;color=#0CE307&gt;战斗力*0.21%+66000的生命值&lt;/color&gt;，溢出部分转换为等量御甲值,每&lt;color=#0CE307&gt;16回合发动一次&lt;/color&gt;（ pvp最高只造成目标生命上限50%的治疗量）</v>
      </c>
      <c r="K25" t="str">
        <f t="shared" si="5"/>
        <v>偶数回合开始前发动，对敌方全体造成流血状态（敌方神将行动前损失&lt;color=#0CE307&gt;战斗力*0.21%+66000的间接伤害&lt;/color&gt;，持续2回合）,每&lt;color=#0CE307&gt;16回合发动一次&lt;/color&gt; （pvp每回合最高只造成目标生命上限50%的伤害）</v>
      </c>
      <c r="L25" t="str">
        <f t="shared" si="5"/>
        <v>偶数回合结束后发动，对我方全体造成神佑状态（我方神将行动前回复&lt;color=#0CE307&gt;战斗力*0.21%+66000血量&lt;/color&gt;，溢出部分转换为等量御甲，持续2回合）,每&lt;color=#0CE307&gt;16回合发动一次&lt;/color&gt;（pvp每回合最高只造成目标生命上限50%的治疗量）</v>
      </c>
      <c r="AK25" s="1" t="s">
        <v>835</v>
      </c>
      <c r="AL25" s="1" t="s">
        <v>760</v>
      </c>
      <c r="AM25" s="1" t="s">
        <v>791</v>
      </c>
      <c r="AN25" t="s">
        <v>762</v>
      </c>
      <c r="AO25" s="2" t="s">
        <v>763</v>
      </c>
      <c r="AQ25" s="10" t="s">
        <v>170</v>
      </c>
      <c r="AR25" s="11">
        <v>0.615</v>
      </c>
      <c r="AS25" s="12">
        <f t="shared" si="0"/>
        <v>61.5</v>
      </c>
      <c r="AT25" t="str">
        <f t="shared" si="1"/>
        <v>每次释放主角技能【怒浪狂涛】，有&lt;color=#0CE307&gt;61.5%&lt;/color&gt;概率，使目标受到控的概率提升&lt;color=#0CE307&gt;50%&lt;/color&gt;，持续1回合</v>
      </c>
    </row>
    <row r="26" spans="1:46">
      <c r="A26" t="str">
        <f t="shared" si="2"/>
        <v>0.0022#72000#3</v>
      </c>
      <c r="B26">
        <v>22</v>
      </c>
      <c r="C26">
        <v>0.0022</v>
      </c>
      <c r="D26">
        <v>72000</v>
      </c>
      <c r="E26">
        <v>5000</v>
      </c>
      <c r="F26" t="str">
        <f t="shared" si="3"/>
        <v>1226#5000</v>
      </c>
      <c r="G26">
        <f t="shared" ref="G26:G89" si="8">G16-2</f>
        <v>16</v>
      </c>
      <c r="H26">
        <f t="shared" si="4"/>
        <v>0.22</v>
      </c>
      <c r="I26" t="str">
        <f t="shared" si="6"/>
        <v>奇数回合开始前发动，对敌方全体造成&lt;color=#0CE307&gt;战斗力*0.22%+72000的伤害&lt;/color&gt;,每&lt;color=#0CE307&gt;16回合发动一次&lt;/color&gt;（pvp最高只造成目标生命上限50%的伤害）</v>
      </c>
      <c r="J26" t="str">
        <f t="shared" si="7"/>
        <v>奇数回合结束后发动，回复我方全体&lt;color=#0CE307&gt;战斗力*0.22%+72000的生命值&lt;/color&gt;，溢出部分转换为等量御甲值,每&lt;color=#0CE307&gt;16回合发动一次&lt;/color&gt;（ pvp最高只造成目标生命上限50%的治疗量）</v>
      </c>
      <c r="K26" t="str">
        <f t="shared" si="5"/>
        <v>偶数回合开始前发动，对敌方全体造成流血状态（敌方神将行动前损失&lt;color=#0CE307&gt;战斗力*0.22%+72000的间接伤害&lt;/color&gt;，持续2回合）,每&lt;color=#0CE307&gt;16回合发动一次&lt;/color&gt; （pvp每回合最高只造成目标生命上限50%的伤害）</v>
      </c>
      <c r="L26" t="str">
        <f t="shared" si="5"/>
        <v>偶数回合结束后发动，对我方全体造成神佑状态（我方神将行动前回复&lt;color=#0CE307&gt;战斗力*0.22%+72000血量&lt;/color&gt;，溢出部分转换为等量御甲，持续2回合）,每&lt;color=#0CE307&gt;16回合发动一次&lt;/color&gt;（pvp每回合最高只造成目标生命上限50%的治疗量）</v>
      </c>
      <c r="AK26" s="1" t="s">
        <v>836</v>
      </c>
      <c r="AL26" s="9" t="s">
        <v>790</v>
      </c>
      <c r="AM26" s="9" t="s">
        <v>829</v>
      </c>
      <c r="AN26" t="s">
        <v>837</v>
      </c>
      <c r="AO26" s="13">
        <v>139</v>
      </c>
      <c r="AQ26" s="10" t="s">
        <v>170</v>
      </c>
      <c r="AR26" s="11">
        <v>0.62</v>
      </c>
      <c r="AS26" s="12">
        <f t="shared" si="0"/>
        <v>62</v>
      </c>
      <c r="AT26" t="str">
        <f t="shared" si="1"/>
        <v>每次释放主角技能【怒浪狂涛】，有&lt;color=#0CE307&gt;62%&lt;/color&gt;概率，使目标受到控的概率提升&lt;color=#0CE307&gt;50%&lt;/color&gt;，持续1回合</v>
      </c>
    </row>
    <row r="27" spans="1:46">
      <c r="A27" t="str">
        <f t="shared" si="2"/>
        <v>0.0023#78000#3</v>
      </c>
      <c r="B27">
        <v>23</v>
      </c>
      <c r="C27">
        <v>0.0023</v>
      </c>
      <c r="D27">
        <v>78000</v>
      </c>
      <c r="E27">
        <v>5000</v>
      </c>
      <c r="F27" t="str">
        <f t="shared" si="3"/>
        <v>1226#5000</v>
      </c>
      <c r="G27">
        <f t="shared" si="8"/>
        <v>16</v>
      </c>
      <c r="H27">
        <f t="shared" si="4"/>
        <v>0.23</v>
      </c>
      <c r="I27" t="str">
        <f t="shared" si="6"/>
        <v>奇数回合开始前发动，对敌方全体造成&lt;color=#0CE307&gt;战斗力*0.23%+78000的伤害&lt;/color&gt;,每&lt;color=#0CE307&gt;16回合发动一次&lt;/color&gt;（pvp最高只造成目标生命上限50%的伤害）</v>
      </c>
      <c r="J27" t="str">
        <f t="shared" si="7"/>
        <v>奇数回合结束后发动，回复我方全体&lt;color=#0CE307&gt;战斗力*0.23%+78000的生命值&lt;/color&gt;，溢出部分转换为等量御甲值,每&lt;color=#0CE307&gt;16回合发动一次&lt;/color&gt;（ pvp最高只造成目标生命上限50%的治疗量）</v>
      </c>
      <c r="K27" t="str">
        <f t="shared" si="5"/>
        <v>偶数回合开始前发动，对敌方全体造成流血状态（敌方神将行动前损失&lt;color=#0CE307&gt;战斗力*0.23%+78000的间接伤害&lt;/color&gt;，持续2回合）,每&lt;color=#0CE307&gt;16回合发动一次&lt;/color&gt; （pvp每回合最高只造成目标生命上限50%的伤害）</v>
      </c>
      <c r="L27" t="str">
        <f t="shared" si="5"/>
        <v>偶数回合结束后发动，对我方全体造成神佑状态（我方神将行动前回复&lt;color=#0CE307&gt;战斗力*0.23%+78000血量&lt;/color&gt;，溢出部分转换为等量御甲，持续2回合）,每&lt;color=#0CE307&gt;16回合发动一次&lt;/color&gt;（pvp每回合最高只造成目标生命上限50%的治疗量）</v>
      </c>
      <c r="AK27" s="1" t="s">
        <v>838</v>
      </c>
      <c r="AL27" s="1" t="s">
        <v>772</v>
      </c>
      <c r="AM27" s="1" t="s">
        <v>832</v>
      </c>
      <c r="AN27" t="s">
        <v>839</v>
      </c>
      <c r="AO27" s="13">
        <v>135</v>
      </c>
      <c r="AQ27" s="10" t="s">
        <v>170</v>
      </c>
      <c r="AR27" s="11">
        <v>0.625</v>
      </c>
      <c r="AS27" s="12">
        <f t="shared" si="0"/>
        <v>62.5</v>
      </c>
      <c r="AT27" t="str">
        <f t="shared" si="1"/>
        <v>每次释放主角技能【怒浪狂涛】，有&lt;color=#0CE307&gt;62.5%&lt;/color&gt;概率，使目标受到控的概率提升&lt;color=#0CE307&gt;50%&lt;/color&gt;，持续1回合</v>
      </c>
    </row>
    <row r="28" spans="1:46">
      <c r="A28" t="str">
        <f t="shared" si="2"/>
        <v>0.0024#84000#3</v>
      </c>
      <c r="B28">
        <v>24</v>
      </c>
      <c r="C28">
        <v>0.0024</v>
      </c>
      <c r="D28">
        <v>84000</v>
      </c>
      <c r="E28">
        <v>5000</v>
      </c>
      <c r="F28" t="str">
        <f t="shared" si="3"/>
        <v>1226#5000</v>
      </c>
      <c r="G28">
        <f t="shared" si="8"/>
        <v>16</v>
      </c>
      <c r="H28">
        <f t="shared" si="4"/>
        <v>0.24</v>
      </c>
      <c r="I28" t="str">
        <f t="shared" si="6"/>
        <v>奇数回合开始前发动，对敌方全体造成&lt;color=#0CE307&gt;战斗力*0.24%+84000的伤害&lt;/color&gt;,每&lt;color=#0CE307&gt;16回合发动一次&lt;/color&gt;（pvp最高只造成目标生命上限50%的伤害）</v>
      </c>
      <c r="J28" t="str">
        <f t="shared" si="7"/>
        <v>奇数回合结束后发动，回复我方全体&lt;color=#0CE307&gt;战斗力*0.24%+84000的生命值&lt;/color&gt;，溢出部分转换为等量御甲值,每&lt;color=#0CE307&gt;16回合发动一次&lt;/color&gt;（ pvp最高只造成目标生命上限50%的治疗量）</v>
      </c>
      <c r="K28" t="str">
        <f t="shared" si="5"/>
        <v>偶数回合开始前发动，对敌方全体造成流血状态（敌方神将行动前损失&lt;color=#0CE307&gt;战斗力*0.24%+84000的间接伤害&lt;/color&gt;，持续2回合）,每&lt;color=#0CE307&gt;16回合发动一次&lt;/color&gt; （pvp每回合最高只造成目标生命上限50%的伤害）</v>
      </c>
      <c r="L28" t="str">
        <f t="shared" si="5"/>
        <v>偶数回合结束后发动，对我方全体造成神佑状态（我方神将行动前回复&lt;color=#0CE307&gt;战斗力*0.24%+84000血量&lt;/color&gt;，溢出部分转换为等量御甲，持续2回合）,每&lt;color=#0CE307&gt;16回合发动一次&lt;/color&gt;（pvp每回合最高只造成目标生命上限50%的治疗量）</v>
      </c>
      <c r="AK28" s="1" t="s">
        <v>840</v>
      </c>
      <c r="AL28" s="1" t="s">
        <v>828</v>
      </c>
      <c r="AM28" s="1" t="s">
        <v>829</v>
      </c>
      <c r="AN28" t="s">
        <v>841</v>
      </c>
      <c r="AO28" s="13">
        <v>140</v>
      </c>
      <c r="AQ28" s="10" t="s">
        <v>170</v>
      </c>
      <c r="AR28" s="11">
        <v>0.63</v>
      </c>
      <c r="AS28" s="12">
        <f t="shared" si="0"/>
        <v>63</v>
      </c>
      <c r="AT28" t="str">
        <f t="shared" si="1"/>
        <v>每次释放主角技能【怒浪狂涛】，有&lt;color=#0CE307&gt;63%&lt;/color&gt;概率，使目标受到控的概率提升&lt;color=#0CE307&gt;50%&lt;/color&gt;，持续1回合</v>
      </c>
    </row>
    <row r="29" spans="1:46">
      <c r="A29" t="str">
        <f t="shared" si="2"/>
        <v>0.0025#90000#3</v>
      </c>
      <c r="B29">
        <v>25</v>
      </c>
      <c r="C29">
        <v>0.0025</v>
      </c>
      <c r="D29">
        <v>90000</v>
      </c>
      <c r="E29">
        <v>5000</v>
      </c>
      <c r="F29" t="str">
        <f t="shared" si="3"/>
        <v>1226#5000</v>
      </c>
      <c r="G29">
        <f t="shared" si="8"/>
        <v>16</v>
      </c>
      <c r="H29">
        <f t="shared" si="4"/>
        <v>0.25</v>
      </c>
      <c r="I29" t="str">
        <f t="shared" si="6"/>
        <v>奇数回合开始前发动，对敌方全体造成&lt;color=#0CE307&gt;战斗力*0.25%+90000的伤害&lt;/color&gt;,每&lt;color=#0CE307&gt;16回合发动一次&lt;/color&gt;（pvp最高只造成目标生命上限50%的伤害）</v>
      </c>
      <c r="J29" t="str">
        <f t="shared" si="7"/>
        <v>奇数回合结束后发动，回复我方全体&lt;color=#0CE307&gt;战斗力*0.25%+90000的生命值&lt;/color&gt;，溢出部分转换为等量御甲值,每&lt;color=#0CE307&gt;16回合发动一次&lt;/color&gt;（ pvp最高只造成目标生命上限50%的治疗量）</v>
      </c>
      <c r="K29" t="str">
        <f t="shared" si="5"/>
        <v>偶数回合开始前发动，对敌方全体造成流血状态（敌方神将行动前损失&lt;color=#0CE307&gt;战斗力*0.25%+90000的间接伤害&lt;/color&gt;，持续2回合）,每&lt;color=#0CE307&gt;16回合发动一次&lt;/color&gt; （pvp每回合最高只造成目标生命上限50%的伤害）</v>
      </c>
      <c r="L29" t="str">
        <f t="shared" si="5"/>
        <v>偶数回合结束后发动，对我方全体造成神佑状态（我方神将行动前回复&lt;color=#0CE307&gt;战斗力*0.25%+90000血量&lt;/color&gt;，溢出部分转换为等量御甲，持续2回合）,每&lt;color=#0CE307&gt;16回合发动一次&lt;/color&gt;（pvp每回合最高只造成目标生命上限50%的治疗量）</v>
      </c>
      <c r="AK29" s="1" t="s">
        <v>842</v>
      </c>
      <c r="AL29" s="1" t="s">
        <v>786</v>
      </c>
      <c r="AM29" s="1" t="s">
        <v>791</v>
      </c>
      <c r="AN29" t="s">
        <v>843</v>
      </c>
      <c r="AO29" s="13">
        <v>134</v>
      </c>
      <c r="AQ29" s="10" t="s">
        <v>170</v>
      </c>
      <c r="AR29" s="11">
        <v>0.635</v>
      </c>
      <c r="AS29" s="12">
        <f t="shared" si="0"/>
        <v>63.5</v>
      </c>
      <c r="AT29" t="str">
        <f t="shared" si="1"/>
        <v>每次释放主角技能【怒浪狂涛】，有&lt;color=#0CE307&gt;63.5%&lt;/color&gt;概率，使目标受到控的概率提升&lt;color=#0CE307&gt;50%&lt;/color&gt;，持续1回合</v>
      </c>
    </row>
    <row r="30" spans="1:46">
      <c r="A30" t="str">
        <f t="shared" si="2"/>
        <v>0.0026#96000#3</v>
      </c>
      <c r="B30">
        <v>26</v>
      </c>
      <c r="C30">
        <v>0.0026</v>
      </c>
      <c r="D30">
        <v>96000</v>
      </c>
      <c r="E30">
        <v>5000</v>
      </c>
      <c r="F30" t="str">
        <f t="shared" si="3"/>
        <v>1226#5000</v>
      </c>
      <c r="G30">
        <f t="shared" si="8"/>
        <v>16</v>
      </c>
      <c r="H30">
        <f t="shared" si="4"/>
        <v>0.26</v>
      </c>
      <c r="I30" t="str">
        <f t="shared" si="6"/>
        <v>奇数回合开始前发动，对敌方全体造成&lt;color=#0CE307&gt;战斗力*0.26%+96000的伤害&lt;/color&gt;,每&lt;color=#0CE307&gt;16回合发动一次&lt;/color&gt;（pvp最高只造成目标生命上限50%的伤害）</v>
      </c>
      <c r="J30" t="str">
        <f t="shared" si="7"/>
        <v>奇数回合结束后发动，回复我方全体&lt;color=#0CE307&gt;战斗力*0.26%+96000的生命值&lt;/color&gt;，溢出部分转换为等量御甲值,每&lt;color=#0CE307&gt;16回合发动一次&lt;/color&gt;（ pvp最高只造成目标生命上限50%的治疗量）</v>
      </c>
      <c r="K30" t="str">
        <f t="shared" si="5"/>
        <v>偶数回合开始前发动，对敌方全体造成流血状态（敌方神将行动前损失&lt;color=#0CE307&gt;战斗力*0.26%+96000的间接伤害&lt;/color&gt;，持续2回合）,每&lt;color=#0CE307&gt;16回合发动一次&lt;/color&gt; （pvp每回合最高只造成目标生命上限50%的伤害）</v>
      </c>
      <c r="L30" t="str">
        <f t="shared" si="5"/>
        <v>偶数回合结束后发动，对我方全体造成神佑状态（我方神将行动前回复&lt;color=#0CE307&gt;战斗力*0.26%+96000血量&lt;/color&gt;，溢出部分转换为等量御甲，持续2回合）,每&lt;color=#0CE307&gt;16回合发动一次&lt;/color&gt;（pvp每回合最高只造成目标生命上限50%的治疗量）</v>
      </c>
      <c r="AK30" s="1" t="s">
        <v>844</v>
      </c>
      <c r="AL30" s="1" t="s">
        <v>772</v>
      </c>
      <c r="AM30" s="1" t="s">
        <v>845</v>
      </c>
      <c r="AO30" s="13">
        <v>132</v>
      </c>
      <c r="AQ30" s="10" t="s">
        <v>170</v>
      </c>
      <c r="AR30" s="11">
        <v>0.64</v>
      </c>
      <c r="AS30" s="12">
        <f t="shared" si="0"/>
        <v>64</v>
      </c>
      <c r="AT30" t="str">
        <f t="shared" si="1"/>
        <v>每次释放主角技能【怒浪狂涛】，有&lt;color=#0CE307&gt;64%&lt;/color&gt;概率，使目标受到控的概率提升&lt;color=#0CE307&gt;50%&lt;/color&gt;，持续1回合</v>
      </c>
    </row>
    <row r="31" spans="1:46">
      <c r="A31" t="str">
        <f t="shared" si="2"/>
        <v>0.0027#102000#3</v>
      </c>
      <c r="B31">
        <v>27</v>
      </c>
      <c r="C31">
        <v>0.0027</v>
      </c>
      <c r="D31">
        <v>102000</v>
      </c>
      <c r="E31">
        <v>5000</v>
      </c>
      <c r="F31" t="str">
        <f t="shared" si="3"/>
        <v>1226#5000</v>
      </c>
      <c r="G31">
        <f t="shared" si="8"/>
        <v>16</v>
      </c>
      <c r="H31">
        <f t="shared" si="4"/>
        <v>0.27</v>
      </c>
      <c r="I31" t="str">
        <f t="shared" si="6"/>
        <v>奇数回合开始前发动，对敌方全体造成&lt;color=#0CE307&gt;战斗力*0.27%+102000的伤害&lt;/color&gt;,每&lt;color=#0CE307&gt;16回合发动一次&lt;/color&gt;（pvp最高只造成目标生命上限50%的伤害）</v>
      </c>
      <c r="J31" t="str">
        <f t="shared" si="7"/>
        <v>奇数回合结束后发动，回复我方全体&lt;color=#0CE307&gt;战斗力*0.27%+102000的生命值&lt;/color&gt;，溢出部分转换为等量御甲值,每&lt;color=#0CE307&gt;16回合发动一次&lt;/color&gt;（ pvp最高只造成目标生命上限50%的治疗量）</v>
      </c>
      <c r="K31" t="str">
        <f t="shared" si="5"/>
        <v>偶数回合开始前发动，对敌方全体造成流血状态（敌方神将行动前损失&lt;color=#0CE307&gt;战斗力*0.27%+102000的间接伤害&lt;/color&gt;，持续2回合）,每&lt;color=#0CE307&gt;16回合发动一次&lt;/color&gt; （pvp每回合最高只造成目标生命上限50%的伤害）</v>
      </c>
      <c r="L31" t="str">
        <f t="shared" si="5"/>
        <v>偶数回合结束后发动，对我方全体造成神佑状态（我方神将行动前回复&lt;color=#0CE307&gt;战斗力*0.27%+102000血量&lt;/color&gt;，溢出部分转换为等量御甲，持续2回合）,每&lt;color=#0CE307&gt;16回合发动一次&lt;/color&gt;（pvp每回合最高只造成目标生命上限50%的治疗量）</v>
      </c>
      <c r="AK31" s="1" t="s">
        <v>846</v>
      </c>
      <c r="AL31" s="1" t="s">
        <v>772</v>
      </c>
      <c r="AM31" s="1" t="s">
        <v>832</v>
      </c>
      <c r="AN31" t="s">
        <v>847</v>
      </c>
      <c r="AO31" s="2" t="s">
        <v>763</v>
      </c>
      <c r="AQ31" s="10" t="s">
        <v>170</v>
      </c>
      <c r="AR31" s="11">
        <v>0.645</v>
      </c>
      <c r="AS31" s="12">
        <f t="shared" si="0"/>
        <v>64.5</v>
      </c>
      <c r="AT31" t="str">
        <f t="shared" si="1"/>
        <v>每次释放主角技能【怒浪狂涛】，有&lt;color=#0CE307&gt;64.5%&lt;/color&gt;概率，使目标受到控的概率提升&lt;color=#0CE307&gt;50%&lt;/color&gt;，持续1回合</v>
      </c>
    </row>
    <row r="32" spans="1:46">
      <c r="A32" t="str">
        <f t="shared" si="2"/>
        <v>0.0028#108000#3</v>
      </c>
      <c r="B32">
        <v>28</v>
      </c>
      <c r="C32">
        <v>0.0028</v>
      </c>
      <c r="D32">
        <v>108000</v>
      </c>
      <c r="E32">
        <v>5000</v>
      </c>
      <c r="F32" t="str">
        <f t="shared" si="3"/>
        <v>1226#5000</v>
      </c>
      <c r="G32">
        <f t="shared" si="8"/>
        <v>16</v>
      </c>
      <c r="H32">
        <f t="shared" si="4"/>
        <v>0.28</v>
      </c>
      <c r="I32" t="str">
        <f t="shared" si="6"/>
        <v>奇数回合开始前发动，对敌方全体造成&lt;color=#0CE307&gt;战斗力*0.28%+108000的伤害&lt;/color&gt;,每&lt;color=#0CE307&gt;16回合发动一次&lt;/color&gt;（pvp最高只造成目标生命上限50%的伤害）</v>
      </c>
      <c r="J32" t="str">
        <f t="shared" si="7"/>
        <v>奇数回合结束后发动，回复我方全体&lt;color=#0CE307&gt;战斗力*0.28%+108000的生命值&lt;/color&gt;，溢出部分转换为等量御甲值,每&lt;color=#0CE307&gt;16回合发动一次&lt;/color&gt;（ pvp最高只造成目标生命上限50%的治疗量）</v>
      </c>
      <c r="K32" t="str">
        <f t="shared" si="5"/>
        <v>偶数回合开始前发动，对敌方全体造成流血状态（敌方神将行动前损失&lt;color=#0CE307&gt;战斗力*0.28%+108000的间接伤害&lt;/color&gt;，持续2回合）,每&lt;color=#0CE307&gt;16回合发动一次&lt;/color&gt; （pvp每回合最高只造成目标生命上限50%的伤害）</v>
      </c>
      <c r="L32" t="str">
        <f t="shared" si="5"/>
        <v>偶数回合结束后发动，对我方全体造成神佑状态（我方神将行动前回复&lt;color=#0CE307&gt;战斗力*0.28%+108000血量&lt;/color&gt;，溢出部分转换为等量御甲，持续2回合）,每&lt;color=#0CE307&gt;16回合发动一次&lt;/color&gt;（pvp每回合最高只造成目标生命上限50%的治疗量）</v>
      </c>
      <c r="AK32" s="1" t="s">
        <v>848</v>
      </c>
      <c r="AL32" s="1" t="s">
        <v>790</v>
      </c>
      <c r="AM32" s="1" t="s">
        <v>829</v>
      </c>
      <c r="AN32" t="s">
        <v>849</v>
      </c>
      <c r="AO32" s="13">
        <v>133</v>
      </c>
      <c r="AQ32" s="10" t="s">
        <v>170</v>
      </c>
      <c r="AR32" s="11">
        <v>0.65</v>
      </c>
      <c r="AS32" s="12">
        <f t="shared" si="0"/>
        <v>65</v>
      </c>
      <c r="AT32" t="str">
        <f t="shared" si="1"/>
        <v>每次释放主角技能【怒浪狂涛】，有&lt;color=#0CE307&gt;65%&lt;/color&gt;概率，使目标受到控的概率提升&lt;color=#0CE307&gt;50%&lt;/color&gt;，持续1回合</v>
      </c>
    </row>
    <row r="33" spans="1:46">
      <c r="A33" t="str">
        <f t="shared" si="2"/>
        <v>0.0029#114000#3</v>
      </c>
      <c r="B33">
        <v>29</v>
      </c>
      <c r="C33">
        <v>0.0029</v>
      </c>
      <c r="D33">
        <v>114000</v>
      </c>
      <c r="E33">
        <v>5000</v>
      </c>
      <c r="F33" t="str">
        <f t="shared" si="3"/>
        <v>1226#5000</v>
      </c>
      <c r="G33">
        <f t="shared" si="8"/>
        <v>16</v>
      </c>
      <c r="H33">
        <f t="shared" si="4"/>
        <v>0.29</v>
      </c>
      <c r="I33" t="str">
        <f t="shared" si="6"/>
        <v>奇数回合开始前发动，对敌方全体造成&lt;color=#0CE307&gt;战斗力*0.29%+114000的伤害&lt;/color&gt;,每&lt;color=#0CE307&gt;16回合发动一次&lt;/color&gt;（pvp最高只造成目标生命上限50%的伤害）</v>
      </c>
      <c r="J33" t="str">
        <f t="shared" si="7"/>
        <v>奇数回合结束后发动，回复我方全体&lt;color=#0CE307&gt;战斗力*0.29%+114000的生命值&lt;/color&gt;，溢出部分转换为等量御甲值,每&lt;color=#0CE307&gt;16回合发动一次&lt;/color&gt;（ pvp最高只造成目标生命上限50%的治疗量）</v>
      </c>
      <c r="K33" t="str">
        <f t="shared" si="5"/>
        <v>偶数回合开始前发动，对敌方全体造成流血状态（敌方神将行动前损失&lt;color=#0CE307&gt;战斗力*0.29%+114000的间接伤害&lt;/color&gt;，持续2回合）,每&lt;color=#0CE307&gt;16回合发动一次&lt;/color&gt; （pvp每回合最高只造成目标生命上限50%的伤害）</v>
      </c>
      <c r="L33" t="str">
        <f t="shared" si="5"/>
        <v>偶数回合结束后发动，对我方全体造成神佑状态（我方神将行动前回复&lt;color=#0CE307&gt;战斗力*0.29%+114000血量&lt;/color&gt;，溢出部分转换为等量御甲，持续2回合）,每&lt;color=#0CE307&gt;16回合发动一次&lt;/color&gt;（pvp每回合最高只造成目标生命上限50%的治疗量）</v>
      </c>
      <c r="AK33" s="1" t="s">
        <v>850</v>
      </c>
      <c r="AL33" s="1" t="s">
        <v>760</v>
      </c>
      <c r="AM33" s="1" t="s">
        <v>802</v>
      </c>
      <c r="AN33" t="s">
        <v>851</v>
      </c>
      <c r="AO33" s="13">
        <v>134</v>
      </c>
      <c r="AQ33" s="10" t="s">
        <v>170</v>
      </c>
      <c r="AR33" s="11">
        <v>0.655</v>
      </c>
      <c r="AS33" s="12">
        <f t="shared" si="0"/>
        <v>65.5</v>
      </c>
      <c r="AT33" t="str">
        <f t="shared" si="1"/>
        <v>每次释放主角技能【怒浪狂涛】，有&lt;color=#0CE307&gt;65.5%&lt;/color&gt;概率，使目标受到控的概率提升&lt;color=#0CE307&gt;50%&lt;/color&gt;，持续1回合</v>
      </c>
    </row>
    <row r="34" spans="1:46">
      <c r="A34" t="str">
        <f t="shared" si="2"/>
        <v>0.003#120000#3</v>
      </c>
      <c r="B34">
        <v>30</v>
      </c>
      <c r="C34">
        <v>0.003</v>
      </c>
      <c r="D34">
        <v>120000</v>
      </c>
      <c r="E34">
        <v>5000</v>
      </c>
      <c r="F34" t="str">
        <f t="shared" si="3"/>
        <v>1226#5000</v>
      </c>
      <c r="G34">
        <f t="shared" si="8"/>
        <v>16</v>
      </c>
      <c r="H34">
        <f t="shared" si="4"/>
        <v>0.3</v>
      </c>
      <c r="I34" t="str">
        <f t="shared" si="6"/>
        <v>奇数回合开始前发动，对敌方全体造成&lt;color=#0CE307&gt;战斗力*0.3%+120000的伤害&lt;/color&gt;,每&lt;color=#0CE307&gt;16回合发动一次&lt;/color&gt;（pvp最高只造成目标生命上限50%的伤害）</v>
      </c>
      <c r="J34" t="str">
        <f t="shared" si="7"/>
        <v>奇数回合结束后发动，回复我方全体&lt;color=#0CE307&gt;战斗力*0.3%+120000的生命值&lt;/color&gt;，溢出部分转换为等量御甲值,每&lt;color=#0CE307&gt;16回合发动一次&lt;/color&gt;（ pvp最高只造成目标生命上限50%的治疗量）</v>
      </c>
      <c r="K34" t="str">
        <f t="shared" si="5"/>
        <v>偶数回合开始前发动，对敌方全体造成流血状态（敌方神将行动前损失&lt;color=#0CE307&gt;战斗力*0.3%+120000的间接伤害&lt;/color&gt;，持续2回合）,每&lt;color=#0CE307&gt;16回合发动一次&lt;/color&gt; （pvp每回合最高只造成目标生命上限50%的伤害）</v>
      </c>
      <c r="L34" t="str">
        <f t="shared" si="5"/>
        <v>偶数回合结束后发动，对我方全体造成神佑状态（我方神将行动前回复&lt;color=#0CE307&gt;战斗力*0.3%+120000血量&lt;/color&gt;，溢出部分转换为等量御甲，持续2回合）,每&lt;color=#0CE307&gt;16回合发动一次&lt;/color&gt;（pvp每回合最高只造成目标生命上限50%的治疗量）</v>
      </c>
      <c r="AQ34" s="10" t="s">
        <v>170</v>
      </c>
      <c r="AR34" s="11">
        <v>0.66</v>
      </c>
      <c r="AS34" s="12">
        <f t="shared" si="0"/>
        <v>66</v>
      </c>
      <c r="AT34" t="str">
        <f t="shared" si="1"/>
        <v>每次释放主角技能【怒浪狂涛】，有&lt;color=#0CE307&gt;66%&lt;/color&gt;概率，使目标受到控的概率提升&lt;color=#0CE307&gt;50%&lt;/color&gt;，持续1回合</v>
      </c>
    </row>
    <row r="35" spans="1:46">
      <c r="A35" t="str">
        <f t="shared" si="2"/>
        <v>0.0031#128000#3</v>
      </c>
      <c r="B35">
        <v>31</v>
      </c>
      <c r="C35">
        <v>0.0031</v>
      </c>
      <c r="D35">
        <v>128000</v>
      </c>
      <c r="E35">
        <v>8000</v>
      </c>
      <c r="F35" t="str">
        <f t="shared" si="3"/>
        <v>1226#8000</v>
      </c>
      <c r="G35">
        <f t="shared" si="8"/>
        <v>14</v>
      </c>
      <c r="H35">
        <f t="shared" si="4"/>
        <v>0.31</v>
      </c>
      <c r="I35" t="str">
        <f t="shared" si="6"/>
        <v>奇数回合开始前发动，对敌方全体造成&lt;color=#0CE307&gt;战斗力*0.31%+128000的伤害&lt;/color&gt;,每&lt;color=#0CE307&gt;14回合发动一次&lt;/color&gt;（pvp最高只造成目标生命上限50%的伤害）</v>
      </c>
      <c r="J35" t="str">
        <f t="shared" si="7"/>
        <v>奇数回合结束后发动，回复我方全体&lt;color=#0CE307&gt;战斗力*0.31%+128000的生命值&lt;/color&gt;，溢出部分转换为等量御甲值,每&lt;color=#0CE307&gt;14回合发动一次&lt;/color&gt;（ pvp最高只造成目标生命上限50%的治疗量）</v>
      </c>
      <c r="K35" t="str">
        <f t="shared" si="5"/>
        <v>偶数回合开始前发动，对敌方全体造成流血状态（敌方神将行动前损失&lt;color=#0CE307&gt;战斗力*0.31%+128000的间接伤害&lt;/color&gt;，持续2回合）,每&lt;color=#0CE307&gt;14回合发动一次&lt;/color&gt; （pvp每回合最高只造成目标生命上限50%的伤害）</v>
      </c>
      <c r="L35" t="str">
        <f t="shared" si="5"/>
        <v>偶数回合结束后发动，对我方全体造成神佑状态（我方神将行动前回复&lt;color=#0CE307&gt;战斗力*0.31%+128000血量&lt;/color&gt;，溢出部分转换为等量御甲，持续2回合）,每&lt;color=#0CE307&gt;14回合发动一次&lt;/color&gt;（pvp每回合最高只造成目标生命上限50%的治疗量）</v>
      </c>
      <c r="AQ35" s="10" t="s">
        <v>170</v>
      </c>
      <c r="AR35" s="11">
        <v>0.665</v>
      </c>
      <c r="AS35" s="12">
        <f t="shared" si="0"/>
        <v>66.5</v>
      </c>
      <c r="AT35" t="str">
        <f t="shared" si="1"/>
        <v>每次释放主角技能【怒浪狂涛】，有&lt;color=#0CE307&gt;66.5%&lt;/color&gt;概率，使目标受到控的概率提升&lt;color=#0CE307&gt;50%&lt;/color&gt;，持续1回合</v>
      </c>
    </row>
    <row r="36" spans="1:46">
      <c r="A36" t="str">
        <f t="shared" si="2"/>
        <v>0.0032#136000#3</v>
      </c>
      <c r="B36">
        <v>32</v>
      </c>
      <c r="C36">
        <v>0.0032</v>
      </c>
      <c r="D36">
        <v>136000</v>
      </c>
      <c r="E36">
        <v>8000</v>
      </c>
      <c r="F36" t="str">
        <f t="shared" si="3"/>
        <v>1226#8000</v>
      </c>
      <c r="G36">
        <f t="shared" si="8"/>
        <v>14</v>
      </c>
      <c r="H36">
        <f t="shared" si="4"/>
        <v>0.32</v>
      </c>
      <c r="I36" t="str">
        <f t="shared" si="6"/>
        <v>奇数回合开始前发动，对敌方全体造成&lt;color=#0CE307&gt;战斗力*0.32%+136000的伤害&lt;/color&gt;,每&lt;color=#0CE307&gt;14回合发动一次&lt;/color&gt;（pvp最高只造成目标生命上限50%的伤害）</v>
      </c>
      <c r="J36" t="str">
        <f t="shared" si="7"/>
        <v>奇数回合结束后发动，回复我方全体&lt;color=#0CE307&gt;战斗力*0.32%+136000的生命值&lt;/color&gt;，溢出部分转换为等量御甲值,每&lt;color=#0CE307&gt;14回合发动一次&lt;/color&gt;（ pvp最高只造成目标生命上限50%的治疗量）</v>
      </c>
      <c r="K36" t="str">
        <f t="shared" si="5"/>
        <v>偶数回合开始前发动，对敌方全体造成流血状态（敌方神将行动前损失&lt;color=#0CE307&gt;战斗力*0.32%+136000的间接伤害&lt;/color&gt;，持续2回合）,每&lt;color=#0CE307&gt;14回合发动一次&lt;/color&gt; （pvp每回合最高只造成目标生命上限50%的伤害）</v>
      </c>
      <c r="L36" t="str">
        <f t="shared" si="5"/>
        <v>偶数回合结束后发动，对我方全体造成神佑状态（我方神将行动前回复&lt;color=#0CE307&gt;战斗力*0.32%+136000血量&lt;/color&gt;，溢出部分转换为等量御甲，持续2回合）,每&lt;color=#0CE307&gt;14回合发动一次&lt;/color&gt;（pvp每回合最高只造成目标生命上限50%的治疗量）</v>
      </c>
      <c r="AQ36" s="10" t="s">
        <v>170</v>
      </c>
      <c r="AR36" s="11">
        <v>0.67</v>
      </c>
      <c r="AS36" s="12">
        <f t="shared" si="0"/>
        <v>67</v>
      </c>
      <c r="AT36" t="str">
        <f t="shared" si="1"/>
        <v>每次释放主角技能【怒浪狂涛】，有&lt;color=#0CE307&gt;67%&lt;/color&gt;概率，使目标受到控的概率提升&lt;color=#0CE307&gt;50%&lt;/color&gt;，持续1回合</v>
      </c>
    </row>
    <row r="37" spans="1:46">
      <c r="A37" t="str">
        <f t="shared" si="2"/>
        <v>0.0033#144000#3</v>
      </c>
      <c r="B37">
        <v>33</v>
      </c>
      <c r="C37">
        <v>0.0033</v>
      </c>
      <c r="D37">
        <v>144000</v>
      </c>
      <c r="E37">
        <v>8000</v>
      </c>
      <c r="F37" t="str">
        <f t="shared" si="3"/>
        <v>1226#8000</v>
      </c>
      <c r="G37">
        <f t="shared" si="8"/>
        <v>14</v>
      </c>
      <c r="H37">
        <f t="shared" si="4"/>
        <v>0.33</v>
      </c>
      <c r="I37" t="str">
        <f t="shared" si="6"/>
        <v>奇数回合开始前发动，对敌方全体造成&lt;color=#0CE307&gt;战斗力*0.33%+144000的伤害&lt;/color&gt;,每&lt;color=#0CE307&gt;14回合发动一次&lt;/color&gt;（pvp最高只造成目标生命上限50%的伤害）</v>
      </c>
      <c r="J37" t="str">
        <f t="shared" si="7"/>
        <v>奇数回合结束后发动，回复我方全体&lt;color=#0CE307&gt;战斗力*0.33%+144000的生命值&lt;/color&gt;，溢出部分转换为等量御甲值,每&lt;color=#0CE307&gt;14回合发动一次&lt;/color&gt;（ pvp最高只造成目标生命上限50%的治疗量）</v>
      </c>
      <c r="K37" t="str">
        <f t="shared" si="5"/>
        <v>偶数回合开始前发动，对敌方全体造成流血状态（敌方神将行动前损失&lt;color=#0CE307&gt;战斗力*0.33%+144000的间接伤害&lt;/color&gt;，持续2回合）,每&lt;color=#0CE307&gt;14回合发动一次&lt;/color&gt; （pvp每回合最高只造成目标生命上限50%的伤害）</v>
      </c>
      <c r="L37" t="str">
        <f t="shared" si="5"/>
        <v>偶数回合结束后发动，对我方全体造成神佑状态（我方神将行动前回复&lt;color=#0CE307&gt;战斗力*0.33%+144000血量&lt;/color&gt;，溢出部分转换为等量御甲，持续2回合）,每&lt;color=#0CE307&gt;14回合发动一次&lt;/color&gt;（pvp每回合最高只造成目标生命上限50%的治疗量）</v>
      </c>
      <c r="AQ37" s="10" t="s">
        <v>170</v>
      </c>
      <c r="AR37" s="11">
        <v>0.675</v>
      </c>
      <c r="AS37" s="12">
        <f t="shared" si="0"/>
        <v>67.5</v>
      </c>
      <c r="AT37" t="str">
        <f t="shared" si="1"/>
        <v>每次释放主角技能【怒浪狂涛】，有&lt;color=#0CE307&gt;67.5%&lt;/color&gt;概率，使目标受到控的概率提升&lt;color=#0CE307&gt;50%&lt;/color&gt;，持续1回合</v>
      </c>
    </row>
    <row r="38" spans="1:46">
      <c r="A38" t="str">
        <f t="shared" si="2"/>
        <v>0.0034#152000#3</v>
      </c>
      <c r="B38">
        <v>34</v>
      </c>
      <c r="C38">
        <v>0.0034</v>
      </c>
      <c r="D38">
        <v>152000</v>
      </c>
      <c r="E38">
        <v>8000</v>
      </c>
      <c r="F38" t="str">
        <f t="shared" si="3"/>
        <v>1226#8000</v>
      </c>
      <c r="G38">
        <f t="shared" si="8"/>
        <v>14</v>
      </c>
      <c r="H38">
        <f t="shared" si="4"/>
        <v>0.34</v>
      </c>
      <c r="I38" t="str">
        <f t="shared" si="6"/>
        <v>奇数回合开始前发动，对敌方全体造成&lt;color=#0CE307&gt;战斗力*0.34%+152000的伤害&lt;/color&gt;,每&lt;color=#0CE307&gt;14回合发动一次&lt;/color&gt;（pvp最高只造成目标生命上限50%的伤害）</v>
      </c>
      <c r="J38" t="str">
        <f t="shared" si="7"/>
        <v>奇数回合结束后发动，回复我方全体&lt;color=#0CE307&gt;战斗力*0.34%+152000的生命值&lt;/color&gt;，溢出部分转换为等量御甲值,每&lt;color=#0CE307&gt;14回合发动一次&lt;/color&gt;（ pvp最高只造成目标生命上限50%的治疗量）</v>
      </c>
      <c r="K38" t="str">
        <f t="shared" si="5"/>
        <v>偶数回合开始前发动，对敌方全体造成流血状态（敌方神将行动前损失&lt;color=#0CE307&gt;战斗力*0.34%+152000的间接伤害&lt;/color&gt;，持续2回合）,每&lt;color=#0CE307&gt;14回合发动一次&lt;/color&gt; （pvp每回合最高只造成目标生命上限50%的伤害）</v>
      </c>
      <c r="L38" t="str">
        <f t="shared" si="5"/>
        <v>偶数回合结束后发动，对我方全体造成神佑状态（我方神将行动前回复&lt;color=#0CE307&gt;战斗力*0.34%+152000血量&lt;/color&gt;，溢出部分转换为等量御甲，持续2回合）,每&lt;color=#0CE307&gt;14回合发动一次&lt;/color&gt;（pvp每回合最高只造成目标生命上限50%的治疗量）</v>
      </c>
      <c r="AQ38" s="10" t="s">
        <v>170</v>
      </c>
      <c r="AR38" s="11">
        <v>0.68</v>
      </c>
      <c r="AS38" s="12">
        <f t="shared" si="0"/>
        <v>68</v>
      </c>
      <c r="AT38" t="str">
        <f t="shared" si="1"/>
        <v>每次释放主角技能【怒浪狂涛】，有&lt;color=#0CE307&gt;68%&lt;/color&gt;概率，使目标受到控的概率提升&lt;color=#0CE307&gt;50%&lt;/color&gt;，持续1回合</v>
      </c>
    </row>
    <row r="39" spans="1:46">
      <c r="A39" t="str">
        <f t="shared" si="2"/>
        <v>0.0035#160000#3</v>
      </c>
      <c r="B39">
        <v>35</v>
      </c>
      <c r="C39">
        <v>0.0035</v>
      </c>
      <c r="D39">
        <v>160000</v>
      </c>
      <c r="E39">
        <v>8000</v>
      </c>
      <c r="F39" t="str">
        <f t="shared" si="3"/>
        <v>1226#8000</v>
      </c>
      <c r="G39">
        <f t="shared" si="8"/>
        <v>14</v>
      </c>
      <c r="H39">
        <f t="shared" si="4"/>
        <v>0.35</v>
      </c>
      <c r="I39" t="str">
        <f t="shared" si="6"/>
        <v>奇数回合开始前发动，对敌方全体造成&lt;color=#0CE307&gt;战斗力*0.35%+160000的伤害&lt;/color&gt;,每&lt;color=#0CE307&gt;14回合发动一次&lt;/color&gt;（pvp最高只造成目标生命上限50%的伤害）</v>
      </c>
      <c r="J39" t="str">
        <f t="shared" si="7"/>
        <v>奇数回合结束后发动，回复我方全体&lt;color=#0CE307&gt;战斗力*0.35%+160000的生命值&lt;/color&gt;，溢出部分转换为等量御甲值,每&lt;color=#0CE307&gt;14回合发动一次&lt;/color&gt;（ pvp最高只造成目标生命上限50%的治疗量）</v>
      </c>
      <c r="K39" t="str">
        <f t="shared" si="5"/>
        <v>偶数回合开始前发动，对敌方全体造成流血状态（敌方神将行动前损失&lt;color=#0CE307&gt;战斗力*0.35%+160000的间接伤害&lt;/color&gt;，持续2回合）,每&lt;color=#0CE307&gt;14回合发动一次&lt;/color&gt; （pvp每回合最高只造成目标生命上限50%的伤害）</v>
      </c>
      <c r="L39" t="str">
        <f t="shared" si="5"/>
        <v>偶数回合结束后发动，对我方全体造成神佑状态（我方神将行动前回复&lt;color=#0CE307&gt;战斗力*0.35%+160000血量&lt;/color&gt;，溢出部分转换为等量御甲，持续2回合）,每&lt;color=#0CE307&gt;14回合发动一次&lt;/color&gt;（pvp每回合最高只造成目标生命上限50%的治疗量）</v>
      </c>
      <c r="AQ39" s="10" t="s">
        <v>170</v>
      </c>
      <c r="AR39" s="11">
        <v>0.685</v>
      </c>
      <c r="AS39" s="12">
        <f t="shared" si="0"/>
        <v>68.5</v>
      </c>
      <c r="AT39" t="str">
        <f t="shared" si="1"/>
        <v>每次释放主角技能【怒浪狂涛】，有&lt;color=#0CE307&gt;68.5%&lt;/color&gt;概率，使目标受到控的概率提升&lt;color=#0CE307&gt;50%&lt;/color&gt;，持续1回合</v>
      </c>
    </row>
    <row r="40" spans="1:46">
      <c r="A40" t="str">
        <f t="shared" si="2"/>
        <v>0.0036#168000#3</v>
      </c>
      <c r="B40">
        <v>36</v>
      </c>
      <c r="C40">
        <v>0.0036</v>
      </c>
      <c r="D40">
        <v>168000</v>
      </c>
      <c r="E40">
        <v>8000</v>
      </c>
      <c r="F40" t="str">
        <f t="shared" si="3"/>
        <v>1226#8000</v>
      </c>
      <c r="G40">
        <f t="shared" si="8"/>
        <v>14</v>
      </c>
      <c r="H40">
        <f t="shared" si="4"/>
        <v>0.36</v>
      </c>
      <c r="I40" t="str">
        <f t="shared" si="6"/>
        <v>奇数回合开始前发动，对敌方全体造成&lt;color=#0CE307&gt;战斗力*0.36%+168000的伤害&lt;/color&gt;,每&lt;color=#0CE307&gt;14回合发动一次&lt;/color&gt;（pvp最高只造成目标生命上限50%的伤害）</v>
      </c>
      <c r="J40" t="str">
        <f t="shared" si="7"/>
        <v>奇数回合结束后发动，回复我方全体&lt;color=#0CE307&gt;战斗力*0.36%+168000的生命值&lt;/color&gt;，溢出部分转换为等量御甲值,每&lt;color=#0CE307&gt;14回合发动一次&lt;/color&gt;（ pvp最高只造成目标生命上限50%的治疗量）</v>
      </c>
      <c r="K40" t="str">
        <f t="shared" si="5"/>
        <v>偶数回合开始前发动，对敌方全体造成流血状态（敌方神将行动前损失&lt;color=#0CE307&gt;战斗力*0.36%+168000的间接伤害&lt;/color&gt;，持续2回合）,每&lt;color=#0CE307&gt;14回合发动一次&lt;/color&gt; （pvp每回合最高只造成目标生命上限50%的伤害）</v>
      </c>
      <c r="L40" t="str">
        <f t="shared" si="5"/>
        <v>偶数回合结束后发动，对我方全体造成神佑状态（我方神将行动前回复&lt;color=#0CE307&gt;战斗力*0.36%+168000血量&lt;/color&gt;，溢出部分转换为等量御甲，持续2回合）,每&lt;color=#0CE307&gt;14回合发动一次&lt;/color&gt;（pvp每回合最高只造成目标生命上限50%的治疗量）</v>
      </c>
      <c r="AQ40" s="10" t="s">
        <v>170</v>
      </c>
      <c r="AR40" s="11">
        <v>0.69</v>
      </c>
      <c r="AS40" s="12">
        <f t="shared" si="0"/>
        <v>69</v>
      </c>
      <c r="AT40" t="str">
        <f t="shared" si="1"/>
        <v>每次释放主角技能【怒浪狂涛】，有&lt;color=#0CE307&gt;69%&lt;/color&gt;概率，使目标受到控的概率提升&lt;color=#0CE307&gt;50%&lt;/color&gt;，持续1回合</v>
      </c>
    </row>
    <row r="41" spans="1:46">
      <c r="A41" t="str">
        <f t="shared" si="2"/>
        <v>0.0037#176000#3</v>
      </c>
      <c r="B41">
        <v>37</v>
      </c>
      <c r="C41">
        <v>0.0037</v>
      </c>
      <c r="D41">
        <v>176000</v>
      </c>
      <c r="E41">
        <v>8000</v>
      </c>
      <c r="F41" t="str">
        <f t="shared" si="3"/>
        <v>1226#8000</v>
      </c>
      <c r="G41">
        <f t="shared" si="8"/>
        <v>14</v>
      </c>
      <c r="H41">
        <f t="shared" si="4"/>
        <v>0.37</v>
      </c>
      <c r="I41" t="str">
        <f t="shared" si="6"/>
        <v>奇数回合开始前发动，对敌方全体造成&lt;color=#0CE307&gt;战斗力*0.37%+176000的伤害&lt;/color&gt;,每&lt;color=#0CE307&gt;14回合发动一次&lt;/color&gt;（pvp最高只造成目标生命上限50%的伤害）</v>
      </c>
      <c r="J41" t="str">
        <f t="shared" si="7"/>
        <v>奇数回合结束后发动，回复我方全体&lt;color=#0CE307&gt;战斗力*0.37%+176000的生命值&lt;/color&gt;，溢出部分转换为等量御甲值,每&lt;color=#0CE307&gt;14回合发动一次&lt;/color&gt;（ pvp最高只造成目标生命上限50%的治疗量）</v>
      </c>
      <c r="K41" t="str">
        <f t="shared" si="5"/>
        <v>偶数回合开始前发动，对敌方全体造成流血状态（敌方神将行动前损失&lt;color=#0CE307&gt;战斗力*0.37%+176000的间接伤害&lt;/color&gt;，持续2回合）,每&lt;color=#0CE307&gt;14回合发动一次&lt;/color&gt; （pvp每回合最高只造成目标生命上限50%的伤害）</v>
      </c>
      <c r="L41" t="str">
        <f t="shared" si="5"/>
        <v>偶数回合结束后发动，对我方全体造成神佑状态（我方神将行动前回复&lt;color=#0CE307&gt;战斗力*0.37%+176000血量&lt;/color&gt;，溢出部分转换为等量御甲，持续2回合）,每&lt;color=#0CE307&gt;14回合发动一次&lt;/color&gt;（pvp每回合最高只造成目标生命上限50%的治疗量）</v>
      </c>
      <c r="AQ41" s="10" t="s">
        <v>170</v>
      </c>
      <c r="AR41" s="11">
        <v>0.695</v>
      </c>
      <c r="AS41" s="12">
        <f t="shared" si="0"/>
        <v>69.5</v>
      </c>
      <c r="AT41" t="str">
        <f t="shared" si="1"/>
        <v>每次释放主角技能【怒浪狂涛】，有&lt;color=#0CE307&gt;69.5%&lt;/color&gt;概率，使目标受到控的概率提升&lt;color=#0CE307&gt;50%&lt;/color&gt;，持续1回合</v>
      </c>
    </row>
    <row r="42" spans="1:46">
      <c r="A42" t="str">
        <f t="shared" si="2"/>
        <v>0.0038#184000#3</v>
      </c>
      <c r="B42">
        <v>38</v>
      </c>
      <c r="C42">
        <v>0.0038</v>
      </c>
      <c r="D42">
        <v>184000</v>
      </c>
      <c r="E42">
        <v>8000</v>
      </c>
      <c r="F42" t="str">
        <f t="shared" si="3"/>
        <v>1226#8000</v>
      </c>
      <c r="G42">
        <f t="shared" si="8"/>
        <v>14</v>
      </c>
      <c r="H42">
        <f t="shared" si="4"/>
        <v>0.38</v>
      </c>
      <c r="I42" t="str">
        <f t="shared" si="6"/>
        <v>奇数回合开始前发动，对敌方全体造成&lt;color=#0CE307&gt;战斗力*0.38%+184000的伤害&lt;/color&gt;,每&lt;color=#0CE307&gt;14回合发动一次&lt;/color&gt;（pvp最高只造成目标生命上限50%的伤害）</v>
      </c>
      <c r="J42" t="str">
        <f t="shared" si="7"/>
        <v>奇数回合结束后发动，回复我方全体&lt;color=#0CE307&gt;战斗力*0.38%+184000的生命值&lt;/color&gt;，溢出部分转换为等量御甲值,每&lt;color=#0CE307&gt;14回合发动一次&lt;/color&gt;（ pvp最高只造成目标生命上限50%的治疗量）</v>
      </c>
      <c r="K42" t="str">
        <f t="shared" si="5"/>
        <v>偶数回合开始前发动，对敌方全体造成流血状态（敌方神将行动前损失&lt;color=#0CE307&gt;战斗力*0.38%+184000的间接伤害&lt;/color&gt;，持续2回合）,每&lt;color=#0CE307&gt;14回合发动一次&lt;/color&gt; （pvp每回合最高只造成目标生命上限50%的伤害）</v>
      </c>
      <c r="L42" t="str">
        <f t="shared" si="5"/>
        <v>偶数回合结束后发动，对我方全体造成神佑状态（我方神将行动前回复&lt;color=#0CE307&gt;战斗力*0.38%+184000血量&lt;/color&gt;，溢出部分转换为等量御甲，持续2回合）,每&lt;color=#0CE307&gt;14回合发动一次&lt;/color&gt;（pvp每回合最高只造成目标生命上限50%的治疗量）</v>
      </c>
      <c r="AQ42" s="10" t="s">
        <v>170</v>
      </c>
      <c r="AR42" s="11">
        <v>0.7</v>
      </c>
      <c r="AS42" s="12">
        <f t="shared" si="0"/>
        <v>70</v>
      </c>
      <c r="AT42" t="str">
        <f t="shared" si="1"/>
        <v>每次释放主角技能【怒浪狂涛】，有&lt;color=#0CE307&gt;70%&lt;/color&gt;概率，使目标受到控的概率提升&lt;color=#0CE307&gt;50%&lt;/color&gt;，持续1回合</v>
      </c>
    </row>
    <row r="43" spans="1:46">
      <c r="A43" t="str">
        <f t="shared" si="2"/>
        <v>0.0039#192000#3</v>
      </c>
      <c r="B43">
        <v>39</v>
      </c>
      <c r="C43">
        <v>0.0039</v>
      </c>
      <c r="D43">
        <v>192000</v>
      </c>
      <c r="E43">
        <v>8000</v>
      </c>
      <c r="F43" t="str">
        <f t="shared" si="3"/>
        <v>1226#8000</v>
      </c>
      <c r="G43">
        <f t="shared" si="8"/>
        <v>14</v>
      </c>
      <c r="H43">
        <f t="shared" si="4"/>
        <v>0.39</v>
      </c>
      <c r="I43" t="str">
        <f t="shared" si="6"/>
        <v>奇数回合开始前发动，对敌方全体造成&lt;color=#0CE307&gt;战斗力*0.39%+192000的伤害&lt;/color&gt;,每&lt;color=#0CE307&gt;14回合发动一次&lt;/color&gt;（pvp最高只造成目标生命上限50%的伤害）</v>
      </c>
      <c r="J43" t="str">
        <f t="shared" si="7"/>
        <v>奇数回合结束后发动，回复我方全体&lt;color=#0CE307&gt;战斗力*0.39%+192000的生命值&lt;/color&gt;，溢出部分转换为等量御甲值,每&lt;color=#0CE307&gt;14回合发动一次&lt;/color&gt;（ pvp最高只造成目标生命上限50%的治疗量）</v>
      </c>
      <c r="K43" t="str">
        <f t="shared" si="5"/>
        <v>偶数回合开始前发动，对敌方全体造成流血状态（敌方神将行动前损失&lt;color=#0CE307&gt;战斗力*0.39%+192000的间接伤害&lt;/color&gt;，持续2回合）,每&lt;color=#0CE307&gt;14回合发动一次&lt;/color&gt; （pvp每回合最高只造成目标生命上限50%的伤害）</v>
      </c>
      <c r="L43" t="str">
        <f t="shared" si="5"/>
        <v>偶数回合结束后发动，对我方全体造成神佑状态（我方神将行动前回复&lt;color=#0CE307&gt;战斗力*0.39%+192000血量&lt;/color&gt;，溢出部分转换为等量御甲，持续2回合）,每&lt;color=#0CE307&gt;14回合发动一次&lt;/color&gt;（pvp每回合最高只造成目标生命上限50%的治疗量）</v>
      </c>
      <c r="AQ43" s="10" t="s">
        <v>170</v>
      </c>
      <c r="AR43" s="11">
        <v>0.705</v>
      </c>
      <c r="AS43" s="12">
        <f t="shared" si="0"/>
        <v>70.5</v>
      </c>
      <c r="AT43" t="str">
        <f t="shared" si="1"/>
        <v>每次释放主角技能【怒浪狂涛】，有&lt;color=#0CE307&gt;70.5%&lt;/color&gt;概率，使目标受到控的概率提升&lt;color=#0CE307&gt;50%&lt;/color&gt;，持续1回合</v>
      </c>
    </row>
    <row r="44" spans="1:46">
      <c r="A44" t="str">
        <f t="shared" si="2"/>
        <v>0.004#200000#3</v>
      </c>
      <c r="B44">
        <v>40</v>
      </c>
      <c r="C44">
        <v>0.004</v>
      </c>
      <c r="D44">
        <v>200000</v>
      </c>
      <c r="E44">
        <v>8000</v>
      </c>
      <c r="F44" t="str">
        <f t="shared" si="3"/>
        <v>1226#8000</v>
      </c>
      <c r="G44">
        <f t="shared" si="8"/>
        <v>14</v>
      </c>
      <c r="H44">
        <f t="shared" si="4"/>
        <v>0.4</v>
      </c>
      <c r="I44" t="str">
        <f t="shared" si="6"/>
        <v>奇数回合开始前发动，对敌方全体造成&lt;color=#0CE307&gt;战斗力*0.4%+200000的伤害&lt;/color&gt;,每&lt;color=#0CE307&gt;14回合发动一次&lt;/color&gt;（pvp最高只造成目标生命上限50%的伤害）</v>
      </c>
      <c r="J44" t="str">
        <f t="shared" si="7"/>
        <v>奇数回合结束后发动，回复我方全体&lt;color=#0CE307&gt;战斗力*0.4%+200000的生命值&lt;/color&gt;，溢出部分转换为等量御甲值,每&lt;color=#0CE307&gt;14回合发动一次&lt;/color&gt;（ pvp最高只造成目标生命上限50%的治疗量）</v>
      </c>
      <c r="K44" t="str">
        <f t="shared" si="5"/>
        <v>偶数回合开始前发动，对敌方全体造成流血状态（敌方神将行动前损失&lt;color=#0CE307&gt;战斗力*0.4%+200000的间接伤害&lt;/color&gt;，持续2回合）,每&lt;color=#0CE307&gt;14回合发动一次&lt;/color&gt; （pvp每回合最高只造成目标生命上限50%的伤害）</v>
      </c>
      <c r="L44" t="str">
        <f t="shared" si="5"/>
        <v>偶数回合结束后发动，对我方全体造成神佑状态（我方神将行动前回复&lt;color=#0CE307&gt;战斗力*0.4%+200000血量&lt;/color&gt;，溢出部分转换为等量御甲，持续2回合）,每&lt;color=#0CE307&gt;14回合发动一次&lt;/color&gt;（pvp每回合最高只造成目标生命上限50%的治疗量）</v>
      </c>
      <c r="AQ44" s="10" t="s">
        <v>170</v>
      </c>
      <c r="AR44" s="11">
        <v>0.71</v>
      </c>
      <c r="AS44" s="12">
        <f t="shared" si="0"/>
        <v>71</v>
      </c>
      <c r="AT44" t="str">
        <f t="shared" si="1"/>
        <v>每次释放主角技能【怒浪狂涛】，有&lt;color=#0CE307&gt;71%&lt;/color&gt;概率，使目标受到控的概率提升&lt;color=#0CE307&gt;50%&lt;/color&gt;，持续1回合</v>
      </c>
    </row>
    <row r="45" spans="1:46">
      <c r="A45" t="str">
        <f t="shared" si="2"/>
        <v>0.0041#210000#3</v>
      </c>
      <c r="B45">
        <v>41</v>
      </c>
      <c r="C45">
        <v>0.0041</v>
      </c>
      <c r="D45">
        <v>210000</v>
      </c>
      <c r="E45">
        <v>12000</v>
      </c>
      <c r="F45" t="str">
        <f t="shared" si="3"/>
        <v>1226#12000</v>
      </c>
      <c r="G45">
        <f t="shared" si="8"/>
        <v>12</v>
      </c>
      <c r="H45">
        <f t="shared" si="4"/>
        <v>0.41</v>
      </c>
      <c r="I45" t="str">
        <f t="shared" si="6"/>
        <v>奇数回合开始前发动，对敌方全体造成&lt;color=#0CE307&gt;战斗力*0.41%+210000的伤害&lt;/color&gt;,每&lt;color=#0CE307&gt;12回合发动一次&lt;/color&gt;（pvp最高只造成目标生命上限50%的伤害）</v>
      </c>
      <c r="J45" t="str">
        <f t="shared" si="7"/>
        <v>奇数回合结束后发动，回复我方全体&lt;color=#0CE307&gt;战斗力*0.41%+210000的生命值&lt;/color&gt;，溢出部分转换为等量御甲值,每&lt;color=#0CE307&gt;12回合发动一次&lt;/color&gt;（ pvp最高只造成目标生命上限50%的治疗量）</v>
      </c>
      <c r="K45" t="str">
        <f t="shared" si="5"/>
        <v>偶数回合开始前发动，对敌方全体造成流血状态（敌方神将行动前损失&lt;color=#0CE307&gt;战斗力*0.41%+210000的间接伤害&lt;/color&gt;，持续2回合）,每&lt;color=#0CE307&gt;12回合发动一次&lt;/color&gt; （pvp每回合最高只造成目标生命上限50%的伤害）</v>
      </c>
      <c r="L45" t="str">
        <f t="shared" si="5"/>
        <v>偶数回合结束后发动，对我方全体造成神佑状态（我方神将行动前回复&lt;color=#0CE307&gt;战斗力*0.41%+210000血量&lt;/color&gt;，溢出部分转换为等量御甲，持续2回合）,每&lt;color=#0CE307&gt;12回合发动一次&lt;/color&gt;（pvp每回合最高只造成目标生命上限50%的治疗量）</v>
      </c>
      <c r="AQ45" s="10" t="s">
        <v>170</v>
      </c>
      <c r="AR45" s="11">
        <v>0.715</v>
      </c>
      <c r="AS45" s="12">
        <f t="shared" si="0"/>
        <v>71.5</v>
      </c>
      <c r="AT45" t="str">
        <f t="shared" si="1"/>
        <v>每次释放主角技能【怒浪狂涛】，有&lt;color=#0CE307&gt;71.5%&lt;/color&gt;概率，使目标受到控的概率提升&lt;color=#0CE307&gt;50%&lt;/color&gt;，持续1回合</v>
      </c>
    </row>
    <row r="46" spans="1:46">
      <c r="A46" t="str">
        <f t="shared" si="2"/>
        <v>0.0042#220000#3</v>
      </c>
      <c r="B46">
        <v>42</v>
      </c>
      <c r="C46">
        <v>0.0042</v>
      </c>
      <c r="D46">
        <v>220000</v>
      </c>
      <c r="E46">
        <v>12000</v>
      </c>
      <c r="F46" t="str">
        <f t="shared" si="3"/>
        <v>1226#12000</v>
      </c>
      <c r="G46">
        <f t="shared" si="8"/>
        <v>12</v>
      </c>
      <c r="H46">
        <f t="shared" si="4"/>
        <v>0.42</v>
      </c>
      <c r="I46" t="str">
        <f t="shared" si="6"/>
        <v>奇数回合开始前发动，对敌方全体造成&lt;color=#0CE307&gt;战斗力*0.42%+220000的伤害&lt;/color&gt;,每&lt;color=#0CE307&gt;12回合发动一次&lt;/color&gt;（pvp最高只造成目标生命上限50%的伤害）</v>
      </c>
      <c r="J46" t="str">
        <f t="shared" si="7"/>
        <v>奇数回合结束后发动，回复我方全体&lt;color=#0CE307&gt;战斗力*0.42%+220000的生命值&lt;/color&gt;，溢出部分转换为等量御甲值,每&lt;color=#0CE307&gt;12回合发动一次&lt;/color&gt;（ pvp最高只造成目标生命上限50%的治疗量）</v>
      </c>
      <c r="K46" t="str">
        <f t="shared" si="5"/>
        <v>偶数回合开始前发动，对敌方全体造成流血状态（敌方神将行动前损失&lt;color=#0CE307&gt;战斗力*0.42%+220000的间接伤害&lt;/color&gt;，持续2回合）,每&lt;color=#0CE307&gt;12回合发动一次&lt;/color&gt; （pvp每回合最高只造成目标生命上限50%的伤害）</v>
      </c>
      <c r="L46" t="str">
        <f t="shared" si="5"/>
        <v>偶数回合结束后发动，对我方全体造成神佑状态（我方神将行动前回复&lt;color=#0CE307&gt;战斗力*0.42%+220000血量&lt;/color&gt;，溢出部分转换为等量御甲，持续2回合）,每&lt;color=#0CE307&gt;12回合发动一次&lt;/color&gt;（pvp每回合最高只造成目标生命上限50%的治疗量）</v>
      </c>
      <c r="AQ46" s="10" t="s">
        <v>170</v>
      </c>
      <c r="AR46" s="11">
        <v>0.72</v>
      </c>
      <c r="AS46" s="12">
        <f t="shared" si="0"/>
        <v>72</v>
      </c>
      <c r="AT46" t="str">
        <f t="shared" si="1"/>
        <v>每次释放主角技能【怒浪狂涛】，有&lt;color=#0CE307&gt;72%&lt;/color&gt;概率，使目标受到控的概率提升&lt;color=#0CE307&gt;50%&lt;/color&gt;，持续1回合</v>
      </c>
    </row>
    <row r="47" spans="1:46">
      <c r="A47" t="str">
        <f t="shared" si="2"/>
        <v>0.0043#230000#3</v>
      </c>
      <c r="B47">
        <v>43</v>
      </c>
      <c r="C47">
        <v>0.0043</v>
      </c>
      <c r="D47">
        <v>230000</v>
      </c>
      <c r="E47">
        <v>12000</v>
      </c>
      <c r="F47" t="str">
        <f t="shared" si="3"/>
        <v>1226#12000</v>
      </c>
      <c r="G47">
        <f t="shared" si="8"/>
        <v>12</v>
      </c>
      <c r="H47">
        <f t="shared" si="4"/>
        <v>0.43</v>
      </c>
      <c r="I47" t="str">
        <f t="shared" si="6"/>
        <v>奇数回合开始前发动，对敌方全体造成&lt;color=#0CE307&gt;战斗力*0.43%+230000的伤害&lt;/color&gt;,每&lt;color=#0CE307&gt;12回合发动一次&lt;/color&gt;（pvp最高只造成目标生命上限50%的伤害）</v>
      </c>
      <c r="J47" t="str">
        <f t="shared" si="7"/>
        <v>奇数回合结束后发动，回复我方全体&lt;color=#0CE307&gt;战斗力*0.43%+230000的生命值&lt;/color&gt;，溢出部分转换为等量御甲值,每&lt;color=#0CE307&gt;12回合发动一次&lt;/color&gt;（ pvp最高只造成目标生命上限50%的治疗量）</v>
      </c>
      <c r="K47" t="str">
        <f t="shared" si="5"/>
        <v>偶数回合开始前发动，对敌方全体造成流血状态（敌方神将行动前损失&lt;color=#0CE307&gt;战斗力*0.43%+230000的间接伤害&lt;/color&gt;，持续2回合）,每&lt;color=#0CE307&gt;12回合发动一次&lt;/color&gt; （pvp每回合最高只造成目标生命上限50%的伤害）</v>
      </c>
      <c r="L47" t="str">
        <f t="shared" si="5"/>
        <v>偶数回合结束后发动，对我方全体造成神佑状态（我方神将行动前回复&lt;color=#0CE307&gt;战斗力*0.43%+230000血量&lt;/color&gt;，溢出部分转换为等量御甲，持续2回合）,每&lt;color=#0CE307&gt;12回合发动一次&lt;/color&gt;（pvp每回合最高只造成目标生命上限50%的治疗量）</v>
      </c>
      <c r="AQ47" s="10" t="s">
        <v>170</v>
      </c>
      <c r="AR47" s="11">
        <v>0.725</v>
      </c>
      <c r="AS47" s="12">
        <f t="shared" si="0"/>
        <v>72.5</v>
      </c>
      <c r="AT47" t="str">
        <f t="shared" si="1"/>
        <v>每次释放主角技能【怒浪狂涛】，有&lt;color=#0CE307&gt;72.5%&lt;/color&gt;概率，使目标受到控的概率提升&lt;color=#0CE307&gt;50%&lt;/color&gt;，持续1回合</v>
      </c>
    </row>
    <row r="48" spans="1:46">
      <c r="A48" t="str">
        <f t="shared" si="2"/>
        <v>0.0044#240000#3</v>
      </c>
      <c r="B48">
        <v>44</v>
      </c>
      <c r="C48">
        <v>0.0044</v>
      </c>
      <c r="D48">
        <v>240000</v>
      </c>
      <c r="E48">
        <v>12000</v>
      </c>
      <c r="F48" t="str">
        <f t="shared" si="3"/>
        <v>1226#12000</v>
      </c>
      <c r="G48">
        <f t="shared" si="8"/>
        <v>12</v>
      </c>
      <c r="H48">
        <f t="shared" si="4"/>
        <v>0.44</v>
      </c>
      <c r="I48" t="str">
        <f t="shared" si="6"/>
        <v>奇数回合开始前发动，对敌方全体造成&lt;color=#0CE307&gt;战斗力*0.44%+240000的伤害&lt;/color&gt;,每&lt;color=#0CE307&gt;12回合发动一次&lt;/color&gt;（pvp最高只造成目标生命上限50%的伤害）</v>
      </c>
      <c r="J48" t="str">
        <f t="shared" si="7"/>
        <v>奇数回合结束后发动，回复我方全体&lt;color=#0CE307&gt;战斗力*0.44%+240000的生命值&lt;/color&gt;，溢出部分转换为等量御甲值,每&lt;color=#0CE307&gt;12回合发动一次&lt;/color&gt;（ pvp最高只造成目标生命上限50%的治疗量）</v>
      </c>
      <c r="K48" t="str">
        <f t="shared" si="5"/>
        <v>偶数回合开始前发动，对敌方全体造成流血状态（敌方神将行动前损失&lt;color=#0CE307&gt;战斗力*0.44%+240000的间接伤害&lt;/color&gt;，持续2回合）,每&lt;color=#0CE307&gt;12回合发动一次&lt;/color&gt; （pvp每回合最高只造成目标生命上限50%的伤害）</v>
      </c>
      <c r="L48" t="str">
        <f t="shared" si="5"/>
        <v>偶数回合结束后发动，对我方全体造成神佑状态（我方神将行动前回复&lt;color=#0CE307&gt;战斗力*0.44%+240000血量&lt;/color&gt;，溢出部分转换为等量御甲，持续2回合）,每&lt;color=#0CE307&gt;12回合发动一次&lt;/color&gt;（pvp每回合最高只造成目标生命上限50%的治疗量）</v>
      </c>
      <c r="AQ48" s="10" t="s">
        <v>170</v>
      </c>
      <c r="AR48" s="11">
        <v>0.73</v>
      </c>
      <c r="AS48" s="12">
        <f t="shared" si="0"/>
        <v>73</v>
      </c>
      <c r="AT48" t="str">
        <f t="shared" si="1"/>
        <v>每次释放主角技能【怒浪狂涛】，有&lt;color=#0CE307&gt;73%&lt;/color&gt;概率，使目标受到控的概率提升&lt;color=#0CE307&gt;50%&lt;/color&gt;，持续1回合</v>
      </c>
    </row>
    <row r="49" spans="1:46">
      <c r="A49" t="str">
        <f t="shared" si="2"/>
        <v>0.0045#250000#3</v>
      </c>
      <c r="B49">
        <v>45</v>
      </c>
      <c r="C49">
        <v>0.0045</v>
      </c>
      <c r="D49">
        <v>250000</v>
      </c>
      <c r="E49">
        <v>12000</v>
      </c>
      <c r="F49" t="str">
        <f t="shared" si="3"/>
        <v>1226#12000</v>
      </c>
      <c r="G49">
        <f t="shared" si="8"/>
        <v>12</v>
      </c>
      <c r="H49">
        <f t="shared" si="4"/>
        <v>0.45</v>
      </c>
      <c r="I49" t="str">
        <f t="shared" si="6"/>
        <v>奇数回合开始前发动，对敌方全体造成&lt;color=#0CE307&gt;战斗力*0.45%+250000的伤害&lt;/color&gt;,每&lt;color=#0CE307&gt;12回合发动一次&lt;/color&gt;（pvp最高只造成目标生命上限50%的伤害）</v>
      </c>
      <c r="J49" t="str">
        <f t="shared" si="7"/>
        <v>奇数回合结束后发动，回复我方全体&lt;color=#0CE307&gt;战斗力*0.45%+250000的生命值&lt;/color&gt;，溢出部分转换为等量御甲值,每&lt;color=#0CE307&gt;12回合发动一次&lt;/color&gt;（ pvp最高只造成目标生命上限50%的治疗量）</v>
      </c>
      <c r="K49" t="str">
        <f t="shared" si="5"/>
        <v>偶数回合开始前发动，对敌方全体造成流血状态（敌方神将行动前损失&lt;color=#0CE307&gt;战斗力*0.45%+250000的间接伤害&lt;/color&gt;，持续2回合）,每&lt;color=#0CE307&gt;12回合发动一次&lt;/color&gt; （pvp每回合最高只造成目标生命上限50%的伤害）</v>
      </c>
      <c r="L49" t="str">
        <f t="shared" si="5"/>
        <v>偶数回合结束后发动，对我方全体造成神佑状态（我方神将行动前回复&lt;color=#0CE307&gt;战斗力*0.45%+250000血量&lt;/color&gt;，溢出部分转换为等量御甲，持续2回合）,每&lt;color=#0CE307&gt;12回合发动一次&lt;/color&gt;（pvp每回合最高只造成目标生命上限50%的治疗量）</v>
      </c>
      <c r="AQ49" s="10" t="s">
        <v>170</v>
      </c>
      <c r="AR49" s="11">
        <v>0.735</v>
      </c>
      <c r="AS49" s="12">
        <f t="shared" si="0"/>
        <v>73.5</v>
      </c>
      <c r="AT49" t="str">
        <f t="shared" si="1"/>
        <v>每次释放主角技能【怒浪狂涛】，有&lt;color=#0CE307&gt;73.5%&lt;/color&gt;概率，使目标受到控的概率提升&lt;color=#0CE307&gt;50%&lt;/color&gt;，持续1回合</v>
      </c>
    </row>
    <row r="50" spans="1:46">
      <c r="A50" t="str">
        <f t="shared" si="2"/>
        <v>0.0046#260000#3</v>
      </c>
      <c r="B50">
        <v>46</v>
      </c>
      <c r="C50">
        <v>0.0046</v>
      </c>
      <c r="D50">
        <v>260000</v>
      </c>
      <c r="E50">
        <v>12000</v>
      </c>
      <c r="F50" t="str">
        <f t="shared" si="3"/>
        <v>1226#12000</v>
      </c>
      <c r="G50">
        <f t="shared" si="8"/>
        <v>12</v>
      </c>
      <c r="H50">
        <f t="shared" si="4"/>
        <v>0.46</v>
      </c>
      <c r="I50" t="str">
        <f t="shared" si="6"/>
        <v>奇数回合开始前发动，对敌方全体造成&lt;color=#0CE307&gt;战斗力*0.46%+260000的伤害&lt;/color&gt;,每&lt;color=#0CE307&gt;12回合发动一次&lt;/color&gt;（pvp最高只造成目标生命上限50%的伤害）</v>
      </c>
      <c r="J50" t="str">
        <f t="shared" si="7"/>
        <v>奇数回合结束后发动，回复我方全体&lt;color=#0CE307&gt;战斗力*0.46%+260000的生命值&lt;/color&gt;，溢出部分转换为等量御甲值,每&lt;color=#0CE307&gt;12回合发动一次&lt;/color&gt;（ pvp最高只造成目标生命上限50%的治疗量）</v>
      </c>
      <c r="K50" t="str">
        <f t="shared" si="5"/>
        <v>偶数回合开始前发动，对敌方全体造成流血状态（敌方神将行动前损失&lt;color=#0CE307&gt;战斗力*0.46%+260000的间接伤害&lt;/color&gt;，持续2回合）,每&lt;color=#0CE307&gt;12回合发动一次&lt;/color&gt; （pvp每回合最高只造成目标生命上限50%的伤害）</v>
      </c>
      <c r="L50" t="str">
        <f t="shared" si="5"/>
        <v>偶数回合结束后发动，对我方全体造成神佑状态（我方神将行动前回复&lt;color=#0CE307&gt;战斗力*0.46%+260000血量&lt;/color&gt;，溢出部分转换为等量御甲，持续2回合）,每&lt;color=#0CE307&gt;12回合发动一次&lt;/color&gt;（pvp每回合最高只造成目标生命上限50%的治疗量）</v>
      </c>
      <c r="AQ50" s="10" t="s">
        <v>170</v>
      </c>
      <c r="AR50" s="11">
        <v>0.74</v>
      </c>
      <c r="AS50" s="12">
        <f t="shared" si="0"/>
        <v>74</v>
      </c>
      <c r="AT50" t="str">
        <f t="shared" si="1"/>
        <v>每次释放主角技能【怒浪狂涛】，有&lt;color=#0CE307&gt;74%&lt;/color&gt;概率，使目标受到控的概率提升&lt;color=#0CE307&gt;50%&lt;/color&gt;，持续1回合</v>
      </c>
    </row>
    <row r="51" spans="1:46">
      <c r="A51" t="str">
        <f t="shared" si="2"/>
        <v>0.0047#270000#3</v>
      </c>
      <c r="B51">
        <v>47</v>
      </c>
      <c r="C51">
        <v>0.0047</v>
      </c>
      <c r="D51">
        <v>270000</v>
      </c>
      <c r="E51">
        <v>12000</v>
      </c>
      <c r="F51" t="str">
        <f t="shared" si="3"/>
        <v>1226#12000</v>
      </c>
      <c r="G51">
        <f t="shared" si="8"/>
        <v>12</v>
      </c>
      <c r="H51">
        <f t="shared" si="4"/>
        <v>0.47</v>
      </c>
      <c r="I51" t="str">
        <f t="shared" si="6"/>
        <v>奇数回合开始前发动，对敌方全体造成&lt;color=#0CE307&gt;战斗力*0.47%+270000的伤害&lt;/color&gt;,每&lt;color=#0CE307&gt;12回合发动一次&lt;/color&gt;（pvp最高只造成目标生命上限50%的伤害）</v>
      </c>
      <c r="J51" t="str">
        <f t="shared" si="7"/>
        <v>奇数回合结束后发动，回复我方全体&lt;color=#0CE307&gt;战斗力*0.47%+270000的生命值&lt;/color&gt;，溢出部分转换为等量御甲值,每&lt;color=#0CE307&gt;12回合发动一次&lt;/color&gt;（ pvp最高只造成目标生命上限50%的治疗量）</v>
      </c>
      <c r="K51" t="str">
        <f t="shared" si="5"/>
        <v>偶数回合开始前发动，对敌方全体造成流血状态（敌方神将行动前损失&lt;color=#0CE307&gt;战斗力*0.47%+270000的间接伤害&lt;/color&gt;，持续2回合）,每&lt;color=#0CE307&gt;12回合发动一次&lt;/color&gt; （pvp每回合最高只造成目标生命上限50%的伤害）</v>
      </c>
      <c r="L51" t="str">
        <f t="shared" si="5"/>
        <v>偶数回合结束后发动，对我方全体造成神佑状态（我方神将行动前回复&lt;color=#0CE307&gt;战斗力*0.47%+270000血量&lt;/color&gt;，溢出部分转换为等量御甲，持续2回合）,每&lt;color=#0CE307&gt;12回合发动一次&lt;/color&gt;（pvp每回合最高只造成目标生命上限50%的治疗量）</v>
      </c>
      <c r="AQ51" s="10" t="s">
        <v>170</v>
      </c>
      <c r="AR51" s="11">
        <v>0.745</v>
      </c>
      <c r="AS51" s="12">
        <f t="shared" si="0"/>
        <v>74.5</v>
      </c>
      <c r="AT51" t="str">
        <f t="shared" si="1"/>
        <v>每次释放主角技能【怒浪狂涛】，有&lt;color=#0CE307&gt;74.5%&lt;/color&gt;概率，使目标受到控的概率提升&lt;color=#0CE307&gt;50%&lt;/color&gt;，持续1回合</v>
      </c>
    </row>
    <row r="52" spans="1:46">
      <c r="A52" t="str">
        <f t="shared" si="2"/>
        <v>0.0048#280000#3</v>
      </c>
      <c r="B52">
        <v>48</v>
      </c>
      <c r="C52">
        <v>0.0048</v>
      </c>
      <c r="D52">
        <v>280000</v>
      </c>
      <c r="E52">
        <v>12000</v>
      </c>
      <c r="F52" t="str">
        <f t="shared" si="3"/>
        <v>1226#12000</v>
      </c>
      <c r="G52">
        <f t="shared" si="8"/>
        <v>12</v>
      </c>
      <c r="H52">
        <f t="shared" si="4"/>
        <v>0.48</v>
      </c>
      <c r="I52" t="str">
        <f t="shared" si="6"/>
        <v>奇数回合开始前发动，对敌方全体造成&lt;color=#0CE307&gt;战斗力*0.48%+280000的伤害&lt;/color&gt;,每&lt;color=#0CE307&gt;12回合发动一次&lt;/color&gt;（pvp最高只造成目标生命上限50%的伤害）</v>
      </c>
      <c r="J52" t="str">
        <f t="shared" si="7"/>
        <v>奇数回合结束后发动，回复我方全体&lt;color=#0CE307&gt;战斗力*0.48%+280000的生命值&lt;/color&gt;，溢出部分转换为等量御甲值,每&lt;color=#0CE307&gt;12回合发动一次&lt;/color&gt;（ pvp最高只造成目标生命上限50%的治疗量）</v>
      </c>
      <c r="K52" t="str">
        <f t="shared" si="5"/>
        <v>偶数回合开始前发动，对敌方全体造成流血状态（敌方神将行动前损失&lt;color=#0CE307&gt;战斗力*0.48%+280000的间接伤害&lt;/color&gt;，持续2回合）,每&lt;color=#0CE307&gt;12回合发动一次&lt;/color&gt; （pvp每回合最高只造成目标生命上限50%的伤害）</v>
      </c>
      <c r="L52" t="str">
        <f t="shared" si="5"/>
        <v>偶数回合结束后发动，对我方全体造成神佑状态（我方神将行动前回复&lt;color=#0CE307&gt;战斗力*0.48%+280000血量&lt;/color&gt;，溢出部分转换为等量御甲，持续2回合）,每&lt;color=#0CE307&gt;12回合发动一次&lt;/color&gt;（pvp每回合最高只造成目标生命上限50%的治疗量）</v>
      </c>
      <c r="AQ52" s="10" t="s">
        <v>170</v>
      </c>
      <c r="AR52" s="11">
        <v>0.75</v>
      </c>
      <c r="AS52" s="12">
        <f t="shared" si="0"/>
        <v>75</v>
      </c>
      <c r="AT52" t="str">
        <f t="shared" si="1"/>
        <v>每次释放主角技能【怒浪狂涛】，有&lt;color=#0CE307&gt;75%&lt;/color&gt;概率，使目标受到控的概率提升&lt;color=#0CE307&gt;50%&lt;/color&gt;，持续1回合</v>
      </c>
    </row>
    <row r="53" spans="1:46">
      <c r="A53" t="str">
        <f t="shared" si="2"/>
        <v>0.0049#290000#3</v>
      </c>
      <c r="B53">
        <v>49</v>
      </c>
      <c r="C53">
        <v>0.0049</v>
      </c>
      <c r="D53">
        <v>290000</v>
      </c>
      <c r="E53">
        <v>12000</v>
      </c>
      <c r="F53" t="str">
        <f t="shared" si="3"/>
        <v>1226#12000</v>
      </c>
      <c r="G53">
        <f t="shared" si="8"/>
        <v>12</v>
      </c>
      <c r="H53">
        <f t="shared" si="4"/>
        <v>0.49</v>
      </c>
      <c r="I53" t="str">
        <f t="shared" si="6"/>
        <v>奇数回合开始前发动，对敌方全体造成&lt;color=#0CE307&gt;战斗力*0.49%+290000的伤害&lt;/color&gt;,每&lt;color=#0CE307&gt;12回合发动一次&lt;/color&gt;（pvp最高只造成目标生命上限50%的伤害）</v>
      </c>
      <c r="J53" t="str">
        <f t="shared" si="7"/>
        <v>奇数回合结束后发动，回复我方全体&lt;color=#0CE307&gt;战斗力*0.49%+290000的生命值&lt;/color&gt;，溢出部分转换为等量御甲值,每&lt;color=#0CE307&gt;12回合发动一次&lt;/color&gt;（ pvp最高只造成目标生命上限50%的治疗量）</v>
      </c>
      <c r="K53" t="str">
        <f t="shared" si="5"/>
        <v>偶数回合开始前发动，对敌方全体造成流血状态（敌方神将行动前损失&lt;color=#0CE307&gt;战斗力*0.49%+290000的间接伤害&lt;/color&gt;，持续2回合）,每&lt;color=#0CE307&gt;12回合发动一次&lt;/color&gt; （pvp每回合最高只造成目标生命上限50%的伤害）</v>
      </c>
      <c r="L53" t="str">
        <f t="shared" si="5"/>
        <v>偶数回合结束后发动，对我方全体造成神佑状态（我方神将行动前回复&lt;color=#0CE307&gt;战斗力*0.49%+290000血量&lt;/color&gt;，溢出部分转换为等量御甲，持续2回合）,每&lt;color=#0CE307&gt;12回合发动一次&lt;/color&gt;（pvp每回合最高只造成目标生命上限50%的治疗量）</v>
      </c>
      <c r="AQ53" s="10" t="s">
        <v>170</v>
      </c>
      <c r="AR53" s="11">
        <v>0.755</v>
      </c>
      <c r="AS53" s="12">
        <f t="shared" si="0"/>
        <v>75.5</v>
      </c>
      <c r="AT53" t="str">
        <f t="shared" si="1"/>
        <v>每次释放主角技能【怒浪狂涛】，有&lt;color=#0CE307&gt;75.5%&lt;/color&gt;概率，使目标受到控的概率提升&lt;color=#0CE307&gt;50%&lt;/color&gt;，持续1回合</v>
      </c>
    </row>
    <row r="54" spans="1:46">
      <c r="A54" t="str">
        <f t="shared" si="2"/>
        <v>0.005#300000#3</v>
      </c>
      <c r="B54">
        <v>50</v>
      </c>
      <c r="C54">
        <v>0.005</v>
      </c>
      <c r="D54">
        <v>300000</v>
      </c>
      <c r="E54">
        <v>12000</v>
      </c>
      <c r="F54" t="str">
        <f t="shared" si="3"/>
        <v>1226#12000</v>
      </c>
      <c r="G54">
        <f t="shared" si="8"/>
        <v>12</v>
      </c>
      <c r="H54">
        <f t="shared" si="4"/>
        <v>0.5</v>
      </c>
      <c r="I54" t="str">
        <f t="shared" si="6"/>
        <v>奇数回合开始前发动，对敌方全体造成&lt;color=#0CE307&gt;战斗力*0.5%+300000的伤害&lt;/color&gt;,每&lt;color=#0CE307&gt;12回合发动一次&lt;/color&gt;（pvp最高只造成目标生命上限50%的伤害）</v>
      </c>
      <c r="J54" t="str">
        <f t="shared" si="7"/>
        <v>奇数回合结束后发动，回复我方全体&lt;color=#0CE307&gt;战斗力*0.5%+300000的生命值&lt;/color&gt;，溢出部分转换为等量御甲值,每&lt;color=#0CE307&gt;12回合发动一次&lt;/color&gt;（ pvp最高只造成目标生命上限50%的治疗量）</v>
      </c>
      <c r="K54" t="str">
        <f t="shared" si="5"/>
        <v>偶数回合开始前发动，对敌方全体造成流血状态（敌方神将行动前损失&lt;color=#0CE307&gt;战斗力*0.5%+300000的间接伤害&lt;/color&gt;，持续2回合）,每&lt;color=#0CE307&gt;12回合发动一次&lt;/color&gt; （pvp每回合最高只造成目标生命上限50%的伤害）</v>
      </c>
      <c r="L54" t="str">
        <f t="shared" si="5"/>
        <v>偶数回合结束后发动，对我方全体造成神佑状态（我方神将行动前回复&lt;color=#0CE307&gt;战斗力*0.5%+300000血量&lt;/color&gt;，溢出部分转换为等量御甲，持续2回合）,每&lt;color=#0CE307&gt;12回合发动一次&lt;/color&gt;（pvp每回合最高只造成目标生命上限50%的治疗量）</v>
      </c>
      <c r="AQ54" s="10" t="s">
        <v>170</v>
      </c>
      <c r="AR54" s="11">
        <v>0.76</v>
      </c>
      <c r="AS54" s="12">
        <f t="shared" si="0"/>
        <v>76</v>
      </c>
      <c r="AT54" t="str">
        <f t="shared" si="1"/>
        <v>每次释放主角技能【怒浪狂涛】，有&lt;color=#0CE307&gt;76%&lt;/color&gt;概率，使目标受到控的概率提升&lt;color=#0CE307&gt;50%&lt;/color&gt;，持续1回合</v>
      </c>
    </row>
    <row r="55" spans="1:46">
      <c r="A55" t="str">
        <f t="shared" si="2"/>
        <v>0.0051#312000#3</v>
      </c>
      <c r="B55">
        <v>51</v>
      </c>
      <c r="C55">
        <v>0.0051</v>
      </c>
      <c r="D55">
        <v>312000</v>
      </c>
      <c r="E55">
        <v>17000</v>
      </c>
      <c r="F55" t="str">
        <f t="shared" si="3"/>
        <v>1226#17000</v>
      </c>
      <c r="G55">
        <f t="shared" si="8"/>
        <v>10</v>
      </c>
      <c r="H55">
        <f t="shared" si="4"/>
        <v>0.51</v>
      </c>
      <c r="I55" t="str">
        <f t="shared" si="6"/>
        <v>奇数回合开始前发动，对敌方全体造成&lt;color=#0CE307&gt;战斗力*0.51%+312000的伤害&lt;/color&gt;,每&lt;color=#0CE307&gt;10回合发动一次&lt;/color&gt;（pvp最高只造成目标生命上限50%的伤害）</v>
      </c>
      <c r="J55" t="str">
        <f t="shared" si="7"/>
        <v>奇数回合结束后发动，回复我方全体&lt;color=#0CE307&gt;战斗力*0.51%+312000的生命值&lt;/color&gt;，溢出部分转换为等量御甲值,每&lt;color=#0CE307&gt;10回合发动一次&lt;/color&gt;（ pvp最高只造成目标生命上限50%的治疗量）</v>
      </c>
      <c r="K55" t="str">
        <f t="shared" si="5"/>
        <v>偶数回合开始前发动，对敌方全体造成流血状态（敌方神将行动前损失&lt;color=#0CE307&gt;战斗力*0.51%+312000的间接伤害&lt;/color&gt;，持续2回合）,每&lt;color=#0CE307&gt;10回合发动一次&lt;/color&gt; （pvp每回合最高只造成目标生命上限50%的伤害）</v>
      </c>
      <c r="L55" t="str">
        <f t="shared" si="5"/>
        <v>偶数回合结束后发动，对我方全体造成神佑状态（我方神将行动前回复&lt;color=#0CE307&gt;战斗力*0.51%+312000血量&lt;/color&gt;，溢出部分转换为等量御甲，持续2回合）,每&lt;color=#0CE307&gt;10回合发动一次&lt;/color&gt;（pvp每回合最高只造成目标生命上限50%的治疗量）</v>
      </c>
      <c r="AQ55" s="10" t="s">
        <v>170</v>
      </c>
      <c r="AR55" s="11">
        <v>0.765</v>
      </c>
      <c r="AS55" s="12">
        <f t="shared" si="0"/>
        <v>76.5</v>
      </c>
      <c r="AT55" t="str">
        <f t="shared" si="1"/>
        <v>每次释放主角技能【怒浪狂涛】，有&lt;color=#0CE307&gt;76.5%&lt;/color&gt;概率，使目标受到控的概率提升&lt;color=#0CE307&gt;50%&lt;/color&gt;，持续1回合</v>
      </c>
    </row>
    <row r="56" spans="1:46">
      <c r="A56" t="str">
        <f t="shared" si="2"/>
        <v>0.0052#324000#3</v>
      </c>
      <c r="B56">
        <v>52</v>
      </c>
      <c r="C56">
        <v>0.0052</v>
      </c>
      <c r="D56">
        <v>324000</v>
      </c>
      <c r="E56">
        <v>17000</v>
      </c>
      <c r="F56" t="str">
        <f t="shared" si="3"/>
        <v>1226#17000</v>
      </c>
      <c r="G56">
        <f t="shared" si="8"/>
        <v>10</v>
      </c>
      <c r="H56">
        <f t="shared" si="4"/>
        <v>0.52</v>
      </c>
      <c r="I56" t="str">
        <f t="shared" si="6"/>
        <v>奇数回合开始前发动，对敌方全体造成&lt;color=#0CE307&gt;战斗力*0.52%+324000的伤害&lt;/color&gt;,每&lt;color=#0CE307&gt;10回合发动一次&lt;/color&gt;（pvp最高只造成目标生命上限50%的伤害）</v>
      </c>
      <c r="J56" t="str">
        <f t="shared" si="7"/>
        <v>奇数回合结束后发动，回复我方全体&lt;color=#0CE307&gt;战斗力*0.52%+324000的生命值&lt;/color&gt;，溢出部分转换为等量御甲值,每&lt;color=#0CE307&gt;10回合发动一次&lt;/color&gt;（ pvp最高只造成目标生命上限50%的治疗量）</v>
      </c>
      <c r="K56" t="str">
        <f t="shared" si="5"/>
        <v>偶数回合开始前发动，对敌方全体造成流血状态（敌方神将行动前损失&lt;color=#0CE307&gt;战斗力*0.52%+324000的间接伤害&lt;/color&gt;，持续2回合）,每&lt;color=#0CE307&gt;10回合发动一次&lt;/color&gt; （pvp每回合最高只造成目标生命上限50%的伤害）</v>
      </c>
      <c r="L56" t="str">
        <f t="shared" si="5"/>
        <v>偶数回合结束后发动，对我方全体造成神佑状态（我方神将行动前回复&lt;color=#0CE307&gt;战斗力*0.52%+324000血量&lt;/color&gt;，溢出部分转换为等量御甲，持续2回合）,每&lt;color=#0CE307&gt;10回合发动一次&lt;/color&gt;（pvp每回合最高只造成目标生命上限50%的治疗量）</v>
      </c>
      <c r="AQ56" s="10" t="s">
        <v>170</v>
      </c>
      <c r="AR56" s="11">
        <v>0.77</v>
      </c>
      <c r="AS56" s="12">
        <f t="shared" si="0"/>
        <v>77</v>
      </c>
      <c r="AT56" t="str">
        <f t="shared" si="1"/>
        <v>每次释放主角技能【怒浪狂涛】，有&lt;color=#0CE307&gt;77%&lt;/color&gt;概率，使目标受到控的概率提升&lt;color=#0CE307&gt;50%&lt;/color&gt;，持续1回合</v>
      </c>
    </row>
    <row r="57" ht="15" spans="1:46">
      <c r="A57" t="str">
        <f t="shared" si="2"/>
        <v>0.0053#336000#3</v>
      </c>
      <c r="B57">
        <v>53</v>
      </c>
      <c r="C57">
        <v>0.0053</v>
      </c>
      <c r="D57">
        <v>336000</v>
      </c>
      <c r="E57">
        <v>17000</v>
      </c>
      <c r="F57" t="str">
        <f t="shared" si="3"/>
        <v>1226#17000</v>
      </c>
      <c r="G57">
        <f t="shared" si="8"/>
        <v>10</v>
      </c>
      <c r="H57">
        <f t="shared" si="4"/>
        <v>0.53</v>
      </c>
      <c r="I57" t="str">
        <f t="shared" si="6"/>
        <v>奇数回合开始前发动，对敌方全体造成&lt;color=#0CE307&gt;战斗力*0.53%+336000的伤害&lt;/color&gt;,每&lt;color=#0CE307&gt;10回合发动一次&lt;/color&gt;（pvp最高只造成目标生命上限50%的伤害）</v>
      </c>
      <c r="J57" t="str">
        <f t="shared" si="7"/>
        <v>奇数回合结束后发动，回复我方全体&lt;color=#0CE307&gt;战斗力*0.53%+336000的生命值&lt;/color&gt;，溢出部分转换为等量御甲值,每&lt;color=#0CE307&gt;10回合发动一次&lt;/color&gt;（ pvp最高只造成目标生命上限50%的治疗量）</v>
      </c>
      <c r="K57" t="str">
        <f t="shared" si="5"/>
        <v>偶数回合开始前发动，对敌方全体造成流血状态（敌方神将行动前损失&lt;color=#0CE307&gt;战斗力*0.53%+336000的间接伤害&lt;/color&gt;，持续2回合）,每&lt;color=#0CE307&gt;10回合发动一次&lt;/color&gt; （pvp每回合最高只造成目标生命上限50%的伤害）</v>
      </c>
      <c r="L57" t="str">
        <f t="shared" si="5"/>
        <v>偶数回合结束后发动，对我方全体造成神佑状态（我方神将行动前回复&lt;color=#0CE307&gt;战斗力*0.53%+336000血量&lt;/color&gt;，溢出部分转换为等量御甲，持续2回合）,每&lt;color=#0CE307&gt;10回合发动一次&lt;/color&gt;（pvp每回合最高只造成目标生命上限50%的治疗量）</v>
      </c>
      <c r="AQ57" s="10" t="s">
        <v>170</v>
      </c>
      <c r="AR57" s="14">
        <v>0.775</v>
      </c>
      <c r="AS57" s="12">
        <f t="shared" si="0"/>
        <v>77.5</v>
      </c>
      <c r="AT57" t="str">
        <f t="shared" si="1"/>
        <v>每次释放主角技能【怒浪狂涛】，有&lt;color=#0CE307&gt;77.5%&lt;/color&gt;概率，使目标受到控的概率提升&lt;color=#0CE307&gt;50%&lt;/color&gt;，持续1回合</v>
      </c>
    </row>
    <row r="58" spans="1:46">
      <c r="A58" t="str">
        <f t="shared" si="2"/>
        <v>0.0054#348000#3</v>
      </c>
      <c r="B58">
        <v>54</v>
      </c>
      <c r="C58">
        <v>0.0054</v>
      </c>
      <c r="D58">
        <v>348000</v>
      </c>
      <c r="E58">
        <v>17000</v>
      </c>
      <c r="F58" t="str">
        <f t="shared" si="3"/>
        <v>1226#17000</v>
      </c>
      <c r="G58">
        <f t="shared" si="8"/>
        <v>10</v>
      </c>
      <c r="H58">
        <f t="shared" si="4"/>
        <v>0.54</v>
      </c>
      <c r="I58" t="str">
        <f t="shared" si="6"/>
        <v>奇数回合开始前发动，对敌方全体造成&lt;color=#0CE307&gt;战斗力*0.54%+348000的伤害&lt;/color&gt;,每&lt;color=#0CE307&gt;10回合发动一次&lt;/color&gt;（pvp最高只造成目标生命上限50%的伤害）</v>
      </c>
      <c r="J58" t="str">
        <f t="shared" si="7"/>
        <v>奇数回合结束后发动，回复我方全体&lt;color=#0CE307&gt;战斗力*0.54%+348000的生命值&lt;/color&gt;，溢出部分转换为等量御甲值,每&lt;color=#0CE307&gt;10回合发动一次&lt;/color&gt;（ pvp最高只造成目标生命上限50%的治疗量）</v>
      </c>
      <c r="K58" t="str">
        <f t="shared" si="5"/>
        <v>偶数回合开始前发动，对敌方全体造成流血状态（敌方神将行动前损失&lt;color=#0CE307&gt;战斗力*0.54%+348000的间接伤害&lt;/color&gt;，持续2回合）,每&lt;color=#0CE307&gt;10回合发动一次&lt;/color&gt; （pvp每回合最高只造成目标生命上限50%的伤害）</v>
      </c>
      <c r="L58" t="str">
        <f t="shared" si="5"/>
        <v>偶数回合结束后发动，对我方全体造成神佑状态（我方神将行动前回复&lt;color=#0CE307&gt;战斗力*0.54%+348000血量&lt;/color&gt;，溢出部分转换为等量御甲，持续2回合）,每&lt;color=#0CE307&gt;10回合发动一次&lt;/color&gt;（pvp每回合最高只造成目标生命上限50%的治疗量）</v>
      </c>
      <c r="AQ58" s="10" t="s">
        <v>170</v>
      </c>
      <c r="AR58" s="11">
        <v>0.78</v>
      </c>
      <c r="AS58" s="12">
        <f t="shared" si="0"/>
        <v>78</v>
      </c>
      <c r="AT58" t="str">
        <f t="shared" si="1"/>
        <v>每次释放主角技能【怒浪狂涛】，有&lt;color=#0CE307&gt;78%&lt;/color&gt;概率，使目标受到控的概率提升&lt;color=#0CE307&gt;50%&lt;/color&gt;，持续1回合</v>
      </c>
    </row>
    <row r="59" spans="1:46">
      <c r="A59" t="str">
        <f t="shared" si="2"/>
        <v>0.0055#360000#3</v>
      </c>
      <c r="B59">
        <v>55</v>
      </c>
      <c r="C59">
        <v>0.0055</v>
      </c>
      <c r="D59">
        <v>360000</v>
      </c>
      <c r="E59">
        <v>17000</v>
      </c>
      <c r="F59" t="str">
        <f t="shared" si="3"/>
        <v>1226#17000</v>
      </c>
      <c r="G59">
        <f t="shared" si="8"/>
        <v>10</v>
      </c>
      <c r="H59">
        <f t="shared" si="4"/>
        <v>0.55</v>
      </c>
      <c r="I59" t="str">
        <f t="shared" si="6"/>
        <v>奇数回合开始前发动，对敌方全体造成&lt;color=#0CE307&gt;战斗力*0.55%+360000的伤害&lt;/color&gt;,每&lt;color=#0CE307&gt;10回合发动一次&lt;/color&gt;（pvp最高只造成目标生命上限50%的伤害）</v>
      </c>
      <c r="J59" t="str">
        <f t="shared" si="7"/>
        <v>奇数回合结束后发动，回复我方全体&lt;color=#0CE307&gt;战斗力*0.55%+360000的生命值&lt;/color&gt;，溢出部分转换为等量御甲值,每&lt;color=#0CE307&gt;10回合发动一次&lt;/color&gt;（ pvp最高只造成目标生命上限50%的治疗量）</v>
      </c>
      <c r="K59" t="str">
        <f t="shared" si="5"/>
        <v>偶数回合开始前发动，对敌方全体造成流血状态（敌方神将行动前损失&lt;color=#0CE307&gt;战斗力*0.55%+360000的间接伤害&lt;/color&gt;，持续2回合）,每&lt;color=#0CE307&gt;10回合发动一次&lt;/color&gt; （pvp每回合最高只造成目标生命上限50%的伤害）</v>
      </c>
      <c r="L59" t="str">
        <f t="shared" si="5"/>
        <v>偶数回合结束后发动，对我方全体造成神佑状态（我方神将行动前回复&lt;color=#0CE307&gt;战斗力*0.55%+360000血量&lt;/color&gt;，溢出部分转换为等量御甲，持续2回合）,每&lt;color=#0CE307&gt;10回合发动一次&lt;/color&gt;（pvp每回合最高只造成目标生命上限50%的治疗量）</v>
      </c>
      <c r="AQ59" s="10" t="s">
        <v>170</v>
      </c>
      <c r="AR59" s="11">
        <v>0.785</v>
      </c>
      <c r="AS59" s="12">
        <f t="shared" si="0"/>
        <v>78.5</v>
      </c>
      <c r="AT59" t="str">
        <f t="shared" si="1"/>
        <v>每次释放主角技能【怒浪狂涛】，有&lt;color=#0CE307&gt;78.5%&lt;/color&gt;概率，使目标受到控的概率提升&lt;color=#0CE307&gt;50%&lt;/color&gt;，持续1回合</v>
      </c>
    </row>
    <row r="60" spans="1:46">
      <c r="A60" t="str">
        <f t="shared" si="2"/>
        <v>0.0056#372000#3</v>
      </c>
      <c r="B60">
        <v>56</v>
      </c>
      <c r="C60">
        <v>0.0056</v>
      </c>
      <c r="D60">
        <v>372000</v>
      </c>
      <c r="E60">
        <v>17000</v>
      </c>
      <c r="F60" t="str">
        <f t="shared" si="3"/>
        <v>1226#17000</v>
      </c>
      <c r="G60">
        <f t="shared" si="8"/>
        <v>10</v>
      </c>
      <c r="H60">
        <f t="shared" si="4"/>
        <v>0.56</v>
      </c>
      <c r="I60" t="str">
        <f t="shared" si="6"/>
        <v>奇数回合开始前发动，对敌方全体造成&lt;color=#0CE307&gt;战斗力*0.56%+372000的伤害&lt;/color&gt;,每&lt;color=#0CE307&gt;10回合发动一次&lt;/color&gt;（pvp最高只造成目标生命上限50%的伤害）</v>
      </c>
      <c r="J60" t="str">
        <f t="shared" si="7"/>
        <v>奇数回合结束后发动，回复我方全体&lt;color=#0CE307&gt;战斗力*0.56%+372000的生命值&lt;/color&gt;，溢出部分转换为等量御甲值,每&lt;color=#0CE307&gt;10回合发动一次&lt;/color&gt;（ pvp最高只造成目标生命上限50%的治疗量）</v>
      </c>
      <c r="K60" t="str">
        <f t="shared" si="5"/>
        <v>偶数回合开始前发动，对敌方全体造成流血状态（敌方神将行动前损失&lt;color=#0CE307&gt;战斗力*0.56%+372000的间接伤害&lt;/color&gt;，持续2回合）,每&lt;color=#0CE307&gt;10回合发动一次&lt;/color&gt; （pvp每回合最高只造成目标生命上限50%的伤害）</v>
      </c>
      <c r="L60" t="str">
        <f t="shared" si="5"/>
        <v>偶数回合结束后发动，对我方全体造成神佑状态（我方神将行动前回复&lt;color=#0CE307&gt;战斗力*0.56%+372000血量&lt;/color&gt;，溢出部分转换为等量御甲，持续2回合）,每&lt;color=#0CE307&gt;10回合发动一次&lt;/color&gt;（pvp每回合最高只造成目标生命上限50%的治疗量）</v>
      </c>
      <c r="AQ60" s="10" t="s">
        <v>170</v>
      </c>
      <c r="AR60" s="11">
        <v>0.79</v>
      </c>
      <c r="AS60" s="12">
        <f t="shared" si="0"/>
        <v>79</v>
      </c>
      <c r="AT60" t="str">
        <f t="shared" si="1"/>
        <v>每次释放主角技能【怒浪狂涛】，有&lt;color=#0CE307&gt;79%&lt;/color&gt;概率，使目标受到控的概率提升&lt;color=#0CE307&gt;50%&lt;/color&gt;，持续1回合</v>
      </c>
    </row>
    <row r="61" spans="1:46">
      <c r="A61" t="str">
        <f t="shared" si="2"/>
        <v>0.0057#384000#3</v>
      </c>
      <c r="B61">
        <v>57</v>
      </c>
      <c r="C61">
        <v>0.0057</v>
      </c>
      <c r="D61">
        <v>384000</v>
      </c>
      <c r="E61">
        <v>17000</v>
      </c>
      <c r="F61" t="str">
        <f t="shared" si="3"/>
        <v>1226#17000</v>
      </c>
      <c r="G61">
        <f t="shared" si="8"/>
        <v>10</v>
      </c>
      <c r="H61">
        <f t="shared" si="4"/>
        <v>0.57</v>
      </c>
      <c r="I61" t="str">
        <f t="shared" si="6"/>
        <v>奇数回合开始前发动，对敌方全体造成&lt;color=#0CE307&gt;战斗力*0.57%+384000的伤害&lt;/color&gt;,每&lt;color=#0CE307&gt;10回合发动一次&lt;/color&gt;（pvp最高只造成目标生命上限50%的伤害）</v>
      </c>
      <c r="J61" t="str">
        <f t="shared" si="7"/>
        <v>奇数回合结束后发动，回复我方全体&lt;color=#0CE307&gt;战斗力*0.57%+384000的生命值&lt;/color&gt;，溢出部分转换为等量御甲值,每&lt;color=#0CE307&gt;10回合发动一次&lt;/color&gt;（ pvp最高只造成目标生命上限50%的治疗量）</v>
      </c>
      <c r="K61" t="str">
        <f t="shared" si="5"/>
        <v>偶数回合开始前发动，对敌方全体造成流血状态（敌方神将行动前损失&lt;color=#0CE307&gt;战斗力*0.57%+384000的间接伤害&lt;/color&gt;，持续2回合）,每&lt;color=#0CE307&gt;10回合发动一次&lt;/color&gt; （pvp每回合最高只造成目标生命上限50%的伤害）</v>
      </c>
      <c r="L61" t="str">
        <f t="shared" si="5"/>
        <v>偶数回合结束后发动，对我方全体造成神佑状态（我方神将行动前回复&lt;color=#0CE307&gt;战斗力*0.57%+384000血量&lt;/color&gt;，溢出部分转换为等量御甲，持续2回合）,每&lt;color=#0CE307&gt;10回合发动一次&lt;/color&gt;（pvp每回合最高只造成目标生命上限50%的治疗量）</v>
      </c>
      <c r="AQ61" s="10" t="s">
        <v>170</v>
      </c>
      <c r="AR61" s="11">
        <v>0.795</v>
      </c>
      <c r="AS61" s="12">
        <f t="shared" si="0"/>
        <v>79.5</v>
      </c>
      <c r="AT61" t="str">
        <f t="shared" si="1"/>
        <v>每次释放主角技能【怒浪狂涛】，有&lt;color=#0CE307&gt;79.5%&lt;/color&gt;概率，使目标受到控的概率提升&lt;color=#0CE307&gt;50%&lt;/color&gt;，持续1回合</v>
      </c>
    </row>
    <row r="62" spans="1:46">
      <c r="A62" t="str">
        <f t="shared" si="2"/>
        <v>0.0058#396000#3</v>
      </c>
      <c r="B62">
        <v>58</v>
      </c>
      <c r="C62">
        <v>0.0058</v>
      </c>
      <c r="D62">
        <v>396000</v>
      </c>
      <c r="E62">
        <v>17000</v>
      </c>
      <c r="F62" t="str">
        <f t="shared" si="3"/>
        <v>1226#17000</v>
      </c>
      <c r="G62">
        <f t="shared" si="8"/>
        <v>10</v>
      </c>
      <c r="H62">
        <f t="shared" si="4"/>
        <v>0.58</v>
      </c>
      <c r="I62" t="str">
        <f t="shared" si="6"/>
        <v>奇数回合开始前发动，对敌方全体造成&lt;color=#0CE307&gt;战斗力*0.58%+396000的伤害&lt;/color&gt;,每&lt;color=#0CE307&gt;10回合发动一次&lt;/color&gt;（pvp最高只造成目标生命上限50%的伤害）</v>
      </c>
      <c r="J62" t="str">
        <f t="shared" si="7"/>
        <v>奇数回合结束后发动，回复我方全体&lt;color=#0CE307&gt;战斗力*0.58%+396000的生命值&lt;/color&gt;，溢出部分转换为等量御甲值,每&lt;color=#0CE307&gt;10回合发动一次&lt;/color&gt;（ pvp最高只造成目标生命上限50%的治疗量）</v>
      </c>
      <c r="K62" t="str">
        <f t="shared" si="5"/>
        <v>偶数回合开始前发动，对敌方全体造成流血状态（敌方神将行动前损失&lt;color=#0CE307&gt;战斗力*0.58%+396000的间接伤害&lt;/color&gt;，持续2回合）,每&lt;color=#0CE307&gt;10回合发动一次&lt;/color&gt; （pvp每回合最高只造成目标生命上限50%的伤害）</v>
      </c>
      <c r="L62" t="str">
        <f t="shared" si="5"/>
        <v>偶数回合结束后发动，对我方全体造成神佑状态（我方神将行动前回复&lt;color=#0CE307&gt;战斗力*0.58%+396000血量&lt;/color&gt;，溢出部分转换为等量御甲，持续2回合）,每&lt;color=#0CE307&gt;10回合发动一次&lt;/color&gt;（pvp每回合最高只造成目标生命上限50%的治疗量）</v>
      </c>
      <c r="AQ62" s="10" t="s">
        <v>170</v>
      </c>
      <c r="AR62" s="11">
        <v>0.8</v>
      </c>
      <c r="AS62" s="12">
        <f t="shared" si="0"/>
        <v>80</v>
      </c>
      <c r="AT62" t="str">
        <f t="shared" si="1"/>
        <v>每次释放主角技能【怒浪狂涛】，有&lt;color=#0CE307&gt;80%&lt;/color&gt;概率，使目标受到控的概率提升&lt;color=#0CE307&gt;50%&lt;/color&gt;，持续1回合</v>
      </c>
    </row>
    <row r="63" spans="1:46">
      <c r="A63" t="str">
        <f t="shared" si="2"/>
        <v>0.0059#408000#3</v>
      </c>
      <c r="B63">
        <v>59</v>
      </c>
      <c r="C63">
        <v>0.0059</v>
      </c>
      <c r="D63">
        <v>408000</v>
      </c>
      <c r="E63">
        <v>17000</v>
      </c>
      <c r="F63" t="str">
        <f t="shared" si="3"/>
        <v>1226#17000</v>
      </c>
      <c r="G63">
        <f t="shared" si="8"/>
        <v>10</v>
      </c>
      <c r="H63">
        <f t="shared" si="4"/>
        <v>0.59</v>
      </c>
      <c r="I63" t="str">
        <f t="shared" si="6"/>
        <v>奇数回合开始前发动，对敌方全体造成&lt;color=#0CE307&gt;战斗力*0.59%+408000的伤害&lt;/color&gt;,每&lt;color=#0CE307&gt;10回合发动一次&lt;/color&gt;（pvp最高只造成目标生命上限50%的伤害）</v>
      </c>
      <c r="J63" t="str">
        <f t="shared" si="7"/>
        <v>奇数回合结束后发动，回复我方全体&lt;color=#0CE307&gt;战斗力*0.59%+408000的生命值&lt;/color&gt;，溢出部分转换为等量御甲值,每&lt;color=#0CE307&gt;10回合发动一次&lt;/color&gt;（ pvp最高只造成目标生命上限50%的治疗量）</v>
      </c>
      <c r="K63" t="str">
        <f t="shared" si="5"/>
        <v>偶数回合开始前发动，对敌方全体造成流血状态（敌方神将行动前损失&lt;color=#0CE307&gt;战斗力*0.59%+408000的间接伤害&lt;/color&gt;，持续2回合）,每&lt;color=#0CE307&gt;10回合发动一次&lt;/color&gt; （pvp每回合最高只造成目标生命上限50%的伤害）</v>
      </c>
      <c r="L63" t="str">
        <f t="shared" si="5"/>
        <v>偶数回合结束后发动，对我方全体造成神佑状态（我方神将行动前回复&lt;color=#0CE307&gt;战斗力*0.59%+408000血量&lt;/color&gt;，溢出部分转换为等量御甲，持续2回合）,每&lt;color=#0CE307&gt;10回合发动一次&lt;/color&gt;（pvp每回合最高只造成目标生命上限50%的治疗量）</v>
      </c>
      <c r="AQ63" s="10" t="s">
        <v>170</v>
      </c>
      <c r="AR63" s="11">
        <v>0.805</v>
      </c>
      <c r="AS63" s="12">
        <f t="shared" si="0"/>
        <v>80.5</v>
      </c>
      <c r="AT63" t="str">
        <f t="shared" si="1"/>
        <v>每次释放主角技能【怒浪狂涛】，有&lt;color=#0CE307&gt;80.5%&lt;/color&gt;概率，使目标受到控的概率提升&lt;color=#0CE307&gt;50%&lt;/color&gt;，持续1回合</v>
      </c>
    </row>
    <row r="64" spans="1:46">
      <c r="A64" t="str">
        <f t="shared" si="2"/>
        <v>0.006#420000#3</v>
      </c>
      <c r="B64">
        <v>60</v>
      </c>
      <c r="C64">
        <v>0.006</v>
      </c>
      <c r="D64">
        <v>420000</v>
      </c>
      <c r="E64">
        <v>17000</v>
      </c>
      <c r="F64" t="str">
        <f t="shared" si="3"/>
        <v>1226#17000</v>
      </c>
      <c r="G64">
        <f t="shared" si="8"/>
        <v>10</v>
      </c>
      <c r="H64">
        <f t="shared" si="4"/>
        <v>0.6</v>
      </c>
      <c r="I64" t="str">
        <f t="shared" si="6"/>
        <v>奇数回合开始前发动，对敌方全体造成&lt;color=#0CE307&gt;战斗力*0.6%+420000的伤害&lt;/color&gt;,每&lt;color=#0CE307&gt;10回合发动一次&lt;/color&gt;（pvp最高只造成目标生命上限50%的伤害）</v>
      </c>
      <c r="J64" t="str">
        <f t="shared" si="7"/>
        <v>奇数回合结束后发动，回复我方全体&lt;color=#0CE307&gt;战斗力*0.6%+420000的生命值&lt;/color&gt;，溢出部分转换为等量御甲值,每&lt;color=#0CE307&gt;10回合发动一次&lt;/color&gt;（ pvp最高只造成目标生命上限50%的治疗量）</v>
      </c>
      <c r="K64" t="str">
        <f t="shared" si="5"/>
        <v>偶数回合开始前发动，对敌方全体造成流血状态（敌方神将行动前损失&lt;color=#0CE307&gt;战斗力*0.6%+420000的间接伤害&lt;/color&gt;，持续2回合）,每&lt;color=#0CE307&gt;10回合发动一次&lt;/color&gt; （pvp每回合最高只造成目标生命上限50%的伤害）</v>
      </c>
      <c r="L64" t="str">
        <f t="shared" si="5"/>
        <v>偶数回合结束后发动，对我方全体造成神佑状态（我方神将行动前回复&lt;color=#0CE307&gt;战斗力*0.6%+420000血量&lt;/color&gt;，溢出部分转换为等量御甲，持续2回合）,每&lt;color=#0CE307&gt;10回合发动一次&lt;/color&gt;（pvp每回合最高只造成目标生命上限50%的治疗量）</v>
      </c>
      <c r="AQ64" s="10" t="s">
        <v>170</v>
      </c>
      <c r="AR64" s="11">
        <v>0.81</v>
      </c>
      <c r="AS64" s="12">
        <f t="shared" si="0"/>
        <v>81</v>
      </c>
      <c r="AT64" t="str">
        <f t="shared" si="1"/>
        <v>每次释放主角技能【怒浪狂涛】，有&lt;color=#0CE307&gt;81%&lt;/color&gt;概率，使目标受到控的概率提升&lt;color=#0CE307&gt;50%&lt;/color&gt;，持续1回合</v>
      </c>
    </row>
    <row r="65" spans="1:46">
      <c r="A65" t="str">
        <f t="shared" si="2"/>
        <v>0.0061#434000#3</v>
      </c>
      <c r="B65">
        <v>61</v>
      </c>
      <c r="C65">
        <v>0.0061</v>
      </c>
      <c r="D65">
        <v>434000</v>
      </c>
      <c r="E65">
        <v>23000</v>
      </c>
      <c r="F65" t="str">
        <f t="shared" si="3"/>
        <v>1226#23000</v>
      </c>
      <c r="G65">
        <f t="shared" si="8"/>
        <v>8</v>
      </c>
      <c r="H65">
        <f t="shared" si="4"/>
        <v>0.61</v>
      </c>
      <c r="I65" t="str">
        <f t="shared" si="6"/>
        <v>奇数回合开始前发动，对敌方全体造成&lt;color=#0CE307&gt;战斗力*0.61%+434000的伤害&lt;/color&gt;,每&lt;color=#0CE307&gt;8回合发动一次&lt;/color&gt;（pvp最高只造成目标生命上限50%的伤害）</v>
      </c>
      <c r="J65" t="str">
        <f t="shared" si="7"/>
        <v>奇数回合结束后发动，回复我方全体&lt;color=#0CE307&gt;战斗力*0.61%+434000的生命值&lt;/color&gt;，溢出部分转换为等量御甲值,每&lt;color=#0CE307&gt;8回合发动一次&lt;/color&gt;（ pvp最高只造成目标生命上限50%的治疗量）</v>
      </c>
      <c r="K65" t="str">
        <f t="shared" si="5"/>
        <v>偶数回合开始前发动，对敌方全体造成流血状态（敌方神将行动前损失&lt;color=#0CE307&gt;战斗力*0.61%+434000的间接伤害&lt;/color&gt;，持续2回合）,每&lt;color=#0CE307&gt;8回合发动一次&lt;/color&gt; （pvp每回合最高只造成目标生命上限50%的伤害）</v>
      </c>
      <c r="L65" t="str">
        <f t="shared" si="5"/>
        <v>偶数回合结束后发动，对我方全体造成神佑状态（我方神将行动前回复&lt;color=#0CE307&gt;战斗力*0.61%+434000血量&lt;/color&gt;，溢出部分转换为等量御甲，持续2回合）,每&lt;color=#0CE307&gt;8回合发动一次&lt;/color&gt;（pvp每回合最高只造成目标生命上限50%的治疗量）</v>
      </c>
      <c r="AQ65" s="10" t="s">
        <v>170</v>
      </c>
      <c r="AR65" s="11">
        <v>0.815</v>
      </c>
      <c r="AS65" s="12">
        <f t="shared" si="0"/>
        <v>81.5</v>
      </c>
      <c r="AT65" t="str">
        <f t="shared" si="1"/>
        <v>每次释放主角技能【怒浪狂涛】，有&lt;color=#0CE307&gt;81.5%&lt;/color&gt;概率，使目标受到控的概率提升&lt;color=#0CE307&gt;50%&lt;/color&gt;，持续1回合</v>
      </c>
    </row>
    <row r="66" spans="1:46">
      <c r="A66" t="str">
        <f t="shared" si="2"/>
        <v>0.0062#448000#3</v>
      </c>
      <c r="B66">
        <v>62</v>
      </c>
      <c r="C66">
        <v>0.0062</v>
      </c>
      <c r="D66">
        <v>448000</v>
      </c>
      <c r="E66">
        <v>23000</v>
      </c>
      <c r="F66" t="str">
        <f t="shared" si="3"/>
        <v>1226#23000</v>
      </c>
      <c r="G66">
        <f t="shared" si="8"/>
        <v>8</v>
      </c>
      <c r="H66">
        <f t="shared" si="4"/>
        <v>0.62</v>
      </c>
      <c r="I66" t="str">
        <f t="shared" si="6"/>
        <v>奇数回合开始前发动，对敌方全体造成&lt;color=#0CE307&gt;战斗力*0.62%+448000的伤害&lt;/color&gt;,每&lt;color=#0CE307&gt;8回合发动一次&lt;/color&gt;（pvp最高只造成目标生命上限50%的伤害）</v>
      </c>
      <c r="J66" t="str">
        <f t="shared" si="7"/>
        <v>奇数回合结束后发动，回复我方全体&lt;color=#0CE307&gt;战斗力*0.62%+448000的生命值&lt;/color&gt;，溢出部分转换为等量御甲值,每&lt;color=#0CE307&gt;8回合发动一次&lt;/color&gt;（ pvp最高只造成目标生命上限50%的治疗量）</v>
      </c>
      <c r="K66" t="str">
        <f t="shared" si="5"/>
        <v>偶数回合开始前发动，对敌方全体造成流血状态（敌方神将行动前损失&lt;color=#0CE307&gt;战斗力*0.62%+448000的间接伤害&lt;/color&gt;，持续2回合）,每&lt;color=#0CE307&gt;8回合发动一次&lt;/color&gt; （pvp每回合最高只造成目标生命上限50%的伤害）</v>
      </c>
      <c r="L66" t="str">
        <f t="shared" si="5"/>
        <v>偶数回合结束后发动，对我方全体造成神佑状态（我方神将行动前回复&lt;color=#0CE307&gt;战斗力*0.62%+448000血量&lt;/color&gt;，溢出部分转换为等量御甲，持续2回合）,每&lt;color=#0CE307&gt;8回合发动一次&lt;/color&gt;（pvp每回合最高只造成目标生命上限50%的治疗量）</v>
      </c>
      <c r="AQ66" s="10" t="s">
        <v>170</v>
      </c>
      <c r="AR66" s="11">
        <v>0.82</v>
      </c>
      <c r="AS66" s="12">
        <f t="shared" si="0"/>
        <v>82</v>
      </c>
      <c r="AT66" t="str">
        <f t="shared" si="1"/>
        <v>每次释放主角技能【怒浪狂涛】，有&lt;color=#0CE307&gt;82%&lt;/color&gt;概率，使目标受到控的概率提升&lt;color=#0CE307&gt;50%&lt;/color&gt;，持续1回合</v>
      </c>
    </row>
    <row r="67" spans="1:46">
      <c r="A67" t="str">
        <f t="shared" si="2"/>
        <v>0.0063#462000#3</v>
      </c>
      <c r="B67">
        <v>63</v>
      </c>
      <c r="C67">
        <v>0.0063</v>
      </c>
      <c r="D67">
        <v>462000</v>
      </c>
      <c r="E67">
        <v>23000</v>
      </c>
      <c r="F67" t="str">
        <f t="shared" si="3"/>
        <v>1226#23000</v>
      </c>
      <c r="G67">
        <f t="shared" si="8"/>
        <v>8</v>
      </c>
      <c r="H67">
        <f t="shared" si="4"/>
        <v>0.63</v>
      </c>
      <c r="I67" t="str">
        <f t="shared" si="6"/>
        <v>奇数回合开始前发动，对敌方全体造成&lt;color=#0CE307&gt;战斗力*0.63%+462000的伤害&lt;/color&gt;,每&lt;color=#0CE307&gt;8回合发动一次&lt;/color&gt;（pvp最高只造成目标生命上限50%的伤害）</v>
      </c>
      <c r="J67" t="str">
        <f t="shared" si="7"/>
        <v>奇数回合结束后发动，回复我方全体&lt;color=#0CE307&gt;战斗力*0.63%+462000的生命值&lt;/color&gt;，溢出部分转换为等量御甲值,每&lt;color=#0CE307&gt;8回合发动一次&lt;/color&gt;（ pvp最高只造成目标生命上限50%的治疗量）</v>
      </c>
      <c r="K67" t="str">
        <f t="shared" si="5"/>
        <v>偶数回合开始前发动，对敌方全体造成流血状态（敌方神将行动前损失&lt;color=#0CE307&gt;战斗力*0.63%+462000的间接伤害&lt;/color&gt;，持续2回合）,每&lt;color=#0CE307&gt;8回合发动一次&lt;/color&gt; （pvp每回合最高只造成目标生命上限50%的伤害）</v>
      </c>
      <c r="L67" t="str">
        <f t="shared" si="5"/>
        <v>偶数回合结束后发动，对我方全体造成神佑状态（我方神将行动前回复&lt;color=#0CE307&gt;战斗力*0.63%+462000血量&lt;/color&gt;，溢出部分转换为等量御甲，持续2回合）,每&lt;color=#0CE307&gt;8回合发动一次&lt;/color&gt;（pvp每回合最高只造成目标生命上限50%的治疗量）</v>
      </c>
      <c r="AQ67" s="10" t="s">
        <v>170</v>
      </c>
      <c r="AR67" s="11">
        <v>0.825</v>
      </c>
      <c r="AS67" s="12">
        <f t="shared" ref="AS67:AS130" si="9">AR67*100</f>
        <v>82.5</v>
      </c>
      <c r="AT67" t="str">
        <f t="shared" ref="AT67:AT101" si="10">$AX$2&amp;AS67&amp;$AX$3</f>
        <v>每次释放主角技能【怒浪狂涛】，有&lt;color=#0CE307&gt;82.5%&lt;/color&gt;概率，使目标受到控的概率提升&lt;color=#0CE307&gt;50%&lt;/color&gt;，持续1回合</v>
      </c>
    </row>
    <row r="68" spans="1:46">
      <c r="A68" t="str">
        <f t="shared" si="2"/>
        <v>0.0064#476000#3</v>
      </c>
      <c r="B68">
        <v>64</v>
      </c>
      <c r="C68">
        <v>0.0064</v>
      </c>
      <c r="D68">
        <v>476000</v>
      </c>
      <c r="E68">
        <v>23000</v>
      </c>
      <c r="F68" t="str">
        <f t="shared" si="3"/>
        <v>1226#23000</v>
      </c>
      <c r="G68">
        <f t="shared" si="8"/>
        <v>8</v>
      </c>
      <c r="H68">
        <f t="shared" si="4"/>
        <v>0.64</v>
      </c>
      <c r="I68" t="str">
        <f t="shared" si="6"/>
        <v>奇数回合开始前发动，对敌方全体造成&lt;color=#0CE307&gt;战斗力*0.64%+476000的伤害&lt;/color&gt;,每&lt;color=#0CE307&gt;8回合发动一次&lt;/color&gt;（pvp最高只造成目标生命上限50%的伤害）</v>
      </c>
      <c r="J68" t="str">
        <f t="shared" si="7"/>
        <v>奇数回合结束后发动，回复我方全体&lt;color=#0CE307&gt;战斗力*0.64%+476000的生命值&lt;/color&gt;，溢出部分转换为等量御甲值,每&lt;color=#0CE307&gt;8回合发动一次&lt;/color&gt;（ pvp最高只造成目标生命上限50%的治疗量）</v>
      </c>
      <c r="K68" t="str">
        <f t="shared" si="5"/>
        <v>偶数回合开始前发动，对敌方全体造成流血状态（敌方神将行动前损失&lt;color=#0CE307&gt;战斗力*0.64%+476000的间接伤害&lt;/color&gt;，持续2回合）,每&lt;color=#0CE307&gt;8回合发动一次&lt;/color&gt; （pvp每回合最高只造成目标生命上限50%的伤害）</v>
      </c>
      <c r="L68" t="str">
        <f t="shared" si="5"/>
        <v>偶数回合结束后发动，对我方全体造成神佑状态（我方神将行动前回复&lt;color=#0CE307&gt;战斗力*0.64%+476000血量&lt;/color&gt;，溢出部分转换为等量御甲，持续2回合）,每&lt;color=#0CE307&gt;8回合发动一次&lt;/color&gt;（pvp每回合最高只造成目标生命上限50%的治疗量）</v>
      </c>
      <c r="AQ68" s="10" t="s">
        <v>170</v>
      </c>
      <c r="AR68" s="11">
        <v>0.83</v>
      </c>
      <c r="AS68" s="12">
        <f t="shared" si="9"/>
        <v>83</v>
      </c>
      <c r="AT68" t="str">
        <f t="shared" si="10"/>
        <v>每次释放主角技能【怒浪狂涛】，有&lt;color=#0CE307&gt;83%&lt;/color&gt;概率，使目标受到控的概率提升&lt;color=#0CE307&gt;50%&lt;/color&gt;，持续1回合</v>
      </c>
    </row>
    <row r="69" spans="1:46">
      <c r="A69" t="str">
        <f t="shared" si="2"/>
        <v>0.0065#490000#3</v>
      </c>
      <c r="B69">
        <v>65</v>
      </c>
      <c r="C69">
        <v>0.0065</v>
      </c>
      <c r="D69">
        <v>490000</v>
      </c>
      <c r="E69">
        <v>23000</v>
      </c>
      <c r="F69" t="str">
        <f t="shared" si="3"/>
        <v>1226#23000</v>
      </c>
      <c r="G69">
        <f t="shared" si="8"/>
        <v>8</v>
      </c>
      <c r="H69">
        <f t="shared" si="4"/>
        <v>0.65</v>
      </c>
      <c r="I69" t="str">
        <f t="shared" si="6"/>
        <v>奇数回合开始前发动，对敌方全体造成&lt;color=#0CE307&gt;战斗力*0.65%+490000的伤害&lt;/color&gt;,每&lt;color=#0CE307&gt;8回合发动一次&lt;/color&gt;（pvp最高只造成目标生命上限50%的伤害）</v>
      </c>
      <c r="J69" t="str">
        <f t="shared" si="7"/>
        <v>奇数回合结束后发动，回复我方全体&lt;color=#0CE307&gt;战斗力*0.65%+490000的生命值&lt;/color&gt;，溢出部分转换为等量御甲值,每&lt;color=#0CE307&gt;8回合发动一次&lt;/color&gt;（ pvp最高只造成目标生命上限50%的治疗量）</v>
      </c>
      <c r="K69" t="str">
        <f t="shared" si="5"/>
        <v>偶数回合开始前发动，对敌方全体造成流血状态（敌方神将行动前损失&lt;color=#0CE307&gt;战斗力*0.65%+490000的间接伤害&lt;/color&gt;，持续2回合）,每&lt;color=#0CE307&gt;8回合发动一次&lt;/color&gt; （pvp每回合最高只造成目标生命上限50%的伤害）</v>
      </c>
      <c r="L69" t="str">
        <f t="shared" si="5"/>
        <v>偶数回合结束后发动，对我方全体造成神佑状态（我方神将行动前回复&lt;color=#0CE307&gt;战斗力*0.65%+490000血量&lt;/color&gt;，溢出部分转换为等量御甲，持续2回合）,每&lt;color=#0CE307&gt;8回合发动一次&lt;/color&gt;（pvp每回合最高只造成目标生命上限50%的治疗量）</v>
      </c>
      <c r="AQ69" s="10" t="s">
        <v>170</v>
      </c>
      <c r="AR69" s="11">
        <v>0.835</v>
      </c>
      <c r="AS69" s="12">
        <f t="shared" si="9"/>
        <v>83.5</v>
      </c>
      <c r="AT69" t="str">
        <f t="shared" si="10"/>
        <v>每次释放主角技能【怒浪狂涛】，有&lt;color=#0CE307&gt;83.5%&lt;/color&gt;概率，使目标受到控的概率提升&lt;color=#0CE307&gt;50%&lt;/color&gt;，持续1回合</v>
      </c>
    </row>
    <row r="70" spans="1:46">
      <c r="A70" t="str">
        <f t="shared" ref="A70:A104" si="11">C70&amp;$C$2&amp;D70&amp;$D$2</f>
        <v>0.0066#504000#3</v>
      </c>
      <c r="B70">
        <v>66</v>
      </c>
      <c r="C70">
        <v>0.0066</v>
      </c>
      <c r="D70">
        <v>504000</v>
      </c>
      <c r="E70">
        <v>23000</v>
      </c>
      <c r="F70" t="str">
        <f t="shared" ref="F70:F104" si="12">$E$3&amp;E70</f>
        <v>1226#23000</v>
      </c>
      <c r="G70">
        <f t="shared" si="8"/>
        <v>8</v>
      </c>
      <c r="H70">
        <f t="shared" ref="H70:H104" si="13">C70*100</f>
        <v>0.66</v>
      </c>
      <c r="I70" t="str">
        <f t="shared" si="6"/>
        <v>奇数回合开始前发动，对敌方全体造成&lt;color=#0CE307&gt;战斗力*0.66%+504000的伤害&lt;/color&gt;,每&lt;color=#0CE307&gt;8回合发动一次&lt;/color&gt;（pvp最高只造成目标生命上限50%的伤害）</v>
      </c>
      <c r="J70" t="str">
        <f t="shared" si="7"/>
        <v>奇数回合结束后发动，回复我方全体&lt;color=#0CE307&gt;战斗力*0.66%+504000的生命值&lt;/color&gt;，溢出部分转换为等量御甲值,每&lt;color=#0CE307&gt;8回合发动一次&lt;/color&gt;（ pvp最高只造成目标生命上限50%的治疗量）</v>
      </c>
      <c r="K70" t="str">
        <f t="shared" si="7"/>
        <v>偶数回合开始前发动，对敌方全体造成流血状态（敌方神将行动前损失&lt;color=#0CE307&gt;战斗力*0.66%+504000的间接伤害&lt;/color&gt;，持续2回合）,每&lt;color=#0CE307&gt;8回合发动一次&lt;/color&gt; （pvp每回合最高只造成目标生命上限50%的伤害）</v>
      </c>
      <c r="L70" t="str">
        <f t="shared" si="7"/>
        <v>偶数回合结束后发动，对我方全体造成神佑状态（我方神将行动前回复&lt;color=#0CE307&gt;战斗力*0.66%+504000血量&lt;/color&gt;，溢出部分转换为等量御甲，持续2回合）,每&lt;color=#0CE307&gt;8回合发动一次&lt;/color&gt;（pvp每回合最高只造成目标生命上限50%的治疗量）</v>
      </c>
      <c r="AQ70" s="10" t="s">
        <v>170</v>
      </c>
      <c r="AR70" s="11">
        <v>0.84</v>
      </c>
      <c r="AS70" s="12">
        <f t="shared" si="9"/>
        <v>84</v>
      </c>
      <c r="AT70" t="str">
        <f t="shared" si="10"/>
        <v>每次释放主角技能【怒浪狂涛】，有&lt;color=#0CE307&gt;84%&lt;/color&gt;概率，使目标受到控的概率提升&lt;color=#0CE307&gt;50%&lt;/color&gt;，持续1回合</v>
      </c>
    </row>
    <row r="71" spans="1:46">
      <c r="A71" t="str">
        <f t="shared" si="11"/>
        <v>0.0067#518000#3</v>
      </c>
      <c r="B71">
        <v>67</v>
      </c>
      <c r="C71">
        <v>0.0067</v>
      </c>
      <c r="D71">
        <v>518000</v>
      </c>
      <c r="E71">
        <v>23000</v>
      </c>
      <c r="F71" t="str">
        <f t="shared" si="12"/>
        <v>1226#23000</v>
      </c>
      <c r="G71">
        <f t="shared" si="8"/>
        <v>8</v>
      </c>
      <c r="H71">
        <f t="shared" si="13"/>
        <v>0.67</v>
      </c>
      <c r="I71" t="str">
        <f t="shared" ref="I71:I104" si="14">I$1&amp;$H71&amp;I$2&amp;$D71&amp;I$3&amp;G71&amp;$I$4</f>
        <v>奇数回合开始前发动，对敌方全体造成&lt;color=#0CE307&gt;战斗力*0.67%+518000的伤害&lt;/color&gt;,每&lt;color=#0CE307&gt;8回合发动一次&lt;/color&gt;（pvp最高只造成目标生命上限50%的伤害）</v>
      </c>
      <c r="J71" t="str">
        <f t="shared" ref="J71:L104" si="15">J$1&amp;$H71&amp;J$2&amp;$D71&amp;J$3&amp;$G71&amp;J$4</f>
        <v>奇数回合结束后发动，回复我方全体&lt;color=#0CE307&gt;战斗力*0.67%+518000的生命值&lt;/color&gt;，溢出部分转换为等量御甲值,每&lt;color=#0CE307&gt;8回合发动一次&lt;/color&gt;（ pvp最高只造成目标生命上限50%的治疗量）</v>
      </c>
      <c r="K71" t="str">
        <f t="shared" si="15"/>
        <v>偶数回合开始前发动，对敌方全体造成流血状态（敌方神将行动前损失&lt;color=#0CE307&gt;战斗力*0.67%+518000的间接伤害&lt;/color&gt;，持续2回合）,每&lt;color=#0CE307&gt;8回合发动一次&lt;/color&gt; （pvp每回合最高只造成目标生命上限50%的伤害）</v>
      </c>
      <c r="L71" t="str">
        <f t="shared" si="15"/>
        <v>偶数回合结束后发动，对我方全体造成神佑状态（我方神将行动前回复&lt;color=#0CE307&gt;战斗力*0.67%+518000血量&lt;/color&gt;，溢出部分转换为等量御甲，持续2回合）,每&lt;color=#0CE307&gt;8回合发动一次&lt;/color&gt;（pvp每回合最高只造成目标生命上限50%的治疗量）</v>
      </c>
      <c r="AQ71" s="10" t="s">
        <v>170</v>
      </c>
      <c r="AR71" s="11">
        <v>0.845</v>
      </c>
      <c r="AS71" s="12">
        <f t="shared" si="9"/>
        <v>84.5</v>
      </c>
      <c r="AT71" t="str">
        <f t="shared" si="10"/>
        <v>每次释放主角技能【怒浪狂涛】，有&lt;color=#0CE307&gt;84.5%&lt;/color&gt;概率，使目标受到控的概率提升&lt;color=#0CE307&gt;50%&lt;/color&gt;，持续1回合</v>
      </c>
    </row>
    <row r="72" spans="1:46">
      <c r="A72" t="str">
        <f t="shared" si="11"/>
        <v>0.0068#532000#3</v>
      </c>
      <c r="B72">
        <v>68</v>
      </c>
      <c r="C72">
        <v>0.0068</v>
      </c>
      <c r="D72">
        <v>532000</v>
      </c>
      <c r="E72">
        <v>23000</v>
      </c>
      <c r="F72" t="str">
        <f t="shared" si="12"/>
        <v>1226#23000</v>
      </c>
      <c r="G72">
        <f t="shared" si="8"/>
        <v>8</v>
      </c>
      <c r="H72">
        <f t="shared" si="13"/>
        <v>0.68</v>
      </c>
      <c r="I72" t="str">
        <f t="shared" si="14"/>
        <v>奇数回合开始前发动，对敌方全体造成&lt;color=#0CE307&gt;战斗力*0.68%+532000的伤害&lt;/color&gt;,每&lt;color=#0CE307&gt;8回合发动一次&lt;/color&gt;（pvp最高只造成目标生命上限50%的伤害）</v>
      </c>
      <c r="J72" t="str">
        <f t="shared" si="15"/>
        <v>奇数回合结束后发动，回复我方全体&lt;color=#0CE307&gt;战斗力*0.68%+532000的生命值&lt;/color&gt;，溢出部分转换为等量御甲值,每&lt;color=#0CE307&gt;8回合发动一次&lt;/color&gt;（ pvp最高只造成目标生命上限50%的治疗量）</v>
      </c>
      <c r="K72" t="str">
        <f t="shared" si="15"/>
        <v>偶数回合开始前发动，对敌方全体造成流血状态（敌方神将行动前损失&lt;color=#0CE307&gt;战斗力*0.68%+532000的间接伤害&lt;/color&gt;，持续2回合）,每&lt;color=#0CE307&gt;8回合发动一次&lt;/color&gt; （pvp每回合最高只造成目标生命上限50%的伤害）</v>
      </c>
      <c r="L72" t="str">
        <f t="shared" si="15"/>
        <v>偶数回合结束后发动，对我方全体造成神佑状态（我方神将行动前回复&lt;color=#0CE307&gt;战斗力*0.68%+532000血量&lt;/color&gt;，溢出部分转换为等量御甲，持续2回合）,每&lt;color=#0CE307&gt;8回合发动一次&lt;/color&gt;（pvp每回合最高只造成目标生命上限50%的治疗量）</v>
      </c>
      <c r="AQ72" s="10" t="s">
        <v>170</v>
      </c>
      <c r="AR72" s="11">
        <v>0.85</v>
      </c>
      <c r="AS72" s="12">
        <f t="shared" si="9"/>
        <v>85</v>
      </c>
      <c r="AT72" t="str">
        <f t="shared" si="10"/>
        <v>每次释放主角技能【怒浪狂涛】，有&lt;color=#0CE307&gt;85%&lt;/color&gt;概率，使目标受到控的概率提升&lt;color=#0CE307&gt;50%&lt;/color&gt;，持续1回合</v>
      </c>
    </row>
    <row r="73" spans="1:46">
      <c r="A73" t="str">
        <f t="shared" si="11"/>
        <v>0.0069#546000#3</v>
      </c>
      <c r="B73">
        <v>69</v>
      </c>
      <c r="C73">
        <v>0.0069</v>
      </c>
      <c r="D73">
        <v>546000</v>
      </c>
      <c r="E73">
        <v>23000</v>
      </c>
      <c r="F73" t="str">
        <f t="shared" si="12"/>
        <v>1226#23000</v>
      </c>
      <c r="G73">
        <f t="shared" si="8"/>
        <v>8</v>
      </c>
      <c r="H73">
        <f t="shared" si="13"/>
        <v>0.69</v>
      </c>
      <c r="I73" t="str">
        <f t="shared" si="14"/>
        <v>奇数回合开始前发动，对敌方全体造成&lt;color=#0CE307&gt;战斗力*0.69%+546000的伤害&lt;/color&gt;,每&lt;color=#0CE307&gt;8回合发动一次&lt;/color&gt;（pvp最高只造成目标生命上限50%的伤害）</v>
      </c>
      <c r="J73" t="str">
        <f t="shared" si="15"/>
        <v>奇数回合结束后发动，回复我方全体&lt;color=#0CE307&gt;战斗力*0.69%+546000的生命值&lt;/color&gt;，溢出部分转换为等量御甲值,每&lt;color=#0CE307&gt;8回合发动一次&lt;/color&gt;（ pvp最高只造成目标生命上限50%的治疗量）</v>
      </c>
      <c r="K73" t="str">
        <f t="shared" si="15"/>
        <v>偶数回合开始前发动，对敌方全体造成流血状态（敌方神将行动前损失&lt;color=#0CE307&gt;战斗力*0.69%+546000的间接伤害&lt;/color&gt;，持续2回合）,每&lt;color=#0CE307&gt;8回合发动一次&lt;/color&gt; （pvp每回合最高只造成目标生命上限50%的伤害）</v>
      </c>
      <c r="L73" t="str">
        <f t="shared" si="15"/>
        <v>偶数回合结束后发动，对我方全体造成神佑状态（我方神将行动前回复&lt;color=#0CE307&gt;战斗力*0.69%+546000血量&lt;/color&gt;，溢出部分转换为等量御甲，持续2回合）,每&lt;color=#0CE307&gt;8回合发动一次&lt;/color&gt;（pvp每回合最高只造成目标生命上限50%的治疗量）</v>
      </c>
      <c r="AQ73" s="10" t="s">
        <v>170</v>
      </c>
      <c r="AR73" s="11">
        <v>0.855</v>
      </c>
      <c r="AS73" s="12">
        <f t="shared" si="9"/>
        <v>85.5</v>
      </c>
      <c r="AT73" t="str">
        <f t="shared" si="10"/>
        <v>每次释放主角技能【怒浪狂涛】，有&lt;color=#0CE307&gt;85.5%&lt;/color&gt;概率，使目标受到控的概率提升&lt;color=#0CE307&gt;50%&lt;/color&gt;，持续1回合</v>
      </c>
    </row>
    <row r="74" spans="1:46">
      <c r="A74" t="str">
        <f t="shared" si="11"/>
        <v>0.007#560000#3</v>
      </c>
      <c r="B74">
        <v>70</v>
      </c>
      <c r="C74">
        <v>0.007</v>
      </c>
      <c r="D74">
        <v>560000</v>
      </c>
      <c r="E74">
        <v>23000</v>
      </c>
      <c r="F74" t="str">
        <f t="shared" si="12"/>
        <v>1226#23000</v>
      </c>
      <c r="G74">
        <f t="shared" si="8"/>
        <v>8</v>
      </c>
      <c r="H74">
        <f t="shared" si="13"/>
        <v>0.7</v>
      </c>
      <c r="I74" t="str">
        <f t="shared" si="14"/>
        <v>奇数回合开始前发动，对敌方全体造成&lt;color=#0CE307&gt;战斗力*0.7%+560000的伤害&lt;/color&gt;,每&lt;color=#0CE307&gt;8回合发动一次&lt;/color&gt;（pvp最高只造成目标生命上限50%的伤害）</v>
      </c>
      <c r="J74" t="str">
        <f t="shared" si="15"/>
        <v>奇数回合结束后发动，回复我方全体&lt;color=#0CE307&gt;战斗力*0.7%+560000的生命值&lt;/color&gt;，溢出部分转换为等量御甲值,每&lt;color=#0CE307&gt;8回合发动一次&lt;/color&gt;（ pvp最高只造成目标生命上限50%的治疗量）</v>
      </c>
      <c r="K74" t="str">
        <f t="shared" si="15"/>
        <v>偶数回合开始前发动，对敌方全体造成流血状态（敌方神将行动前损失&lt;color=#0CE307&gt;战斗力*0.7%+560000的间接伤害&lt;/color&gt;，持续2回合）,每&lt;color=#0CE307&gt;8回合发动一次&lt;/color&gt; （pvp每回合最高只造成目标生命上限50%的伤害）</v>
      </c>
      <c r="L74" t="str">
        <f t="shared" si="15"/>
        <v>偶数回合结束后发动，对我方全体造成神佑状态（我方神将行动前回复&lt;color=#0CE307&gt;战斗力*0.7%+560000血量&lt;/color&gt;，溢出部分转换为等量御甲，持续2回合）,每&lt;color=#0CE307&gt;8回合发动一次&lt;/color&gt;（pvp每回合最高只造成目标生命上限50%的治疗量）</v>
      </c>
      <c r="AQ74" s="10" t="s">
        <v>170</v>
      </c>
      <c r="AR74" s="11">
        <v>0.86</v>
      </c>
      <c r="AS74" s="12">
        <f t="shared" si="9"/>
        <v>86</v>
      </c>
      <c r="AT74" t="str">
        <f t="shared" si="10"/>
        <v>每次释放主角技能【怒浪狂涛】，有&lt;color=#0CE307&gt;86%&lt;/color&gt;概率，使目标受到控的概率提升&lt;color=#0CE307&gt;50%&lt;/color&gt;，持续1回合</v>
      </c>
    </row>
    <row r="75" spans="1:46">
      <c r="A75" t="str">
        <f t="shared" si="11"/>
        <v>0.0071#576000#3</v>
      </c>
      <c r="B75">
        <v>71</v>
      </c>
      <c r="C75">
        <v>0.0071</v>
      </c>
      <c r="D75">
        <v>576000</v>
      </c>
      <c r="E75">
        <v>30000</v>
      </c>
      <c r="F75" t="str">
        <f t="shared" si="12"/>
        <v>1226#30000</v>
      </c>
      <c r="G75">
        <f t="shared" si="8"/>
        <v>6</v>
      </c>
      <c r="H75">
        <f t="shared" si="13"/>
        <v>0.71</v>
      </c>
      <c r="I75" t="str">
        <f t="shared" si="14"/>
        <v>奇数回合开始前发动，对敌方全体造成&lt;color=#0CE307&gt;战斗力*0.71%+576000的伤害&lt;/color&gt;,每&lt;color=#0CE307&gt;6回合发动一次&lt;/color&gt;（pvp最高只造成目标生命上限50%的伤害）</v>
      </c>
      <c r="J75" t="str">
        <f t="shared" si="15"/>
        <v>奇数回合结束后发动，回复我方全体&lt;color=#0CE307&gt;战斗力*0.71%+576000的生命值&lt;/color&gt;，溢出部分转换为等量御甲值,每&lt;color=#0CE307&gt;6回合发动一次&lt;/color&gt;（ pvp最高只造成目标生命上限50%的治疗量）</v>
      </c>
      <c r="K75" t="str">
        <f t="shared" si="15"/>
        <v>偶数回合开始前发动，对敌方全体造成流血状态（敌方神将行动前损失&lt;color=#0CE307&gt;战斗力*0.71%+576000的间接伤害&lt;/color&gt;，持续2回合）,每&lt;color=#0CE307&gt;6回合发动一次&lt;/color&gt; （pvp每回合最高只造成目标生命上限50%的伤害）</v>
      </c>
      <c r="L75" t="str">
        <f t="shared" si="15"/>
        <v>偶数回合结束后发动，对我方全体造成神佑状态（我方神将行动前回复&lt;color=#0CE307&gt;战斗力*0.71%+576000血量&lt;/color&gt;，溢出部分转换为等量御甲，持续2回合）,每&lt;color=#0CE307&gt;6回合发动一次&lt;/color&gt;（pvp每回合最高只造成目标生命上限50%的治疗量）</v>
      </c>
      <c r="AQ75" s="10" t="s">
        <v>170</v>
      </c>
      <c r="AR75" s="11">
        <v>0.865</v>
      </c>
      <c r="AS75" s="12">
        <f t="shared" si="9"/>
        <v>86.5</v>
      </c>
      <c r="AT75" t="str">
        <f t="shared" si="10"/>
        <v>每次释放主角技能【怒浪狂涛】，有&lt;color=#0CE307&gt;86.5%&lt;/color&gt;概率，使目标受到控的概率提升&lt;color=#0CE307&gt;50%&lt;/color&gt;，持续1回合</v>
      </c>
    </row>
    <row r="76" spans="1:46">
      <c r="A76" t="str">
        <f t="shared" si="11"/>
        <v>0.0072#592000#3</v>
      </c>
      <c r="B76">
        <v>72</v>
      </c>
      <c r="C76">
        <v>0.0072</v>
      </c>
      <c r="D76">
        <v>592000</v>
      </c>
      <c r="E76">
        <v>30000</v>
      </c>
      <c r="F76" t="str">
        <f t="shared" si="12"/>
        <v>1226#30000</v>
      </c>
      <c r="G76">
        <f t="shared" si="8"/>
        <v>6</v>
      </c>
      <c r="H76">
        <f t="shared" si="13"/>
        <v>0.72</v>
      </c>
      <c r="I76" t="str">
        <f t="shared" si="14"/>
        <v>奇数回合开始前发动，对敌方全体造成&lt;color=#0CE307&gt;战斗力*0.72%+592000的伤害&lt;/color&gt;,每&lt;color=#0CE307&gt;6回合发动一次&lt;/color&gt;（pvp最高只造成目标生命上限50%的伤害）</v>
      </c>
      <c r="J76" t="str">
        <f t="shared" si="15"/>
        <v>奇数回合结束后发动，回复我方全体&lt;color=#0CE307&gt;战斗力*0.72%+592000的生命值&lt;/color&gt;，溢出部分转换为等量御甲值,每&lt;color=#0CE307&gt;6回合发动一次&lt;/color&gt;（ pvp最高只造成目标生命上限50%的治疗量）</v>
      </c>
      <c r="K76" t="str">
        <f t="shared" si="15"/>
        <v>偶数回合开始前发动，对敌方全体造成流血状态（敌方神将行动前损失&lt;color=#0CE307&gt;战斗力*0.72%+592000的间接伤害&lt;/color&gt;，持续2回合）,每&lt;color=#0CE307&gt;6回合发动一次&lt;/color&gt; （pvp每回合最高只造成目标生命上限50%的伤害）</v>
      </c>
      <c r="L76" t="str">
        <f t="shared" si="15"/>
        <v>偶数回合结束后发动，对我方全体造成神佑状态（我方神将行动前回复&lt;color=#0CE307&gt;战斗力*0.72%+592000血量&lt;/color&gt;，溢出部分转换为等量御甲，持续2回合）,每&lt;color=#0CE307&gt;6回合发动一次&lt;/color&gt;（pvp每回合最高只造成目标生命上限50%的治疗量）</v>
      </c>
      <c r="AQ76" s="10" t="s">
        <v>170</v>
      </c>
      <c r="AR76" s="11">
        <v>0.87</v>
      </c>
      <c r="AS76" s="12">
        <f t="shared" si="9"/>
        <v>87</v>
      </c>
      <c r="AT76" t="str">
        <f t="shared" si="10"/>
        <v>每次释放主角技能【怒浪狂涛】，有&lt;color=#0CE307&gt;87%&lt;/color&gt;概率，使目标受到控的概率提升&lt;color=#0CE307&gt;50%&lt;/color&gt;，持续1回合</v>
      </c>
    </row>
    <row r="77" spans="1:46">
      <c r="A77" t="str">
        <f t="shared" si="11"/>
        <v>0.0073#608000#3</v>
      </c>
      <c r="B77">
        <v>73</v>
      </c>
      <c r="C77">
        <v>0.0073</v>
      </c>
      <c r="D77">
        <v>608000</v>
      </c>
      <c r="E77">
        <v>30000</v>
      </c>
      <c r="F77" t="str">
        <f t="shared" si="12"/>
        <v>1226#30000</v>
      </c>
      <c r="G77">
        <f t="shared" si="8"/>
        <v>6</v>
      </c>
      <c r="H77">
        <f t="shared" si="13"/>
        <v>0.73</v>
      </c>
      <c r="I77" t="str">
        <f t="shared" si="14"/>
        <v>奇数回合开始前发动，对敌方全体造成&lt;color=#0CE307&gt;战斗力*0.73%+608000的伤害&lt;/color&gt;,每&lt;color=#0CE307&gt;6回合发动一次&lt;/color&gt;（pvp最高只造成目标生命上限50%的伤害）</v>
      </c>
      <c r="J77" t="str">
        <f t="shared" si="15"/>
        <v>奇数回合结束后发动，回复我方全体&lt;color=#0CE307&gt;战斗力*0.73%+608000的生命值&lt;/color&gt;，溢出部分转换为等量御甲值,每&lt;color=#0CE307&gt;6回合发动一次&lt;/color&gt;（ pvp最高只造成目标生命上限50%的治疗量）</v>
      </c>
      <c r="K77" t="str">
        <f t="shared" si="15"/>
        <v>偶数回合开始前发动，对敌方全体造成流血状态（敌方神将行动前损失&lt;color=#0CE307&gt;战斗力*0.73%+608000的间接伤害&lt;/color&gt;，持续2回合）,每&lt;color=#0CE307&gt;6回合发动一次&lt;/color&gt; （pvp每回合最高只造成目标生命上限50%的伤害）</v>
      </c>
      <c r="L77" t="str">
        <f t="shared" si="15"/>
        <v>偶数回合结束后发动，对我方全体造成神佑状态（我方神将行动前回复&lt;color=#0CE307&gt;战斗力*0.73%+608000血量&lt;/color&gt;，溢出部分转换为等量御甲，持续2回合）,每&lt;color=#0CE307&gt;6回合发动一次&lt;/color&gt;（pvp每回合最高只造成目标生命上限50%的治疗量）</v>
      </c>
      <c r="AQ77" s="10" t="s">
        <v>170</v>
      </c>
      <c r="AR77" s="11">
        <v>0.875</v>
      </c>
      <c r="AS77" s="12">
        <f t="shared" si="9"/>
        <v>87.5</v>
      </c>
      <c r="AT77" t="str">
        <f t="shared" si="10"/>
        <v>每次释放主角技能【怒浪狂涛】，有&lt;color=#0CE307&gt;87.5%&lt;/color&gt;概率，使目标受到控的概率提升&lt;color=#0CE307&gt;50%&lt;/color&gt;，持续1回合</v>
      </c>
    </row>
    <row r="78" spans="1:46">
      <c r="A78" t="str">
        <f t="shared" si="11"/>
        <v>0.0074#624000#3</v>
      </c>
      <c r="B78">
        <v>74</v>
      </c>
      <c r="C78">
        <v>0.0074</v>
      </c>
      <c r="D78">
        <v>624000</v>
      </c>
      <c r="E78">
        <v>30000</v>
      </c>
      <c r="F78" t="str">
        <f t="shared" si="12"/>
        <v>1226#30000</v>
      </c>
      <c r="G78">
        <f t="shared" si="8"/>
        <v>6</v>
      </c>
      <c r="H78">
        <f t="shared" si="13"/>
        <v>0.74</v>
      </c>
      <c r="I78" t="str">
        <f t="shared" si="14"/>
        <v>奇数回合开始前发动，对敌方全体造成&lt;color=#0CE307&gt;战斗力*0.74%+624000的伤害&lt;/color&gt;,每&lt;color=#0CE307&gt;6回合发动一次&lt;/color&gt;（pvp最高只造成目标生命上限50%的伤害）</v>
      </c>
      <c r="J78" t="str">
        <f t="shared" si="15"/>
        <v>奇数回合结束后发动，回复我方全体&lt;color=#0CE307&gt;战斗力*0.74%+624000的生命值&lt;/color&gt;，溢出部分转换为等量御甲值,每&lt;color=#0CE307&gt;6回合发动一次&lt;/color&gt;（ pvp最高只造成目标生命上限50%的治疗量）</v>
      </c>
      <c r="K78" t="str">
        <f t="shared" si="15"/>
        <v>偶数回合开始前发动，对敌方全体造成流血状态（敌方神将行动前损失&lt;color=#0CE307&gt;战斗力*0.74%+624000的间接伤害&lt;/color&gt;，持续2回合）,每&lt;color=#0CE307&gt;6回合发动一次&lt;/color&gt; （pvp每回合最高只造成目标生命上限50%的伤害）</v>
      </c>
      <c r="L78" t="str">
        <f t="shared" si="15"/>
        <v>偶数回合结束后发动，对我方全体造成神佑状态（我方神将行动前回复&lt;color=#0CE307&gt;战斗力*0.74%+624000血量&lt;/color&gt;，溢出部分转换为等量御甲，持续2回合）,每&lt;color=#0CE307&gt;6回合发动一次&lt;/color&gt;（pvp每回合最高只造成目标生命上限50%的治疗量）</v>
      </c>
      <c r="AQ78" s="10" t="s">
        <v>170</v>
      </c>
      <c r="AR78" s="11">
        <v>0.88</v>
      </c>
      <c r="AS78" s="12">
        <f t="shared" si="9"/>
        <v>88</v>
      </c>
      <c r="AT78" t="str">
        <f t="shared" si="10"/>
        <v>每次释放主角技能【怒浪狂涛】，有&lt;color=#0CE307&gt;88%&lt;/color&gt;概率，使目标受到控的概率提升&lt;color=#0CE307&gt;50%&lt;/color&gt;，持续1回合</v>
      </c>
    </row>
    <row r="79" spans="1:46">
      <c r="A79" t="str">
        <f t="shared" si="11"/>
        <v>0.0075#640000#3</v>
      </c>
      <c r="B79">
        <v>75</v>
      </c>
      <c r="C79">
        <v>0.0075</v>
      </c>
      <c r="D79">
        <v>640000</v>
      </c>
      <c r="E79">
        <v>30000</v>
      </c>
      <c r="F79" t="str">
        <f t="shared" si="12"/>
        <v>1226#30000</v>
      </c>
      <c r="G79">
        <f t="shared" si="8"/>
        <v>6</v>
      </c>
      <c r="H79">
        <f t="shared" si="13"/>
        <v>0.75</v>
      </c>
      <c r="I79" t="str">
        <f t="shared" si="14"/>
        <v>奇数回合开始前发动，对敌方全体造成&lt;color=#0CE307&gt;战斗力*0.75%+640000的伤害&lt;/color&gt;,每&lt;color=#0CE307&gt;6回合发动一次&lt;/color&gt;（pvp最高只造成目标生命上限50%的伤害）</v>
      </c>
      <c r="J79" t="str">
        <f t="shared" si="15"/>
        <v>奇数回合结束后发动，回复我方全体&lt;color=#0CE307&gt;战斗力*0.75%+640000的生命值&lt;/color&gt;，溢出部分转换为等量御甲值,每&lt;color=#0CE307&gt;6回合发动一次&lt;/color&gt;（ pvp最高只造成目标生命上限50%的治疗量）</v>
      </c>
      <c r="K79" t="str">
        <f t="shared" si="15"/>
        <v>偶数回合开始前发动，对敌方全体造成流血状态（敌方神将行动前损失&lt;color=#0CE307&gt;战斗力*0.75%+640000的间接伤害&lt;/color&gt;，持续2回合）,每&lt;color=#0CE307&gt;6回合发动一次&lt;/color&gt; （pvp每回合最高只造成目标生命上限50%的伤害）</v>
      </c>
      <c r="L79" t="str">
        <f t="shared" si="15"/>
        <v>偶数回合结束后发动，对我方全体造成神佑状态（我方神将行动前回复&lt;color=#0CE307&gt;战斗力*0.75%+640000血量&lt;/color&gt;，溢出部分转换为等量御甲，持续2回合）,每&lt;color=#0CE307&gt;6回合发动一次&lt;/color&gt;（pvp每回合最高只造成目标生命上限50%的治疗量）</v>
      </c>
      <c r="AQ79" s="10" t="s">
        <v>170</v>
      </c>
      <c r="AR79" s="11">
        <v>0.885</v>
      </c>
      <c r="AS79" s="12">
        <f t="shared" si="9"/>
        <v>88.5</v>
      </c>
      <c r="AT79" t="str">
        <f t="shared" si="10"/>
        <v>每次释放主角技能【怒浪狂涛】，有&lt;color=#0CE307&gt;88.5%&lt;/color&gt;概率，使目标受到控的概率提升&lt;color=#0CE307&gt;50%&lt;/color&gt;，持续1回合</v>
      </c>
    </row>
    <row r="80" spans="1:46">
      <c r="A80" t="str">
        <f t="shared" si="11"/>
        <v>0.0076#656000#3</v>
      </c>
      <c r="B80">
        <v>76</v>
      </c>
      <c r="C80">
        <v>0.0076</v>
      </c>
      <c r="D80">
        <v>656000</v>
      </c>
      <c r="E80">
        <v>30000</v>
      </c>
      <c r="F80" t="str">
        <f t="shared" si="12"/>
        <v>1226#30000</v>
      </c>
      <c r="G80">
        <f t="shared" si="8"/>
        <v>6</v>
      </c>
      <c r="H80">
        <f t="shared" si="13"/>
        <v>0.76</v>
      </c>
      <c r="I80" t="str">
        <f t="shared" si="14"/>
        <v>奇数回合开始前发动，对敌方全体造成&lt;color=#0CE307&gt;战斗力*0.76%+656000的伤害&lt;/color&gt;,每&lt;color=#0CE307&gt;6回合发动一次&lt;/color&gt;（pvp最高只造成目标生命上限50%的伤害）</v>
      </c>
      <c r="J80" t="str">
        <f t="shared" si="15"/>
        <v>奇数回合结束后发动，回复我方全体&lt;color=#0CE307&gt;战斗力*0.76%+656000的生命值&lt;/color&gt;，溢出部分转换为等量御甲值,每&lt;color=#0CE307&gt;6回合发动一次&lt;/color&gt;（ pvp最高只造成目标生命上限50%的治疗量）</v>
      </c>
      <c r="K80" t="str">
        <f t="shared" si="15"/>
        <v>偶数回合开始前发动，对敌方全体造成流血状态（敌方神将行动前损失&lt;color=#0CE307&gt;战斗力*0.76%+656000的间接伤害&lt;/color&gt;，持续2回合）,每&lt;color=#0CE307&gt;6回合发动一次&lt;/color&gt; （pvp每回合最高只造成目标生命上限50%的伤害）</v>
      </c>
      <c r="L80" t="str">
        <f t="shared" si="15"/>
        <v>偶数回合结束后发动，对我方全体造成神佑状态（我方神将行动前回复&lt;color=#0CE307&gt;战斗力*0.76%+656000血量&lt;/color&gt;，溢出部分转换为等量御甲，持续2回合）,每&lt;color=#0CE307&gt;6回合发动一次&lt;/color&gt;（pvp每回合最高只造成目标生命上限50%的治疗量）</v>
      </c>
      <c r="AQ80" s="10" t="s">
        <v>170</v>
      </c>
      <c r="AR80" s="11">
        <v>0.89</v>
      </c>
      <c r="AS80" s="12">
        <f t="shared" si="9"/>
        <v>89</v>
      </c>
      <c r="AT80" t="str">
        <f t="shared" si="10"/>
        <v>每次释放主角技能【怒浪狂涛】，有&lt;color=#0CE307&gt;89%&lt;/color&gt;概率，使目标受到控的概率提升&lt;color=#0CE307&gt;50%&lt;/color&gt;，持续1回合</v>
      </c>
    </row>
    <row r="81" spans="1:46">
      <c r="A81" t="str">
        <f t="shared" si="11"/>
        <v>0.0077#672000#3</v>
      </c>
      <c r="B81">
        <v>77</v>
      </c>
      <c r="C81">
        <v>0.0077</v>
      </c>
      <c r="D81">
        <v>672000</v>
      </c>
      <c r="E81">
        <v>30000</v>
      </c>
      <c r="F81" t="str">
        <f t="shared" si="12"/>
        <v>1226#30000</v>
      </c>
      <c r="G81">
        <f t="shared" si="8"/>
        <v>6</v>
      </c>
      <c r="H81">
        <f t="shared" si="13"/>
        <v>0.77</v>
      </c>
      <c r="I81" t="str">
        <f t="shared" si="14"/>
        <v>奇数回合开始前发动，对敌方全体造成&lt;color=#0CE307&gt;战斗力*0.77%+672000的伤害&lt;/color&gt;,每&lt;color=#0CE307&gt;6回合发动一次&lt;/color&gt;（pvp最高只造成目标生命上限50%的伤害）</v>
      </c>
      <c r="J81" t="str">
        <f t="shared" si="15"/>
        <v>奇数回合结束后发动，回复我方全体&lt;color=#0CE307&gt;战斗力*0.77%+672000的生命值&lt;/color&gt;，溢出部分转换为等量御甲值,每&lt;color=#0CE307&gt;6回合发动一次&lt;/color&gt;（ pvp最高只造成目标生命上限50%的治疗量）</v>
      </c>
      <c r="K81" t="str">
        <f t="shared" si="15"/>
        <v>偶数回合开始前发动，对敌方全体造成流血状态（敌方神将行动前损失&lt;color=#0CE307&gt;战斗力*0.77%+672000的间接伤害&lt;/color&gt;，持续2回合）,每&lt;color=#0CE307&gt;6回合发动一次&lt;/color&gt; （pvp每回合最高只造成目标生命上限50%的伤害）</v>
      </c>
      <c r="L81" t="str">
        <f t="shared" si="15"/>
        <v>偶数回合结束后发动，对我方全体造成神佑状态（我方神将行动前回复&lt;color=#0CE307&gt;战斗力*0.77%+672000血量&lt;/color&gt;，溢出部分转换为等量御甲，持续2回合）,每&lt;color=#0CE307&gt;6回合发动一次&lt;/color&gt;（pvp每回合最高只造成目标生命上限50%的治疗量）</v>
      </c>
      <c r="AQ81" s="10" t="s">
        <v>170</v>
      </c>
      <c r="AR81" s="11">
        <v>0.895</v>
      </c>
      <c r="AS81" s="12">
        <f t="shared" si="9"/>
        <v>89.5</v>
      </c>
      <c r="AT81" t="str">
        <f t="shared" si="10"/>
        <v>每次释放主角技能【怒浪狂涛】，有&lt;color=#0CE307&gt;89.5%&lt;/color&gt;概率，使目标受到控的概率提升&lt;color=#0CE307&gt;50%&lt;/color&gt;，持续1回合</v>
      </c>
    </row>
    <row r="82" spans="1:46">
      <c r="A82" t="str">
        <f t="shared" si="11"/>
        <v>0.0078#688000#3</v>
      </c>
      <c r="B82">
        <v>78</v>
      </c>
      <c r="C82">
        <v>0.0078</v>
      </c>
      <c r="D82">
        <v>688000</v>
      </c>
      <c r="E82">
        <v>30000</v>
      </c>
      <c r="F82" t="str">
        <f t="shared" si="12"/>
        <v>1226#30000</v>
      </c>
      <c r="G82">
        <f t="shared" si="8"/>
        <v>6</v>
      </c>
      <c r="H82">
        <f t="shared" si="13"/>
        <v>0.78</v>
      </c>
      <c r="I82" t="str">
        <f t="shared" si="14"/>
        <v>奇数回合开始前发动，对敌方全体造成&lt;color=#0CE307&gt;战斗力*0.78%+688000的伤害&lt;/color&gt;,每&lt;color=#0CE307&gt;6回合发动一次&lt;/color&gt;（pvp最高只造成目标生命上限50%的伤害）</v>
      </c>
      <c r="J82" t="str">
        <f t="shared" si="15"/>
        <v>奇数回合结束后发动，回复我方全体&lt;color=#0CE307&gt;战斗力*0.78%+688000的生命值&lt;/color&gt;，溢出部分转换为等量御甲值,每&lt;color=#0CE307&gt;6回合发动一次&lt;/color&gt;（ pvp最高只造成目标生命上限50%的治疗量）</v>
      </c>
      <c r="K82" t="str">
        <f t="shared" si="15"/>
        <v>偶数回合开始前发动，对敌方全体造成流血状态（敌方神将行动前损失&lt;color=#0CE307&gt;战斗力*0.78%+688000的间接伤害&lt;/color&gt;，持续2回合）,每&lt;color=#0CE307&gt;6回合发动一次&lt;/color&gt; （pvp每回合最高只造成目标生命上限50%的伤害）</v>
      </c>
      <c r="L82" t="str">
        <f t="shared" si="15"/>
        <v>偶数回合结束后发动，对我方全体造成神佑状态（我方神将行动前回复&lt;color=#0CE307&gt;战斗力*0.78%+688000血量&lt;/color&gt;，溢出部分转换为等量御甲，持续2回合）,每&lt;color=#0CE307&gt;6回合发动一次&lt;/color&gt;（pvp每回合最高只造成目标生命上限50%的治疗量）</v>
      </c>
      <c r="AQ82" s="10" t="s">
        <v>170</v>
      </c>
      <c r="AR82" s="11">
        <v>0.9</v>
      </c>
      <c r="AS82" s="12">
        <f t="shared" si="9"/>
        <v>90</v>
      </c>
      <c r="AT82" t="str">
        <f t="shared" si="10"/>
        <v>每次释放主角技能【怒浪狂涛】，有&lt;color=#0CE307&gt;90%&lt;/color&gt;概率，使目标受到控的概率提升&lt;color=#0CE307&gt;50%&lt;/color&gt;，持续1回合</v>
      </c>
    </row>
    <row r="83" spans="1:46">
      <c r="A83" t="str">
        <f t="shared" si="11"/>
        <v>0.0079#704000#3</v>
      </c>
      <c r="B83">
        <v>79</v>
      </c>
      <c r="C83">
        <v>0.0079</v>
      </c>
      <c r="D83">
        <v>704000</v>
      </c>
      <c r="E83">
        <v>30000</v>
      </c>
      <c r="F83" t="str">
        <f t="shared" si="12"/>
        <v>1226#30000</v>
      </c>
      <c r="G83">
        <f t="shared" si="8"/>
        <v>6</v>
      </c>
      <c r="H83">
        <f t="shared" si="13"/>
        <v>0.79</v>
      </c>
      <c r="I83" t="str">
        <f t="shared" si="14"/>
        <v>奇数回合开始前发动，对敌方全体造成&lt;color=#0CE307&gt;战斗力*0.79%+704000的伤害&lt;/color&gt;,每&lt;color=#0CE307&gt;6回合发动一次&lt;/color&gt;（pvp最高只造成目标生命上限50%的伤害）</v>
      </c>
      <c r="J83" t="str">
        <f t="shared" si="15"/>
        <v>奇数回合结束后发动，回复我方全体&lt;color=#0CE307&gt;战斗力*0.79%+704000的生命值&lt;/color&gt;，溢出部分转换为等量御甲值,每&lt;color=#0CE307&gt;6回合发动一次&lt;/color&gt;（ pvp最高只造成目标生命上限50%的治疗量）</v>
      </c>
      <c r="K83" t="str">
        <f t="shared" si="15"/>
        <v>偶数回合开始前发动，对敌方全体造成流血状态（敌方神将行动前损失&lt;color=#0CE307&gt;战斗力*0.79%+704000的间接伤害&lt;/color&gt;，持续2回合）,每&lt;color=#0CE307&gt;6回合发动一次&lt;/color&gt; （pvp每回合最高只造成目标生命上限50%的伤害）</v>
      </c>
      <c r="L83" t="str">
        <f t="shared" si="15"/>
        <v>偶数回合结束后发动，对我方全体造成神佑状态（我方神将行动前回复&lt;color=#0CE307&gt;战斗力*0.79%+704000血量&lt;/color&gt;，溢出部分转换为等量御甲，持续2回合）,每&lt;color=#0CE307&gt;6回合发动一次&lt;/color&gt;（pvp每回合最高只造成目标生命上限50%的治疗量）</v>
      </c>
      <c r="AQ83" s="10" t="s">
        <v>170</v>
      </c>
      <c r="AR83" s="11">
        <v>0.905</v>
      </c>
      <c r="AS83" s="12">
        <f t="shared" si="9"/>
        <v>90.5</v>
      </c>
      <c r="AT83" t="str">
        <f t="shared" si="10"/>
        <v>每次释放主角技能【怒浪狂涛】，有&lt;color=#0CE307&gt;90.5%&lt;/color&gt;概率，使目标受到控的概率提升&lt;color=#0CE307&gt;50%&lt;/color&gt;，持续1回合</v>
      </c>
    </row>
    <row r="84" spans="1:46">
      <c r="A84" t="str">
        <f t="shared" si="11"/>
        <v>0.008#720000#3</v>
      </c>
      <c r="B84">
        <v>80</v>
      </c>
      <c r="C84">
        <v>0.008</v>
      </c>
      <c r="D84">
        <v>720000</v>
      </c>
      <c r="E84">
        <v>30000</v>
      </c>
      <c r="F84" t="str">
        <f t="shared" si="12"/>
        <v>1226#30000</v>
      </c>
      <c r="G84">
        <f t="shared" si="8"/>
        <v>6</v>
      </c>
      <c r="H84">
        <f t="shared" si="13"/>
        <v>0.8</v>
      </c>
      <c r="I84" t="str">
        <f t="shared" si="14"/>
        <v>奇数回合开始前发动，对敌方全体造成&lt;color=#0CE307&gt;战斗力*0.8%+720000的伤害&lt;/color&gt;,每&lt;color=#0CE307&gt;6回合发动一次&lt;/color&gt;（pvp最高只造成目标生命上限50%的伤害）</v>
      </c>
      <c r="J84" t="str">
        <f t="shared" si="15"/>
        <v>奇数回合结束后发动，回复我方全体&lt;color=#0CE307&gt;战斗力*0.8%+720000的生命值&lt;/color&gt;，溢出部分转换为等量御甲值,每&lt;color=#0CE307&gt;6回合发动一次&lt;/color&gt;（ pvp最高只造成目标生命上限50%的治疗量）</v>
      </c>
      <c r="K84" t="str">
        <f t="shared" si="15"/>
        <v>偶数回合开始前发动，对敌方全体造成流血状态（敌方神将行动前损失&lt;color=#0CE307&gt;战斗力*0.8%+720000的间接伤害&lt;/color&gt;，持续2回合）,每&lt;color=#0CE307&gt;6回合发动一次&lt;/color&gt; （pvp每回合最高只造成目标生命上限50%的伤害）</v>
      </c>
      <c r="L84" t="str">
        <f t="shared" si="15"/>
        <v>偶数回合结束后发动，对我方全体造成神佑状态（我方神将行动前回复&lt;color=#0CE307&gt;战斗力*0.8%+720000血量&lt;/color&gt;，溢出部分转换为等量御甲，持续2回合）,每&lt;color=#0CE307&gt;6回合发动一次&lt;/color&gt;（pvp每回合最高只造成目标生命上限50%的治疗量）</v>
      </c>
      <c r="AQ84" s="10" t="s">
        <v>170</v>
      </c>
      <c r="AR84" s="11">
        <v>0.91</v>
      </c>
      <c r="AS84" s="12">
        <f t="shared" si="9"/>
        <v>91</v>
      </c>
      <c r="AT84" t="str">
        <f t="shared" si="10"/>
        <v>每次释放主角技能【怒浪狂涛】，有&lt;color=#0CE307&gt;91%&lt;/color&gt;概率，使目标受到控的概率提升&lt;color=#0CE307&gt;50%&lt;/color&gt;，持续1回合</v>
      </c>
    </row>
    <row r="85" spans="1:46">
      <c r="A85" t="str">
        <f t="shared" si="11"/>
        <v>0.0081#738000#3</v>
      </c>
      <c r="B85">
        <v>81</v>
      </c>
      <c r="C85">
        <v>0.0081</v>
      </c>
      <c r="D85">
        <v>738000</v>
      </c>
      <c r="E85">
        <v>38000</v>
      </c>
      <c r="F85" t="str">
        <f t="shared" si="12"/>
        <v>1226#38000</v>
      </c>
      <c r="G85">
        <f t="shared" si="8"/>
        <v>4</v>
      </c>
      <c r="H85">
        <f t="shared" si="13"/>
        <v>0.81</v>
      </c>
      <c r="I85" t="str">
        <f t="shared" si="14"/>
        <v>奇数回合开始前发动，对敌方全体造成&lt;color=#0CE307&gt;战斗力*0.81%+738000的伤害&lt;/color&gt;,每&lt;color=#0CE307&gt;4回合发动一次&lt;/color&gt;（pvp最高只造成目标生命上限50%的伤害）</v>
      </c>
      <c r="J85" t="str">
        <f t="shared" si="15"/>
        <v>奇数回合结束后发动，回复我方全体&lt;color=#0CE307&gt;战斗力*0.81%+738000的生命值&lt;/color&gt;，溢出部分转换为等量御甲值,每&lt;color=#0CE307&gt;4回合发动一次&lt;/color&gt;（ pvp最高只造成目标生命上限50%的治疗量）</v>
      </c>
      <c r="K85" t="str">
        <f t="shared" si="15"/>
        <v>偶数回合开始前发动，对敌方全体造成流血状态（敌方神将行动前损失&lt;color=#0CE307&gt;战斗力*0.81%+738000的间接伤害&lt;/color&gt;，持续2回合）,每&lt;color=#0CE307&gt;4回合发动一次&lt;/color&gt; （pvp每回合最高只造成目标生命上限50%的伤害）</v>
      </c>
      <c r="L85" t="str">
        <f t="shared" si="15"/>
        <v>偶数回合结束后发动，对我方全体造成神佑状态（我方神将行动前回复&lt;color=#0CE307&gt;战斗力*0.81%+738000血量&lt;/color&gt;，溢出部分转换为等量御甲，持续2回合）,每&lt;color=#0CE307&gt;4回合发动一次&lt;/color&gt;（pvp每回合最高只造成目标生命上限50%的治疗量）</v>
      </c>
      <c r="AQ85" s="10" t="s">
        <v>170</v>
      </c>
      <c r="AR85" s="11">
        <v>0.915</v>
      </c>
      <c r="AS85" s="12">
        <f t="shared" si="9"/>
        <v>91.5</v>
      </c>
      <c r="AT85" t="str">
        <f t="shared" si="10"/>
        <v>每次释放主角技能【怒浪狂涛】，有&lt;color=#0CE307&gt;91.5%&lt;/color&gt;概率，使目标受到控的概率提升&lt;color=#0CE307&gt;50%&lt;/color&gt;，持续1回合</v>
      </c>
    </row>
    <row r="86" spans="1:46">
      <c r="A86" t="str">
        <f t="shared" si="11"/>
        <v>0.0082#756000#3</v>
      </c>
      <c r="B86">
        <v>82</v>
      </c>
      <c r="C86">
        <v>0.0082</v>
      </c>
      <c r="D86">
        <v>756000</v>
      </c>
      <c r="E86">
        <v>38000</v>
      </c>
      <c r="F86" t="str">
        <f t="shared" si="12"/>
        <v>1226#38000</v>
      </c>
      <c r="G86">
        <f t="shared" si="8"/>
        <v>4</v>
      </c>
      <c r="H86">
        <f t="shared" si="13"/>
        <v>0.82</v>
      </c>
      <c r="I86" t="str">
        <f t="shared" si="14"/>
        <v>奇数回合开始前发动，对敌方全体造成&lt;color=#0CE307&gt;战斗力*0.82%+756000的伤害&lt;/color&gt;,每&lt;color=#0CE307&gt;4回合发动一次&lt;/color&gt;（pvp最高只造成目标生命上限50%的伤害）</v>
      </c>
      <c r="J86" t="str">
        <f t="shared" si="15"/>
        <v>奇数回合结束后发动，回复我方全体&lt;color=#0CE307&gt;战斗力*0.82%+756000的生命值&lt;/color&gt;，溢出部分转换为等量御甲值,每&lt;color=#0CE307&gt;4回合发动一次&lt;/color&gt;（ pvp最高只造成目标生命上限50%的治疗量）</v>
      </c>
      <c r="K86" t="str">
        <f t="shared" si="15"/>
        <v>偶数回合开始前发动，对敌方全体造成流血状态（敌方神将行动前损失&lt;color=#0CE307&gt;战斗力*0.82%+756000的间接伤害&lt;/color&gt;，持续2回合）,每&lt;color=#0CE307&gt;4回合发动一次&lt;/color&gt; （pvp每回合最高只造成目标生命上限50%的伤害）</v>
      </c>
      <c r="L86" t="str">
        <f t="shared" si="15"/>
        <v>偶数回合结束后发动，对我方全体造成神佑状态（我方神将行动前回复&lt;color=#0CE307&gt;战斗力*0.82%+756000血量&lt;/color&gt;，溢出部分转换为等量御甲，持续2回合）,每&lt;color=#0CE307&gt;4回合发动一次&lt;/color&gt;（pvp每回合最高只造成目标生命上限50%的治疗量）</v>
      </c>
      <c r="AQ86" s="10" t="s">
        <v>170</v>
      </c>
      <c r="AR86" s="11">
        <v>0.92</v>
      </c>
      <c r="AS86" s="12">
        <f t="shared" si="9"/>
        <v>92</v>
      </c>
      <c r="AT86" t="str">
        <f t="shared" si="10"/>
        <v>每次释放主角技能【怒浪狂涛】，有&lt;color=#0CE307&gt;92%&lt;/color&gt;概率，使目标受到控的概率提升&lt;color=#0CE307&gt;50%&lt;/color&gt;，持续1回合</v>
      </c>
    </row>
    <row r="87" spans="1:46">
      <c r="A87" t="str">
        <f t="shared" si="11"/>
        <v>0.0083#774000#3</v>
      </c>
      <c r="B87">
        <v>83</v>
      </c>
      <c r="C87">
        <v>0.0083</v>
      </c>
      <c r="D87">
        <v>774000</v>
      </c>
      <c r="E87">
        <v>38000</v>
      </c>
      <c r="F87" t="str">
        <f t="shared" si="12"/>
        <v>1226#38000</v>
      </c>
      <c r="G87">
        <f t="shared" si="8"/>
        <v>4</v>
      </c>
      <c r="H87">
        <f t="shared" si="13"/>
        <v>0.83</v>
      </c>
      <c r="I87" t="str">
        <f t="shared" si="14"/>
        <v>奇数回合开始前发动，对敌方全体造成&lt;color=#0CE307&gt;战斗力*0.83%+774000的伤害&lt;/color&gt;,每&lt;color=#0CE307&gt;4回合发动一次&lt;/color&gt;（pvp最高只造成目标生命上限50%的伤害）</v>
      </c>
      <c r="J87" t="str">
        <f t="shared" si="15"/>
        <v>奇数回合结束后发动，回复我方全体&lt;color=#0CE307&gt;战斗力*0.83%+774000的生命值&lt;/color&gt;，溢出部分转换为等量御甲值,每&lt;color=#0CE307&gt;4回合发动一次&lt;/color&gt;（ pvp最高只造成目标生命上限50%的治疗量）</v>
      </c>
      <c r="K87" t="str">
        <f t="shared" si="15"/>
        <v>偶数回合开始前发动，对敌方全体造成流血状态（敌方神将行动前损失&lt;color=#0CE307&gt;战斗力*0.83%+774000的间接伤害&lt;/color&gt;，持续2回合）,每&lt;color=#0CE307&gt;4回合发动一次&lt;/color&gt; （pvp每回合最高只造成目标生命上限50%的伤害）</v>
      </c>
      <c r="L87" t="str">
        <f t="shared" si="15"/>
        <v>偶数回合结束后发动，对我方全体造成神佑状态（我方神将行动前回复&lt;color=#0CE307&gt;战斗力*0.83%+774000血量&lt;/color&gt;，溢出部分转换为等量御甲，持续2回合）,每&lt;color=#0CE307&gt;4回合发动一次&lt;/color&gt;（pvp每回合最高只造成目标生命上限50%的治疗量）</v>
      </c>
      <c r="AQ87" s="10" t="s">
        <v>170</v>
      </c>
      <c r="AR87" s="11">
        <v>0.925</v>
      </c>
      <c r="AS87" s="12">
        <f t="shared" si="9"/>
        <v>92.5</v>
      </c>
      <c r="AT87" t="str">
        <f t="shared" si="10"/>
        <v>每次释放主角技能【怒浪狂涛】，有&lt;color=#0CE307&gt;92.5%&lt;/color&gt;概率，使目标受到控的概率提升&lt;color=#0CE307&gt;50%&lt;/color&gt;，持续1回合</v>
      </c>
    </row>
    <row r="88" spans="1:46">
      <c r="A88" t="str">
        <f t="shared" si="11"/>
        <v>0.0084#792000#3</v>
      </c>
      <c r="B88">
        <v>84</v>
      </c>
      <c r="C88">
        <v>0.0084</v>
      </c>
      <c r="D88">
        <v>792000</v>
      </c>
      <c r="E88">
        <v>38000</v>
      </c>
      <c r="F88" t="str">
        <f t="shared" si="12"/>
        <v>1226#38000</v>
      </c>
      <c r="G88">
        <f t="shared" si="8"/>
        <v>4</v>
      </c>
      <c r="H88">
        <f t="shared" si="13"/>
        <v>0.84</v>
      </c>
      <c r="I88" t="str">
        <f t="shared" si="14"/>
        <v>奇数回合开始前发动，对敌方全体造成&lt;color=#0CE307&gt;战斗力*0.84%+792000的伤害&lt;/color&gt;,每&lt;color=#0CE307&gt;4回合发动一次&lt;/color&gt;（pvp最高只造成目标生命上限50%的伤害）</v>
      </c>
      <c r="J88" t="str">
        <f t="shared" si="15"/>
        <v>奇数回合结束后发动，回复我方全体&lt;color=#0CE307&gt;战斗力*0.84%+792000的生命值&lt;/color&gt;，溢出部分转换为等量御甲值,每&lt;color=#0CE307&gt;4回合发动一次&lt;/color&gt;（ pvp最高只造成目标生命上限50%的治疗量）</v>
      </c>
      <c r="K88" t="str">
        <f t="shared" si="15"/>
        <v>偶数回合开始前发动，对敌方全体造成流血状态（敌方神将行动前损失&lt;color=#0CE307&gt;战斗力*0.84%+792000的间接伤害&lt;/color&gt;，持续2回合）,每&lt;color=#0CE307&gt;4回合发动一次&lt;/color&gt; （pvp每回合最高只造成目标生命上限50%的伤害）</v>
      </c>
      <c r="L88" t="str">
        <f t="shared" si="15"/>
        <v>偶数回合结束后发动，对我方全体造成神佑状态（我方神将行动前回复&lt;color=#0CE307&gt;战斗力*0.84%+792000血量&lt;/color&gt;，溢出部分转换为等量御甲，持续2回合）,每&lt;color=#0CE307&gt;4回合发动一次&lt;/color&gt;（pvp每回合最高只造成目标生命上限50%的治疗量）</v>
      </c>
      <c r="AQ88" s="10" t="s">
        <v>170</v>
      </c>
      <c r="AR88" s="11">
        <v>0.93</v>
      </c>
      <c r="AS88" s="12">
        <f t="shared" si="9"/>
        <v>93</v>
      </c>
      <c r="AT88" t="str">
        <f t="shared" si="10"/>
        <v>每次释放主角技能【怒浪狂涛】，有&lt;color=#0CE307&gt;93%&lt;/color&gt;概率，使目标受到控的概率提升&lt;color=#0CE307&gt;50%&lt;/color&gt;，持续1回合</v>
      </c>
    </row>
    <row r="89" spans="1:46">
      <c r="A89" t="str">
        <f t="shared" si="11"/>
        <v>0.0085#810000#3</v>
      </c>
      <c r="B89">
        <v>85</v>
      </c>
      <c r="C89">
        <v>0.0085</v>
      </c>
      <c r="D89">
        <v>810000</v>
      </c>
      <c r="E89">
        <v>38000</v>
      </c>
      <c r="F89" t="str">
        <f t="shared" si="12"/>
        <v>1226#38000</v>
      </c>
      <c r="G89">
        <f t="shared" si="8"/>
        <v>4</v>
      </c>
      <c r="H89">
        <f t="shared" si="13"/>
        <v>0.85</v>
      </c>
      <c r="I89" t="str">
        <f t="shared" si="14"/>
        <v>奇数回合开始前发动，对敌方全体造成&lt;color=#0CE307&gt;战斗力*0.85%+810000的伤害&lt;/color&gt;,每&lt;color=#0CE307&gt;4回合发动一次&lt;/color&gt;（pvp最高只造成目标生命上限50%的伤害）</v>
      </c>
      <c r="J89" t="str">
        <f t="shared" si="15"/>
        <v>奇数回合结束后发动，回复我方全体&lt;color=#0CE307&gt;战斗力*0.85%+810000的生命值&lt;/color&gt;，溢出部分转换为等量御甲值,每&lt;color=#0CE307&gt;4回合发动一次&lt;/color&gt;（ pvp最高只造成目标生命上限50%的治疗量）</v>
      </c>
      <c r="K89" t="str">
        <f t="shared" si="15"/>
        <v>偶数回合开始前发动，对敌方全体造成流血状态（敌方神将行动前损失&lt;color=#0CE307&gt;战斗力*0.85%+810000的间接伤害&lt;/color&gt;，持续2回合）,每&lt;color=#0CE307&gt;4回合发动一次&lt;/color&gt; （pvp每回合最高只造成目标生命上限50%的伤害）</v>
      </c>
      <c r="L89" t="str">
        <f t="shared" si="15"/>
        <v>偶数回合结束后发动，对我方全体造成神佑状态（我方神将行动前回复&lt;color=#0CE307&gt;战斗力*0.85%+810000血量&lt;/color&gt;，溢出部分转换为等量御甲，持续2回合）,每&lt;color=#0CE307&gt;4回合发动一次&lt;/color&gt;（pvp每回合最高只造成目标生命上限50%的治疗量）</v>
      </c>
      <c r="AQ89" s="10" t="s">
        <v>170</v>
      </c>
      <c r="AR89" s="11">
        <v>0.935</v>
      </c>
      <c r="AS89" s="12">
        <f t="shared" si="9"/>
        <v>93.5</v>
      </c>
      <c r="AT89" t="str">
        <f t="shared" si="10"/>
        <v>每次释放主角技能【怒浪狂涛】，有&lt;color=#0CE307&gt;93.5%&lt;/color&gt;概率，使目标受到控的概率提升&lt;color=#0CE307&gt;50%&lt;/color&gt;，持续1回合</v>
      </c>
    </row>
    <row r="90" spans="1:46">
      <c r="A90" t="str">
        <f t="shared" si="11"/>
        <v>0.0086#828000#3</v>
      </c>
      <c r="B90">
        <v>86</v>
      </c>
      <c r="C90">
        <v>0.0086</v>
      </c>
      <c r="D90">
        <v>828000</v>
      </c>
      <c r="E90">
        <v>38000</v>
      </c>
      <c r="F90" t="str">
        <f t="shared" si="12"/>
        <v>1226#38000</v>
      </c>
      <c r="G90">
        <f t="shared" ref="G90:G104" si="16">G80-2</f>
        <v>4</v>
      </c>
      <c r="H90">
        <f t="shared" si="13"/>
        <v>0.86</v>
      </c>
      <c r="I90" t="str">
        <f t="shared" si="14"/>
        <v>奇数回合开始前发动，对敌方全体造成&lt;color=#0CE307&gt;战斗力*0.86%+828000的伤害&lt;/color&gt;,每&lt;color=#0CE307&gt;4回合发动一次&lt;/color&gt;（pvp最高只造成目标生命上限50%的伤害）</v>
      </c>
      <c r="J90" t="str">
        <f t="shared" si="15"/>
        <v>奇数回合结束后发动，回复我方全体&lt;color=#0CE307&gt;战斗力*0.86%+828000的生命值&lt;/color&gt;，溢出部分转换为等量御甲值,每&lt;color=#0CE307&gt;4回合发动一次&lt;/color&gt;（ pvp最高只造成目标生命上限50%的治疗量）</v>
      </c>
      <c r="K90" t="str">
        <f t="shared" si="15"/>
        <v>偶数回合开始前发动，对敌方全体造成流血状态（敌方神将行动前损失&lt;color=#0CE307&gt;战斗力*0.86%+828000的间接伤害&lt;/color&gt;，持续2回合）,每&lt;color=#0CE307&gt;4回合发动一次&lt;/color&gt; （pvp每回合最高只造成目标生命上限50%的伤害）</v>
      </c>
      <c r="L90" t="str">
        <f t="shared" si="15"/>
        <v>偶数回合结束后发动，对我方全体造成神佑状态（我方神将行动前回复&lt;color=#0CE307&gt;战斗力*0.86%+828000血量&lt;/color&gt;，溢出部分转换为等量御甲，持续2回合）,每&lt;color=#0CE307&gt;4回合发动一次&lt;/color&gt;（pvp每回合最高只造成目标生命上限50%的治疗量）</v>
      </c>
      <c r="AQ90" s="10" t="s">
        <v>170</v>
      </c>
      <c r="AR90" s="11">
        <v>0.94</v>
      </c>
      <c r="AS90" s="12">
        <f t="shared" si="9"/>
        <v>94</v>
      </c>
      <c r="AT90" t="str">
        <f t="shared" si="10"/>
        <v>每次释放主角技能【怒浪狂涛】，有&lt;color=#0CE307&gt;94%&lt;/color&gt;概率，使目标受到控的概率提升&lt;color=#0CE307&gt;50%&lt;/color&gt;，持续1回合</v>
      </c>
    </row>
    <row r="91" spans="1:46">
      <c r="A91" t="str">
        <f t="shared" si="11"/>
        <v>0.0087#846000#3</v>
      </c>
      <c r="B91">
        <v>87</v>
      </c>
      <c r="C91">
        <v>0.0087</v>
      </c>
      <c r="D91">
        <v>846000</v>
      </c>
      <c r="E91">
        <v>38000</v>
      </c>
      <c r="F91" t="str">
        <f t="shared" si="12"/>
        <v>1226#38000</v>
      </c>
      <c r="G91">
        <f t="shared" si="16"/>
        <v>4</v>
      </c>
      <c r="H91">
        <f t="shared" si="13"/>
        <v>0.87</v>
      </c>
      <c r="I91" t="str">
        <f t="shared" si="14"/>
        <v>奇数回合开始前发动，对敌方全体造成&lt;color=#0CE307&gt;战斗力*0.87%+846000的伤害&lt;/color&gt;,每&lt;color=#0CE307&gt;4回合发动一次&lt;/color&gt;（pvp最高只造成目标生命上限50%的伤害）</v>
      </c>
      <c r="J91" t="str">
        <f t="shared" si="15"/>
        <v>奇数回合结束后发动，回复我方全体&lt;color=#0CE307&gt;战斗力*0.87%+846000的生命值&lt;/color&gt;，溢出部分转换为等量御甲值,每&lt;color=#0CE307&gt;4回合发动一次&lt;/color&gt;（ pvp最高只造成目标生命上限50%的治疗量）</v>
      </c>
      <c r="K91" t="str">
        <f t="shared" si="15"/>
        <v>偶数回合开始前发动，对敌方全体造成流血状态（敌方神将行动前损失&lt;color=#0CE307&gt;战斗力*0.87%+846000的间接伤害&lt;/color&gt;，持续2回合）,每&lt;color=#0CE307&gt;4回合发动一次&lt;/color&gt; （pvp每回合最高只造成目标生命上限50%的伤害）</v>
      </c>
      <c r="L91" t="str">
        <f t="shared" si="15"/>
        <v>偶数回合结束后发动，对我方全体造成神佑状态（我方神将行动前回复&lt;color=#0CE307&gt;战斗力*0.87%+846000血量&lt;/color&gt;，溢出部分转换为等量御甲，持续2回合）,每&lt;color=#0CE307&gt;4回合发动一次&lt;/color&gt;（pvp每回合最高只造成目标生命上限50%的治疗量）</v>
      </c>
      <c r="AQ91" s="10" t="s">
        <v>170</v>
      </c>
      <c r="AR91" s="11">
        <v>0.945</v>
      </c>
      <c r="AS91" s="12">
        <f t="shared" si="9"/>
        <v>94.5</v>
      </c>
      <c r="AT91" t="str">
        <f t="shared" si="10"/>
        <v>每次释放主角技能【怒浪狂涛】，有&lt;color=#0CE307&gt;94.5%&lt;/color&gt;概率，使目标受到控的概率提升&lt;color=#0CE307&gt;50%&lt;/color&gt;，持续1回合</v>
      </c>
    </row>
    <row r="92" spans="1:46">
      <c r="A92" t="str">
        <f t="shared" si="11"/>
        <v>0.0088#864000#3</v>
      </c>
      <c r="B92">
        <v>88</v>
      </c>
      <c r="C92">
        <v>0.0088</v>
      </c>
      <c r="D92">
        <v>864000</v>
      </c>
      <c r="E92">
        <v>38000</v>
      </c>
      <c r="F92" t="str">
        <f t="shared" si="12"/>
        <v>1226#38000</v>
      </c>
      <c r="G92">
        <f t="shared" si="16"/>
        <v>4</v>
      </c>
      <c r="H92">
        <f t="shared" si="13"/>
        <v>0.88</v>
      </c>
      <c r="I92" t="str">
        <f t="shared" si="14"/>
        <v>奇数回合开始前发动，对敌方全体造成&lt;color=#0CE307&gt;战斗力*0.88%+864000的伤害&lt;/color&gt;,每&lt;color=#0CE307&gt;4回合发动一次&lt;/color&gt;（pvp最高只造成目标生命上限50%的伤害）</v>
      </c>
      <c r="J92" t="str">
        <f t="shared" si="15"/>
        <v>奇数回合结束后发动，回复我方全体&lt;color=#0CE307&gt;战斗力*0.88%+864000的生命值&lt;/color&gt;，溢出部分转换为等量御甲值,每&lt;color=#0CE307&gt;4回合发动一次&lt;/color&gt;（ pvp最高只造成目标生命上限50%的治疗量）</v>
      </c>
      <c r="K92" t="str">
        <f t="shared" si="15"/>
        <v>偶数回合开始前发动，对敌方全体造成流血状态（敌方神将行动前损失&lt;color=#0CE307&gt;战斗力*0.88%+864000的间接伤害&lt;/color&gt;，持续2回合）,每&lt;color=#0CE307&gt;4回合发动一次&lt;/color&gt; （pvp每回合最高只造成目标生命上限50%的伤害）</v>
      </c>
      <c r="L92" t="str">
        <f t="shared" si="15"/>
        <v>偶数回合结束后发动，对我方全体造成神佑状态（我方神将行动前回复&lt;color=#0CE307&gt;战斗力*0.88%+864000血量&lt;/color&gt;，溢出部分转换为等量御甲，持续2回合）,每&lt;color=#0CE307&gt;4回合发动一次&lt;/color&gt;（pvp每回合最高只造成目标生命上限50%的治疗量）</v>
      </c>
      <c r="AQ92" s="10" t="s">
        <v>170</v>
      </c>
      <c r="AR92" s="11">
        <v>0.95</v>
      </c>
      <c r="AS92" s="12">
        <f t="shared" si="9"/>
        <v>95</v>
      </c>
      <c r="AT92" t="str">
        <f t="shared" si="10"/>
        <v>每次释放主角技能【怒浪狂涛】，有&lt;color=#0CE307&gt;95%&lt;/color&gt;概率，使目标受到控的概率提升&lt;color=#0CE307&gt;50%&lt;/color&gt;，持续1回合</v>
      </c>
    </row>
    <row r="93" spans="1:46">
      <c r="A93" t="str">
        <f t="shared" si="11"/>
        <v>0.0089#882000#3</v>
      </c>
      <c r="B93">
        <v>89</v>
      </c>
      <c r="C93">
        <v>0.0089</v>
      </c>
      <c r="D93">
        <v>882000</v>
      </c>
      <c r="E93">
        <v>38000</v>
      </c>
      <c r="F93" t="str">
        <f t="shared" si="12"/>
        <v>1226#38000</v>
      </c>
      <c r="G93">
        <f t="shared" si="16"/>
        <v>4</v>
      </c>
      <c r="H93">
        <f t="shared" si="13"/>
        <v>0.89</v>
      </c>
      <c r="I93" t="str">
        <f t="shared" si="14"/>
        <v>奇数回合开始前发动，对敌方全体造成&lt;color=#0CE307&gt;战斗力*0.89%+882000的伤害&lt;/color&gt;,每&lt;color=#0CE307&gt;4回合发动一次&lt;/color&gt;（pvp最高只造成目标生命上限50%的伤害）</v>
      </c>
      <c r="J93" t="str">
        <f t="shared" si="15"/>
        <v>奇数回合结束后发动，回复我方全体&lt;color=#0CE307&gt;战斗力*0.89%+882000的生命值&lt;/color&gt;，溢出部分转换为等量御甲值,每&lt;color=#0CE307&gt;4回合发动一次&lt;/color&gt;（ pvp最高只造成目标生命上限50%的治疗量）</v>
      </c>
      <c r="K93" t="str">
        <f t="shared" si="15"/>
        <v>偶数回合开始前发动，对敌方全体造成流血状态（敌方神将行动前损失&lt;color=#0CE307&gt;战斗力*0.89%+882000的间接伤害&lt;/color&gt;，持续2回合）,每&lt;color=#0CE307&gt;4回合发动一次&lt;/color&gt; （pvp每回合最高只造成目标生命上限50%的伤害）</v>
      </c>
      <c r="L93" t="str">
        <f t="shared" si="15"/>
        <v>偶数回合结束后发动，对我方全体造成神佑状态（我方神将行动前回复&lt;color=#0CE307&gt;战斗力*0.89%+882000血量&lt;/color&gt;，溢出部分转换为等量御甲，持续2回合）,每&lt;color=#0CE307&gt;4回合发动一次&lt;/color&gt;（pvp每回合最高只造成目标生命上限50%的治疗量）</v>
      </c>
      <c r="AQ93" s="10" t="s">
        <v>170</v>
      </c>
      <c r="AR93" s="11">
        <v>0.955</v>
      </c>
      <c r="AS93" s="12">
        <f t="shared" si="9"/>
        <v>95.5</v>
      </c>
      <c r="AT93" t="str">
        <f t="shared" si="10"/>
        <v>每次释放主角技能【怒浪狂涛】，有&lt;color=#0CE307&gt;95.5%&lt;/color&gt;概率，使目标受到控的概率提升&lt;color=#0CE307&gt;50%&lt;/color&gt;，持续1回合</v>
      </c>
    </row>
    <row r="94" spans="1:46">
      <c r="A94" t="str">
        <f t="shared" si="11"/>
        <v>0.009#900000#3</v>
      </c>
      <c r="B94">
        <v>90</v>
      </c>
      <c r="C94">
        <v>0.009</v>
      </c>
      <c r="D94">
        <v>900000</v>
      </c>
      <c r="E94">
        <v>38000</v>
      </c>
      <c r="F94" t="str">
        <f t="shared" si="12"/>
        <v>1226#38000</v>
      </c>
      <c r="G94">
        <f t="shared" si="16"/>
        <v>4</v>
      </c>
      <c r="H94">
        <f t="shared" si="13"/>
        <v>0.9</v>
      </c>
      <c r="I94" t="str">
        <f t="shared" si="14"/>
        <v>奇数回合开始前发动，对敌方全体造成&lt;color=#0CE307&gt;战斗力*0.9%+900000的伤害&lt;/color&gt;,每&lt;color=#0CE307&gt;4回合发动一次&lt;/color&gt;（pvp最高只造成目标生命上限50%的伤害）</v>
      </c>
      <c r="J94" t="str">
        <f t="shared" si="15"/>
        <v>奇数回合结束后发动，回复我方全体&lt;color=#0CE307&gt;战斗力*0.9%+900000的生命值&lt;/color&gt;，溢出部分转换为等量御甲值,每&lt;color=#0CE307&gt;4回合发动一次&lt;/color&gt;（ pvp最高只造成目标生命上限50%的治疗量）</v>
      </c>
      <c r="K94" t="str">
        <f t="shared" si="15"/>
        <v>偶数回合开始前发动，对敌方全体造成流血状态（敌方神将行动前损失&lt;color=#0CE307&gt;战斗力*0.9%+900000的间接伤害&lt;/color&gt;，持续2回合）,每&lt;color=#0CE307&gt;4回合发动一次&lt;/color&gt; （pvp每回合最高只造成目标生命上限50%的伤害）</v>
      </c>
      <c r="L94" t="str">
        <f t="shared" si="15"/>
        <v>偶数回合结束后发动，对我方全体造成神佑状态（我方神将行动前回复&lt;color=#0CE307&gt;战斗力*0.9%+900000血量&lt;/color&gt;，溢出部分转换为等量御甲，持续2回合）,每&lt;color=#0CE307&gt;4回合发动一次&lt;/color&gt;（pvp每回合最高只造成目标生命上限50%的治疗量）</v>
      </c>
      <c r="AQ94" s="10" t="s">
        <v>170</v>
      </c>
      <c r="AR94" s="11">
        <v>0.96</v>
      </c>
      <c r="AS94" s="12">
        <f t="shared" si="9"/>
        <v>96</v>
      </c>
      <c r="AT94" t="str">
        <f t="shared" si="10"/>
        <v>每次释放主角技能【怒浪狂涛】，有&lt;color=#0CE307&gt;96%&lt;/color&gt;概率，使目标受到控的概率提升&lt;color=#0CE307&gt;50%&lt;/color&gt;，持续1回合</v>
      </c>
    </row>
    <row r="95" spans="1:46">
      <c r="A95" t="str">
        <f t="shared" si="11"/>
        <v>0.0091#920000#3</v>
      </c>
      <c r="B95">
        <v>91</v>
      </c>
      <c r="C95">
        <v>0.0091</v>
      </c>
      <c r="D95">
        <v>920000</v>
      </c>
      <c r="E95">
        <v>47000</v>
      </c>
      <c r="F95" t="str">
        <f t="shared" si="12"/>
        <v>1226#47000</v>
      </c>
      <c r="G95">
        <f t="shared" si="16"/>
        <v>2</v>
      </c>
      <c r="H95">
        <f t="shared" si="13"/>
        <v>0.91</v>
      </c>
      <c r="I95" t="str">
        <f t="shared" si="14"/>
        <v>奇数回合开始前发动，对敌方全体造成&lt;color=#0CE307&gt;战斗力*0.91%+920000的伤害&lt;/color&gt;,每&lt;color=#0CE307&gt;2回合发动一次&lt;/color&gt;（pvp最高只造成目标生命上限50%的伤害）</v>
      </c>
      <c r="J95" t="str">
        <f t="shared" si="15"/>
        <v>奇数回合结束后发动，回复我方全体&lt;color=#0CE307&gt;战斗力*0.91%+920000的生命值&lt;/color&gt;，溢出部分转换为等量御甲值,每&lt;color=#0CE307&gt;2回合发动一次&lt;/color&gt;（ pvp最高只造成目标生命上限50%的治疗量）</v>
      </c>
      <c r="K95" t="str">
        <f t="shared" si="15"/>
        <v>偶数回合开始前发动，对敌方全体造成流血状态（敌方神将行动前损失&lt;color=#0CE307&gt;战斗力*0.91%+920000的间接伤害&lt;/color&gt;，持续2回合）,每&lt;color=#0CE307&gt;2回合发动一次&lt;/color&gt; （pvp每回合最高只造成目标生命上限50%的伤害）</v>
      </c>
      <c r="L95" t="str">
        <f t="shared" si="15"/>
        <v>偶数回合结束后发动，对我方全体造成神佑状态（我方神将行动前回复&lt;color=#0CE307&gt;战斗力*0.91%+920000血量&lt;/color&gt;，溢出部分转换为等量御甲，持续2回合）,每&lt;color=#0CE307&gt;2回合发动一次&lt;/color&gt;（pvp每回合最高只造成目标生命上限50%的治疗量）</v>
      </c>
      <c r="AQ95" s="10" t="s">
        <v>170</v>
      </c>
      <c r="AR95" s="11">
        <v>0.965</v>
      </c>
      <c r="AS95" s="12">
        <f t="shared" si="9"/>
        <v>96.5</v>
      </c>
      <c r="AT95" t="str">
        <f t="shared" si="10"/>
        <v>每次释放主角技能【怒浪狂涛】，有&lt;color=#0CE307&gt;96.5%&lt;/color&gt;概率，使目标受到控的概率提升&lt;color=#0CE307&gt;50%&lt;/color&gt;，持续1回合</v>
      </c>
    </row>
    <row r="96" spans="1:46">
      <c r="A96" t="str">
        <f t="shared" si="11"/>
        <v>0.0092#940000#3</v>
      </c>
      <c r="B96">
        <v>92</v>
      </c>
      <c r="C96">
        <v>0.0092</v>
      </c>
      <c r="D96">
        <v>940000</v>
      </c>
      <c r="E96">
        <v>47000</v>
      </c>
      <c r="F96" t="str">
        <f t="shared" si="12"/>
        <v>1226#47000</v>
      </c>
      <c r="G96">
        <f t="shared" si="16"/>
        <v>2</v>
      </c>
      <c r="H96">
        <f t="shared" si="13"/>
        <v>0.92</v>
      </c>
      <c r="I96" t="str">
        <f t="shared" si="14"/>
        <v>奇数回合开始前发动，对敌方全体造成&lt;color=#0CE307&gt;战斗力*0.92%+940000的伤害&lt;/color&gt;,每&lt;color=#0CE307&gt;2回合发动一次&lt;/color&gt;（pvp最高只造成目标生命上限50%的伤害）</v>
      </c>
      <c r="J96" t="str">
        <f t="shared" si="15"/>
        <v>奇数回合结束后发动，回复我方全体&lt;color=#0CE307&gt;战斗力*0.92%+940000的生命值&lt;/color&gt;，溢出部分转换为等量御甲值,每&lt;color=#0CE307&gt;2回合发动一次&lt;/color&gt;（ pvp最高只造成目标生命上限50%的治疗量）</v>
      </c>
      <c r="K96" t="str">
        <f t="shared" si="15"/>
        <v>偶数回合开始前发动，对敌方全体造成流血状态（敌方神将行动前损失&lt;color=#0CE307&gt;战斗力*0.92%+940000的间接伤害&lt;/color&gt;，持续2回合）,每&lt;color=#0CE307&gt;2回合发动一次&lt;/color&gt; （pvp每回合最高只造成目标生命上限50%的伤害）</v>
      </c>
      <c r="L96" t="str">
        <f t="shared" si="15"/>
        <v>偶数回合结束后发动，对我方全体造成神佑状态（我方神将行动前回复&lt;color=#0CE307&gt;战斗力*0.92%+940000血量&lt;/color&gt;，溢出部分转换为等量御甲，持续2回合）,每&lt;color=#0CE307&gt;2回合发动一次&lt;/color&gt;（pvp每回合最高只造成目标生命上限50%的治疗量）</v>
      </c>
      <c r="AQ96" s="10" t="s">
        <v>170</v>
      </c>
      <c r="AR96" s="11">
        <v>0.97</v>
      </c>
      <c r="AS96" s="12">
        <f t="shared" si="9"/>
        <v>97</v>
      </c>
      <c r="AT96" t="str">
        <f t="shared" si="10"/>
        <v>每次释放主角技能【怒浪狂涛】，有&lt;color=#0CE307&gt;97%&lt;/color&gt;概率，使目标受到控的概率提升&lt;color=#0CE307&gt;50%&lt;/color&gt;，持续1回合</v>
      </c>
    </row>
    <row r="97" spans="1:46">
      <c r="A97" t="str">
        <f t="shared" si="11"/>
        <v>0.0093#960000#3</v>
      </c>
      <c r="B97">
        <v>93</v>
      </c>
      <c r="C97">
        <v>0.0093</v>
      </c>
      <c r="D97">
        <v>960000</v>
      </c>
      <c r="E97">
        <v>47000</v>
      </c>
      <c r="F97" t="str">
        <f t="shared" si="12"/>
        <v>1226#47000</v>
      </c>
      <c r="G97">
        <f t="shared" si="16"/>
        <v>2</v>
      </c>
      <c r="H97">
        <f t="shared" si="13"/>
        <v>0.93</v>
      </c>
      <c r="I97" t="str">
        <f t="shared" si="14"/>
        <v>奇数回合开始前发动，对敌方全体造成&lt;color=#0CE307&gt;战斗力*0.93%+960000的伤害&lt;/color&gt;,每&lt;color=#0CE307&gt;2回合发动一次&lt;/color&gt;（pvp最高只造成目标生命上限50%的伤害）</v>
      </c>
      <c r="J97" t="str">
        <f t="shared" si="15"/>
        <v>奇数回合结束后发动，回复我方全体&lt;color=#0CE307&gt;战斗力*0.93%+960000的生命值&lt;/color&gt;，溢出部分转换为等量御甲值,每&lt;color=#0CE307&gt;2回合发动一次&lt;/color&gt;（ pvp最高只造成目标生命上限50%的治疗量）</v>
      </c>
      <c r="K97" t="str">
        <f t="shared" si="15"/>
        <v>偶数回合开始前发动，对敌方全体造成流血状态（敌方神将行动前损失&lt;color=#0CE307&gt;战斗力*0.93%+960000的间接伤害&lt;/color&gt;，持续2回合）,每&lt;color=#0CE307&gt;2回合发动一次&lt;/color&gt; （pvp每回合最高只造成目标生命上限50%的伤害）</v>
      </c>
      <c r="L97" t="str">
        <f t="shared" si="15"/>
        <v>偶数回合结束后发动，对我方全体造成神佑状态（我方神将行动前回复&lt;color=#0CE307&gt;战斗力*0.93%+960000血量&lt;/color&gt;，溢出部分转换为等量御甲，持续2回合）,每&lt;color=#0CE307&gt;2回合发动一次&lt;/color&gt;（pvp每回合最高只造成目标生命上限50%的治疗量）</v>
      </c>
      <c r="AQ97" s="10" t="s">
        <v>170</v>
      </c>
      <c r="AR97" s="11">
        <v>0.975</v>
      </c>
      <c r="AS97" s="12">
        <f t="shared" si="9"/>
        <v>97.5</v>
      </c>
      <c r="AT97" t="str">
        <f t="shared" si="10"/>
        <v>每次释放主角技能【怒浪狂涛】，有&lt;color=#0CE307&gt;97.5%&lt;/color&gt;概率，使目标受到控的概率提升&lt;color=#0CE307&gt;50%&lt;/color&gt;，持续1回合</v>
      </c>
    </row>
    <row r="98" spans="1:46">
      <c r="A98" t="str">
        <f t="shared" si="11"/>
        <v>0.0094#980000#3</v>
      </c>
      <c r="B98">
        <v>94</v>
      </c>
      <c r="C98">
        <v>0.0094</v>
      </c>
      <c r="D98">
        <v>980000</v>
      </c>
      <c r="E98">
        <v>47000</v>
      </c>
      <c r="F98" t="str">
        <f t="shared" si="12"/>
        <v>1226#47000</v>
      </c>
      <c r="G98">
        <f t="shared" si="16"/>
        <v>2</v>
      </c>
      <c r="H98">
        <f t="shared" si="13"/>
        <v>0.94</v>
      </c>
      <c r="I98" t="str">
        <f t="shared" si="14"/>
        <v>奇数回合开始前发动，对敌方全体造成&lt;color=#0CE307&gt;战斗力*0.94%+980000的伤害&lt;/color&gt;,每&lt;color=#0CE307&gt;2回合发动一次&lt;/color&gt;（pvp最高只造成目标生命上限50%的伤害）</v>
      </c>
      <c r="J98" t="str">
        <f t="shared" si="15"/>
        <v>奇数回合结束后发动，回复我方全体&lt;color=#0CE307&gt;战斗力*0.94%+980000的生命值&lt;/color&gt;，溢出部分转换为等量御甲值,每&lt;color=#0CE307&gt;2回合发动一次&lt;/color&gt;（ pvp最高只造成目标生命上限50%的治疗量）</v>
      </c>
      <c r="K98" t="str">
        <f t="shared" si="15"/>
        <v>偶数回合开始前发动，对敌方全体造成流血状态（敌方神将行动前损失&lt;color=#0CE307&gt;战斗力*0.94%+980000的间接伤害&lt;/color&gt;，持续2回合）,每&lt;color=#0CE307&gt;2回合发动一次&lt;/color&gt; （pvp每回合最高只造成目标生命上限50%的伤害）</v>
      </c>
      <c r="L98" t="str">
        <f t="shared" si="15"/>
        <v>偶数回合结束后发动，对我方全体造成神佑状态（我方神将行动前回复&lt;color=#0CE307&gt;战斗力*0.94%+980000血量&lt;/color&gt;，溢出部分转换为等量御甲，持续2回合）,每&lt;color=#0CE307&gt;2回合发动一次&lt;/color&gt;（pvp每回合最高只造成目标生命上限50%的治疗量）</v>
      </c>
      <c r="AQ98" s="10" t="s">
        <v>170</v>
      </c>
      <c r="AR98" s="11">
        <v>0.98</v>
      </c>
      <c r="AS98" s="12">
        <f t="shared" si="9"/>
        <v>98</v>
      </c>
      <c r="AT98" t="str">
        <f t="shared" si="10"/>
        <v>每次释放主角技能【怒浪狂涛】，有&lt;color=#0CE307&gt;98%&lt;/color&gt;概率，使目标受到控的概率提升&lt;color=#0CE307&gt;50%&lt;/color&gt;，持续1回合</v>
      </c>
    </row>
    <row r="99" spans="1:46">
      <c r="A99" t="str">
        <f t="shared" si="11"/>
        <v>0.0095#1000000#3</v>
      </c>
      <c r="B99">
        <v>95</v>
      </c>
      <c r="C99">
        <v>0.0095</v>
      </c>
      <c r="D99">
        <v>1000000</v>
      </c>
      <c r="E99">
        <v>47000</v>
      </c>
      <c r="F99" t="str">
        <f t="shared" si="12"/>
        <v>1226#47000</v>
      </c>
      <c r="G99">
        <f t="shared" si="16"/>
        <v>2</v>
      </c>
      <c r="H99">
        <f t="shared" si="13"/>
        <v>0.95</v>
      </c>
      <c r="I99" t="str">
        <f t="shared" si="14"/>
        <v>奇数回合开始前发动，对敌方全体造成&lt;color=#0CE307&gt;战斗力*0.95%+1000000的伤害&lt;/color&gt;,每&lt;color=#0CE307&gt;2回合发动一次&lt;/color&gt;（pvp最高只造成目标生命上限50%的伤害）</v>
      </c>
      <c r="J99" t="str">
        <f t="shared" si="15"/>
        <v>奇数回合结束后发动，回复我方全体&lt;color=#0CE307&gt;战斗力*0.95%+1000000的生命值&lt;/color&gt;，溢出部分转换为等量御甲值,每&lt;color=#0CE307&gt;2回合发动一次&lt;/color&gt;（ pvp最高只造成目标生命上限50%的治疗量）</v>
      </c>
      <c r="K99" t="str">
        <f t="shared" si="15"/>
        <v>偶数回合开始前发动，对敌方全体造成流血状态（敌方神将行动前损失&lt;color=#0CE307&gt;战斗力*0.95%+1000000的间接伤害&lt;/color&gt;，持续2回合）,每&lt;color=#0CE307&gt;2回合发动一次&lt;/color&gt; （pvp每回合最高只造成目标生命上限50%的伤害）</v>
      </c>
      <c r="L99" t="str">
        <f t="shared" si="15"/>
        <v>偶数回合结束后发动，对我方全体造成神佑状态（我方神将行动前回复&lt;color=#0CE307&gt;战斗力*0.95%+1000000血量&lt;/color&gt;，溢出部分转换为等量御甲，持续2回合）,每&lt;color=#0CE307&gt;2回合发动一次&lt;/color&gt;（pvp每回合最高只造成目标生命上限50%的治疗量）</v>
      </c>
      <c r="AQ99" s="10" t="s">
        <v>170</v>
      </c>
      <c r="AR99" s="11">
        <v>0.985</v>
      </c>
      <c r="AS99" s="12">
        <f t="shared" si="9"/>
        <v>98.5</v>
      </c>
      <c r="AT99" t="str">
        <f t="shared" si="10"/>
        <v>每次释放主角技能【怒浪狂涛】，有&lt;color=#0CE307&gt;98.5%&lt;/color&gt;概率，使目标受到控的概率提升&lt;color=#0CE307&gt;50%&lt;/color&gt;，持续1回合</v>
      </c>
    </row>
    <row r="100" spans="1:46">
      <c r="A100" t="str">
        <f t="shared" si="11"/>
        <v>0.0096#1020000#3</v>
      </c>
      <c r="B100">
        <v>96</v>
      </c>
      <c r="C100">
        <v>0.0096</v>
      </c>
      <c r="D100">
        <v>1020000</v>
      </c>
      <c r="E100">
        <v>47000</v>
      </c>
      <c r="F100" t="str">
        <f t="shared" si="12"/>
        <v>1226#47000</v>
      </c>
      <c r="G100">
        <f t="shared" si="16"/>
        <v>2</v>
      </c>
      <c r="H100">
        <f t="shared" si="13"/>
        <v>0.96</v>
      </c>
      <c r="I100" t="str">
        <f t="shared" si="14"/>
        <v>奇数回合开始前发动，对敌方全体造成&lt;color=#0CE307&gt;战斗力*0.96%+1020000的伤害&lt;/color&gt;,每&lt;color=#0CE307&gt;2回合发动一次&lt;/color&gt;（pvp最高只造成目标生命上限50%的伤害）</v>
      </c>
      <c r="J100" t="str">
        <f t="shared" si="15"/>
        <v>奇数回合结束后发动，回复我方全体&lt;color=#0CE307&gt;战斗力*0.96%+1020000的生命值&lt;/color&gt;，溢出部分转换为等量御甲值,每&lt;color=#0CE307&gt;2回合发动一次&lt;/color&gt;（ pvp最高只造成目标生命上限50%的治疗量）</v>
      </c>
      <c r="K100" t="str">
        <f t="shared" si="15"/>
        <v>偶数回合开始前发动，对敌方全体造成流血状态（敌方神将行动前损失&lt;color=#0CE307&gt;战斗力*0.96%+1020000的间接伤害&lt;/color&gt;，持续2回合）,每&lt;color=#0CE307&gt;2回合发动一次&lt;/color&gt; （pvp每回合最高只造成目标生命上限50%的伤害）</v>
      </c>
      <c r="L100" t="str">
        <f t="shared" si="15"/>
        <v>偶数回合结束后发动，对我方全体造成神佑状态（我方神将行动前回复&lt;color=#0CE307&gt;战斗力*0.96%+1020000血量&lt;/color&gt;，溢出部分转换为等量御甲，持续2回合）,每&lt;color=#0CE307&gt;2回合发动一次&lt;/color&gt;（pvp每回合最高只造成目标生命上限50%的治疗量）</v>
      </c>
      <c r="AQ100" s="10" t="s">
        <v>170</v>
      </c>
      <c r="AR100" s="11">
        <v>0.99</v>
      </c>
      <c r="AS100" s="12">
        <f t="shared" si="9"/>
        <v>99</v>
      </c>
      <c r="AT100" t="str">
        <f t="shared" si="10"/>
        <v>每次释放主角技能【怒浪狂涛】，有&lt;color=#0CE307&gt;99%&lt;/color&gt;概率，使目标受到控的概率提升&lt;color=#0CE307&gt;50%&lt;/color&gt;，持续1回合</v>
      </c>
    </row>
    <row r="101" spans="1:46">
      <c r="A101" t="str">
        <f t="shared" si="11"/>
        <v>0.0097#1040000#3</v>
      </c>
      <c r="B101">
        <v>97</v>
      </c>
      <c r="C101">
        <v>0.0097</v>
      </c>
      <c r="D101">
        <v>1040000</v>
      </c>
      <c r="E101">
        <v>47000</v>
      </c>
      <c r="F101" t="str">
        <f t="shared" si="12"/>
        <v>1226#47000</v>
      </c>
      <c r="G101">
        <f t="shared" si="16"/>
        <v>2</v>
      </c>
      <c r="H101">
        <f t="shared" si="13"/>
        <v>0.97</v>
      </c>
      <c r="I101" t="str">
        <f t="shared" si="14"/>
        <v>奇数回合开始前发动，对敌方全体造成&lt;color=#0CE307&gt;战斗力*0.97%+1040000的伤害&lt;/color&gt;,每&lt;color=#0CE307&gt;2回合发动一次&lt;/color&gt;（pvp最高只造成目标生命上限50%的伤害）</v>
      </c>
      <c r="J101" t="str">
        <f t="shared" si="15"/>
        <v>奇数回合结束后发动，回复我方全体&lt;color=#0CE307&gt;战斗力*0.97%+1040000的生命值&lt;/color&gt;，溢出部分转换为等量御甲值,每&lt;color=#0CE307&gt;2回合发动一次&lt;/color&gt;（ pvp最高只造成目标生命上限50%的治疗量）</v>
      </c>
      <c r="K101" t="str">
        <f t="shared" si="15"/>
        <v>偶数回合开始前发动，对敌方全体造成流血状态（敌方神将行动前损失&lt;color=#0CE307&gt;战斗力*0.97%+1040000的间接伤害&lt;/color&gt;，持续2回合）,每&lt;color=#0CE307&gt;2回合发动一次&lt;/color&gt; （pvp每回合最高只造成目标生命上限50%的伤害）</v>
      </c>
      <c r="L101" t="str">
        <f t="shared" si="15"/>
        <v>偶数回合结束后发动，对我方全体造成神佑状态（我方神将行动前回复&lt;color=#0CE307&gt;战斗力*0.97%+1040000血量&lt;/color&gt;，溢出部分转换为等量御甲，持续2回合）,每&lt;color=#0CE307&gt;2回合发动一次&lt;/color&gt;（pvp每回合最高只造成目标生命上限50%的治疗量）</v>
      </c>
      <c r="AQ101" s="10" t="s">
        <v>170</v>
      </c>
      <c r="AR101" s="11">
        <v>1</v>
      </c>
      <c r="AS101" s="12">
        <f t="shared" si="9"/>
        <v>100</v>
      </c>
      <c r="AT101" t="str">
        <f t="shared" si="10"/>
        <v>每次释放主角技能【怒浪狂涛】，有&lt;color=#0CE307&gt;100%&lt;/color&gt;概率，使目标受到控的概率提升&lt;color=#0CE307&gt;50%&lt;/color&gt;，持续1回合</v>
      </c>
    </row>
    <row r="102" spans="1:50">
      <c r="A102" t="str">
        <f t="shared" si="11"/>
        <v>0.0098#1060000#3</v>
      </c>
      <c r="B102">
        <v>98</v>
      </c>
      <c r="C102">
        <v>0.0098</v>
      </c>
      <c r="D102">
        <v>1060000</v>
      </c>
      <c r="E102">
        <v>47000</v>
      </c>
      <c r="F102" t="str">
        <f t="shared" si="12"/>
        <v>1226#47000</v>
      </c>
      <c r="G102">
        <f t="shared" si="16"/>
        <v>2</v>
      </c>
      <c r="H102">
        <f t="shared" si="13"/>
        <v>0.98</v>
      </c>
      <c r="I102" t="str">
        <f t="shared" si="14"/>
        <v>奇数回合开始前发动，对敌方全体造成&lt;color=#0CE307&gt;战斗力*0.98%+1060000的伤害&lt;/color&gt;,每&lt;color=#0CE307&gt;2回合发动一次&lt;/color&gt;（pvp最高只造成目标生命上限50%的伤害）</v>
      </c>
      <c r="J102" t="str">
        <f t="shared" si="15"/>
        <v>奇数回合结束后发动，回复我方全体&lt;color=#0CE307&gt;战斗力*0.98%+1060000的生命值&lt;/color&gt;，溢出部分转换为等量御甲值,每&lt;color=#0CE307&gt;2回合发动一次&lt;/color&gt;（ pvp最高只造成目标生命上限50%的治疗量）</v>
      </c>
      <c r="K102" t="str">
        <f t="shared" si="15"/>
        <v>偶数回合开始前发动，对敌方全体造成流血状态（敌方神将行动前损失&lt;color=#0CE307&gt;战斗力*0.98%+1060000的间接伤害&lt;/color&gt;，持续2回合）,每&lt;color=#0CE307&gt;2回合发动一次&lt;/color&gt; （pvp每回合最高只造成目标生命上限50%的伤害）</v>
      </c>
      <c r="L102" t="str">
        <f t="shared" si="15"/>
        <v>偶数回合结束后发动，对我方全体造成神佑状态（我方神将行动前回复&lt;color=#0CE307&gt;战斗力*0.98%+1060000血量&lt;/color&gt;，溢出部分转换为等量御甲，持续2回合）,每&lt;color=#0CE307&gt;2回合发动一次&lt;/color&gt;（pvp每回合最高只造成目标生命上限50%的治疗量）</v>
      </c>
      <c r="AQ102" s="10" t="s">
        <v>271</v>
      </c>
      <c r="AR102" s="11">
        <v>0.05</v>
      </c>
      <c r="AS102" s="12">
        <f t="shared" si="9"/>
        <v>5</v>
      </c>
      <c r="AT102" t="str">
        <f>$AX$102&amp;AS102&amp;$AX$103</f>
        <v>每次释放主角技能【怒浪狂涛】降低对方&lt;color=#0CE307&gt;5%的治疗量&lt;/color&gt;，持续1回合</v>
      </c>
      <c r="AX102" s="1" t="s">
        <v>852</v>
      </c>
    </row>
    <row r="103" spans="1:50">
      <c r="A103" t="str">
        <f t="shared" si="11"/>
        <v>0.0099#1080000#3</v>
      </c>
      <c r="B103">
        <v>99</v>
      </c>
      <c r="C103">
        <v>0.0099</v>
      </c>
      <c r="D103">
        <v>1080000</v>
      </c>
      <c r="E103">
        <v>47000</v>
      </c>
      <c r="F103" t="str">
        <f t="shared" si="12"/>
        <v>1226#47000</v>
      </c>
      <c r="G103">
        <f t="shared" si="16"/>
        <v>2</v>
      </c>
      <c r="H103">
        <f t="shared" si="13"/>
        <v>0.99</v>
      </c>
      <c r="I103" t="str">
        <f t="shared" si="14"/>
        <v>奇数回合开始前发动，对敌方全体造成&lt;color=#0CE307&gt;战斗力*0.99%+1080000的伤害&lt;/color&gt;,每&lt;color=#0CE307&gt;2回合发动一次&lt;/color&gt;（pvp最高只造成目标生命上限50%的伤害）</v>
      </c>
      <c r="J103" t="str">
        <f t="shared" si="15"/>
        <v>奇数回合结束后发动，回复我方全体&lt;color=#0CE307&gt;战斗力*0.99%+1080000的生命值&lt;/color&gt;，溢出部分转换为等量御甲值,每&lt;color=#0CE307&gt;2回合发动一次&lt;/color&gt;（ pvp最高只造成目标生命上限50%的治疗量）</v>
      </c>
      <c r="K103" t="str">
        <f t="shared" si="15"/>
        <v>偶数回合开始前发动，对敌方全体造成流血状态（敌方神将行动前损失&lt;color=#0CE307&gt;战斗力*0.99%+1080000的间接伤害&lt;/color&gt;，持续2回合）,每&lt;color=#0CE307&gt;2回合发动一次&lt;/color&gt; （pvp每回合最高只造成目标生命上限50%的伤害）</v>
      </c>
      <c r="L103" t="str">
        <f t="shared" si="15"/>
        <v>偶数回合结束后发动，对我方全体造成神佑状态（我方神将行动前回复&lt;color=#0CE307&gt;战斗力*0.99%+1080000血量&lt;/color&gt;，溢出部分转换为等量御甲，持续2回合）,每&lt;color=#0CE307&gt;2回合发动一次&lt;/color&gt;（pvp每回合最高只造成目标生命上限50%的治疗量）</v>
      </c>
      <c r="AQ103" s="10" t="s">
        <v>271</v>
      </c>
      <c r="AR103" s="11">
        <v>0.055</v>
      </c>
      <c r="AS103" s="12">
        <f t="shared" si="9"/>
        <v>5.5</v>
      </c>
      <c r="AT103" t="str">
        <f t="shared" ref="AT103:AT166" si="17">$AX$102&amp;AS103&amp;$AX$103</f>
        <v>每次释放主角技能【怒浪狂涛】降低对方&lt;color=#0CE307&gt;5.5%的治疗量&lt;/color&gt;，持续1回合</v>
      </c>
      <c r="AX103" s="6" t="s">
        <v>853</v>
      </c>
    </row>
    <row r="104" spans="1:46">
      <c r="A104" t="str">
        <f t="shared" si="11"/>
        <v>0.01#1100000#3</v>
      </c>
      <c r="B104">
        <v>100</v>
      </c>
      <c r="C104">
        <v>0.01</v>
      </c>
      <c r="D104">
        <v>1100000</v>
      </c>
      <c r="E104">
        <v>47000</v>
      </c>
      <c r="F104" t="str">
        <f t="shared" si="12"/>
        <v>1226#47000</v>
      </c>
      <c r="G104">
        <f t="shared" si="16"/>
        <v>2</v>
      </c>
      <c r="H104">
        <f t="shared" si="13"/>
        <v>1</v>
      </c>
      <c r="I104" t="str">
        <f t="shared" si="14"/>
        <v>奇数回合开始前发动，对敌方全体造成&lt;color=#0CE307&gt;战斗力*1%+1100000的伤害&lt;/color&gt;,每&lt;color=#0CE307&gt;2回合发动一次&lt;/color&gt;（pvp最高只造成目标生命上限50%的伤害）</v>
      </c>
      <c r="J104" t="str">
        <f t="shared" si="15"/>
        <v>奇数回合结束后发动，回复我方全体&lt;color=#0CE307&gt;战斗力*1%+1100000的生命值&lt;/color&gt;，溢出部分转换为等量御甲值,每&lt;color=#0CE307&gt;2回合发动一次&lt;/color&gt;（ pvp最高只造成目标生命上限50%的治疗量）</v>
      </c>
      <c r="K104" t="str">
        <f t="shared" si="15"/>
        <v>偶数回合开始前发动，对敌方全体造成流血状态（敌方神将行动前损失&lt;color=#0CE307&gt;战斗力*1%+1100000的间接伤害&lt;/color&gt;，持续2回合）,每&lt;color=#0CE307&gt;2回合发动一次&lt;/color&gt; （pvp每回合最高只造成目标生命上限50%的伤害）</v>
      </c>
      <c r="L104" t="str">
        <f t="shared" si="15"/>
        <v>偶数回合结束后发动，对我方全体造成神佑状态（我方神将行动前回复&lt;color=#0CE307&gt;战斗力*1%+1100000血量&lt;/color&gt;，溢出部分转换为等量御甲，持续2回合）,每&lt;color=#0CE307&gt;2回合发动一次&lt;/color&gt;（pvp每回合最高只造成目标生命上限50%的治疗量）</v>
      </c>
      <c r="AQ104" s="10" t="s">
        <v>271</v>
      </c>
      <c r="AR104" s="11">
        <v>0.059</v>
      </c>
      <c r="AS104" s="12">
        <f t="shared" si="9"/>
        <v>5.9</v>
      </c>
      <c r="AT104" t="str">
        <f t="shared" si="17"/>
        <v>每次释放主角技能【怒浪狂涛】降低对方&lt;color=#0CE307&gt;5.9%的治疗量&lt;/color&gt;，持续1回合</v>
      </c>
    </row>
    <row r="105" spans="43:46">
      <c r="AQ105" s="10" t="s">
        <v>271</v>
      </c>
      <c r="AR105" s="11">
        <v>0.064</v>
      </c>
      <c r="AS105" s="12">
        <f t="shared" si="9"/>
        <v>6.4</v>
      </c>
      <c r="AT105" t="str">
        <f t="shared" si="17"/>
        <v>每次释放主角技能【怒浪狂涛】降低对方&lt;color=#0CE307&gt;6.4%的治疗量&lt;/color&gt;，持续1回合</v>
      </c>
    </row>
    <row r="106" spans="43:46">
      <c r="AQ106" s="10" t="s">
        <v>271</v>
      </c>
      <c r="AR106" s="11">
        <v>0.068</v>
      </c>
      <c r="AS106" s="12">
        <f t="shared" si="9"/>
        <v>6.8</v>
      </c>
      <c r="AT106" t="str">
        <f t="shared" si="17"/>
        <v>每次释放主角技能【怒浪狂涛】降低对方&lt;color=#0CE307&gt;6.8%的治疗量&lt;/color&gt;，持续1回合</v>
      </c>
    </row>
    <row r="107" spans="43:46">
      <c r="AQ107" s="10" t="s">
        <v>271</v>
      </c>
      <c r="AR107" s="11">
        <v>0.073</v>
      </c>
      <c r="AS107" s="12">
        <f t="shared" si="9"/>
        <v>7.3</v>
      </c>
      <c r="AT107" t="str">
        <f t="shared" si="17"/>
        <v>每次释放主角技能【怒浪狂涛】降低对方&lt;color=#0CE307&gt;7.3%的治疗量&lt;/color&gt;，持续1回合</v>
      </c>
    </row>
    <row r="108" spans="43:46">
      <c r="AQ108" s="10" t="s">
        <v>271</v>
      </c>
      <c r="AR108" s="11">
        <v>0.077</v>
      </c>
      <c r="AS108" s="12">
        <f t="shared" si="9"/>
        <v>7.7</v>
      </c>
      <c r="AT108" t="str">
        <f t="shared" si="17"/>
        <v>每次释放主角技能【怒浪狂涛】降低对方&lt;color=#0CE307&gt;7.7%的治疗量&lt;/color&gt;，持续1回合</v>
      </c>
    </row>
    <row r="109" spans="43:46">
      <c r="AQ109" s="10" t="s">
        <v>271</v>
      </c>
      <c r="AR109" s="11">
        <v>0.082</v>
      </c>
      <c r="AS109" s="12">
        <f t="shared" si="9"/>
        <v>8.2</v>
      </c>
      <c r="AT109" t="str">
        <f t="shared" si="17"/>
        <v>每次释放主角技能【怒浪狂涛】降低对方&lt;color=#0CE307&gt;8.2%的治疗量&lt;/color&gt;，持续1回合</v>
      </c>
    </row>
    <row r="110" spans="43:46">
      <c r="AQ110" s="10" t="s">
        <v>271</v>
      </c>
      <c r="AR110" s="11">
        <v>0.086</v>
      </c>
      <c r="AS110" s="12">
        <f t="shared" si="9"/>
        <v>8.6</v>
      </c>
      <c r="AT110" t="str">
        <f t="shared" si="17"/>
        <v>每次释放主角技能【怒浪狂涛】降低对方&lt;color=#0CE307&gt;8.6%的治疗量&lt;/color&gt;，持续1回合</v>
      </c>
    </row>
    <row r="111" spans="43:46">
      <c r="AQ111" s="10" t="s">
        <v>271</v>
      </c>
      <c r="AR111" s="11">
        <v>0.091</v>
      </c>
      <c r="AS111" s="12">
        <f t="shared" si="9"/>
        <v>9.1</v>
      </c>
      <c r="AT111" t="str">
        <f t="shared" si="17"/>
        <v>每次释放主角技能【怒浪狂涛】降低对方&lt;color=#0CE307&gt;9.1%的治疗量&lt;/color&gt;，持续1回合</v>
      </c>
    </row>
    <row r="112" spans="43:46">
      <c r="AQ112" s="10" t="s">
        <v>271</v>
      </c>
      <c r="AR112" s="11">
        <v>0.095</v>
      </c>
      <c r="AS112" s="12">
        <f t="shared" si="9"/>
        <v>9.5</v>
      </c>
      <c r="AT112" t="str">
        <f t="shared" si="17"/>
        <v>每次释放主角技能【怒浪狂涛】降低对方&lt;color=#0CE307&gt;9.5%的治疗量&lt;/color&gt;，持续1回合</v>
      </c>
    </row>
    <row r="113" spans="43:46">
      <c r="AQ113" s="10" t="s">
        <v>271</v>
      </c>
      <c r="AR113" s="11">
        <v>0.1</v>
      </c>
      <c r="AS113" s="12">
        <f t="shared" si="9"/>
        <v>10</v>
      </c>
      <c r="AT113" t="str">
        <f t="shared" si="17"/>
        <v>每次释放主角技能【怒浪狂涛】降低对方&lt;color=#0CE307&gt;10%的治疗量&lt;/color&gt;，持续1回合</v>
      </c>
    </row>
    <row r="114" spans="43:46">
      <c r="AQ114" s="10" t="s">
        <v>271</v>
      </c>
      <c r="AR114" s="11">
        <v>0.105</v>
      </c>
      <c r="AS114" s="12">
        <f t="shared" si="9"/>
        <v>10.5</v>
      </c>
      <c r="AT114" t="str">
        <f t="shared" si="17"/>
        <v>每次释放主角技能【怒浪狂涛】降低对方&lt;color=#0CE307&gt;10.5%的治疗量&lt;/color&gt;，持续1回合</v>
      </c>
    </row>
    <row r="115" spans="43:46">
      <c r="AQ115" s="10" t="s">
        <v>271</v>
      </c>
      <c r="AR115" s="11">
        <v>0.109</v>
      </c>
      <c r="AS115" s="12">
        <f t="shared" si="9"/>
        <v>10.9</v>
      </c>
      <c r="AT115" t="str">
        <f t="shared" si="17"/>
        <v>每次释放主角技能【怒浪狂涛】降低对方&lt;color=#0CE307&gt;10.9%的治疗量&lt;/color&gt;，持续1回合</v>
      </c>
    </row>
    <row r="116" spans="43:46">
      <c r="AQ116" s="10" t="s">
        <v>271</v>
      </c>
      <c r="AR116" s="11">
        <v>0.114</v>
      </c>
      <c r="AS116" s="12">
        <f t="shared" si="9"/>
        <v>11.4</v>
      </c>
      <c r="AT116" t="str">
        <f t="shared" si="17"/>
        <v>每次释放主角技能【怒浪狂涛】降低对方&lt;color=#0CE307&gt;11.4%的治疗量&lt;/color&gt;，持续1回合</v>
      </c>
    </row>
    <row r="117" spans="43:46">
      <c r="AQ117" s="10" t="s">
        <v>271</v>
      </c>
      <c r="AR117" s="11">
        <v>0.118</v>
      </c>
      <c r="AS117" s="12">
        <f t="shared" si="9"/>
        <v>11.8</v>
      </c>
      <c r="AT117" t="str">
        <f t="shared" si="17"/>
        <v>每次释放主角技能【怒浪狂涛】降低对方&lt;color=#0CE307&gt;11.8%的治疗量&lt;/color&gt;，持续1回合</v>
      </c>
    </row>
    <row r="118" spans="43:46">
      <c r="AQ118" s="10" t="s">
        <v>271</v>
      </c>
      <c r="AR118" s="11">
        <v>0.123</v>
      </c>
      <c r="AS118" s="12">
        <f t="shared" si="9"/>
        <v>12.3</v>
      </c>
      <c r="AT118" t="str">
        <f t="shared" si="17"/>
        <v>每次释放主角技能【怒浪狂涛】降低对方&lt;color=#0CE307&gt;12.3%的治疗量&lt;/color&gt;，持续1回合</v>
      </c>
    </row>
    <row r="119" spans="43:46">
      <c r="AQ119" s="10" t="s">
        <v>271</v>
      </c>
      <c r="AR119" s="11">
        <v>0.127</v>
      </c>
      <c r="AS119" s="12">
        <f t="shared" si="9"/>
        <v>12.7</v>
      </c>
      <c r="AT119" t="str">
        <f t="shared" si="17"/>
        <v>每次释放主角技能【怒浪狂涛】降低对方&lt;color=#0CE307&gt;12.7%的治疗量&lt;/color&gt;，持续1回合</v>
      </c>
    </row>
    <row r="120" spans="43:46">
      <c r="AQ120" s="10" t="s">
        <v>271</v>
      </c>
      <c r="AR120" s="11">
        <v>0.132</v>
      </c>
      <c r="AS120" s="12">
        <f t="shared" si="9"/>
        <v>13.2</v>
      </c>
      <c r="AT120" t="str">
        <f t="shared" si="17"/>
        <v>每次释放主角技能【怒浪狂涛】降低对方&lt;color=#0CE307&gt;13.2%的治疗量&lt;/color&gt;，持续1回合</v>
      </c>
    </row>
    <row r="121" spans="43:46">
      <c r="AQ121" s="10" t="s">
        <v>271</v>
      </c>
      <c r="AR121" s="11">
        <v>0.136</v>
      </c>
      <c r="AS121" s="12">
        <f t="shared" si="9"/>
        <v>13.6</v>
      </c>
      <c r="AT121" t="str">
        <f t="shared" si="17"/>
        <v>每次释放主角技能【怒浪狂涛】降低对方&lt;color=#0CE307&gt;13.6%的治疗量&lt;/color&gt;，持续1回合</v>
      </c>
    </row>
    <row r="122" spans="43:46">
      <c r="AQ122" s="10" t="s">
        <v>271</v>
      </c>
      <c r="AR122" s="11">
        <v>0.141</v>
      </c>
      <c r="AS122" s="12">
        <f t="shared" si="9"/>
        <v>14.1</v>
      </c>
      <c r="AT122" t="str">
        <f t="shared" si="17"/>
        <v>每次释放主角技能【怒浪狂涛】降低对方&lt;color=#0CE307&gt;14.1%的治疗量&lt;/color&gt;，持续1回合</v>
      </c>
    </row>
    <row r="123" spans="43:46">
      <c r="AQ123" s="10" t="s">
        <v>271</v>
      </c>
      <c r="AR123" s="11">
        <v>0.145</v>
      </c>
      <c r="AS123" s="12">
        <f t="shared" si="9"/>
        <v>14.5</v>
      </c>
      <c r="AT123" t="str">
        <f t="shared" si="17"/>
        <v>每次释放主角技能【怒浪狂涛】降低对方&lt;color=#0CE307&gt;14.5%的治疗量&lt;/color&gt;，持续1回合</v>
      </c>
    </row>
    <row r="124" spans="43:46">
      <c r="AQ124" s="10" t="s">
        <v>271</v>
      </c>
      <c r="AR124" s="11">
        <v>0.15</v>
      </c>
      <c r="AS124" s="12">
        <f t="shared" si="9"/>
        <v>15</v>
      </c>
      <c r="AT124" t="str">
        <f t="shared" si="17"/>
        <v>每次释放主角技能【怒浪狂涛】降低对方&lt;color=#0CE307&gt;15%的治疗量&lt;/color&gt;，持续1回合</v>
      </c>
    </row>
    <row r="125" spans="43:46">
      <c r="AQ125" s="10" t="s">
        <v>271</v>
      </c>
      <c r="AR125" s="11">
        <v>0.155</v>
      </c>
      <c r="AS125" s="12">
        <f t="shared" si="9"/>
        <v>15.5</v>
      </c>
      <c r="AT125" t="str">
        <f t="shared" si="17"/>
        <v>每次释放主角技能【怒浪狂涛】降低对方&lt;color=#0CE307&gt;15.5%的治疗量&lt;/color&gt;，持续1回合</v>
      </c>
    </row>
    <row r="126" spans="43:46">
      <c r="AQ126" s="10" t="s">
        <v>271</v>
      </c>
      <c r="AR126" s="11">
        <v>0.159</v>
      </c>
      <c r="AS126" s="12">
        <f t="shared" si="9"/>
        <v>15.9</v>
      </c>
      <c r="AT126" t="str">
        <f t="shared" si="17"/>
        <v>每次释放主角技能【怒浪狂涛】降低对方&lt;color=#0CE307&gt;15.9%的治疗量&lt;/color&gt;，持续1回合</v>
      </c>
    </row>
    <row r="127" spans="43:46">
      <c r="AQ127" s="10" t="s">
        <v>271</v>
      </c>
      <c r="AR127" s="11">
        <v>0.164</v>
      </c>
      <c r="AS127" s="12">
        <f t="shared" si="9"/>
        <v>16.4</v>
      </c>
      <c r="AT127" t="str">
        <f t="shared" si="17"/>
        <v>每次释放主角技能【怒浪狂涛】降低对方&lt;color=#0CE307&gt;16.4%的治疗量&lt;/color&gt;，持续1回合</v>
      </c>
    </row>
    <row r="128" spans="43:46">
      <c r="AQ128" s="10" t="s">
        <v>271</v>
      </c>
      <c r="AR128" s="11">
        <v>0.168</v>
      </c>
      <c r="AS128" s="12">
        <f t="shared" si="9"/>
        <v>16.8</v>
      </c>
      <c r="AT128" t="str">
        <f t="shared" si="17"/>
        <v>每次释放主角技能【怒浪狂涛】降低对方&lt;color=#0CE307&gt;16.8%的治疗量&lt;/color&gt;，持续1回合</v>
      </c>
    </row>
    <row r="129" spans="43:46">
      <c r="AQ129" s="10" t="s">
        <v>271</v>
      </c>
      <c r="AR129" s="11">
        <v>0.173</v>
      </c>
      <c r="AS129" s="12">
        <f t="shared" si="9"/>
        <v>17.3</v>
      </c>
      <c r="AT129" t="str">
        <f t="shared" si="17"/>
        <v>每次释放主角技能【怒浪狂涛】降低对方&lt;color=#0CE307&gt;17.3%的治疗量&lt;/color&gt;，持续1回合</v>
      </c>
    </row>
    <row r="130" spans="43:46">
      <c r="AQ130" s="10" t="s">
        <v>271</v>
      </c>
      <c r="AR130" s="11">
        <v>0.177</v>
      </c>
      <c r="AS130" s="12">
        <f t="shared" si="9"/>
        <v>17.7</v>
      </c>
      <c r="AT130" t="str">
        <f t="shared" si="17"/>
        <v>每次释放主角技能【怒浪狂涛】降低对方&lt;color=#0CE307&gt;17.7%的治疗量&lt;/color&gt;，持续1回合</v>
      </c>
    </row>
    <row r="131" spans="43:46">
      <c r="AQ131" s="10" t="s">
        <v>271</v>
      </c>
      <c r="AR131" s="11">
        <v>0.182</v>
      </c>
      <c r="AS131" s="12">
        <f t="shared" ref="AS131:AS194" si="18">AR131*100</f>
        <v>18.2</v>
      </c>
      <c r="AT131" t="str">
        <f t="shared" si="17"/>
        <v>每次释放主角技能【怒浪狂涛】降低对方&lt;color=#0CE307&gt;18.2%的治疗量&lt;/color&gt;，持续1回合</v>
      </c>
    </row>
    <row r="132" spans="43:46">
      <c r="AQ132" s="10" t="s">
        <v>271</v>
      </c>
      <c r="AR132" s="11">
        <v>0.186</v>
      </c>
      <c r="AS132" s="12">
        <f t="shared" si="18"/>
        <v>18.6</v>
      </c>
      <c r="AT132" t="str">
        <f t="shared" si="17"/>
        <v>每次释放主角技能【怒浪狂涛】降低对方&lt;color=#0CE307&gt;18.6%的治疗量&lt;/color&gt;，持续1回合</v>
      </c>
    </row>
    <row r="133" spans="43:46">
      <c r="AQ133" s="10" t="s">
        <v>271</v>
      </c>
      <c r="AR133" s="11">
        <v>0.191</v>
      </c>
      <c r="AS133" s="12">
        <f t="shared" si="18"/>
        <v>19.1</v>
      </c>
      <c r="AT133" t="str">
        <f t="shared" si="17"/>
        <v>每次释放主角技能【怒浪狂涛】降低对方&lt;color=#0CE307&gt;19.1%的治疗量&lt;/color&gt;，持续1回合</v>
      </c>
    </row>
    <row r="134" spans="43:46">
      <c r="AQ134" s="10" t="s">
        <v>271</v>
      </c>
      <c r="AR134" s="11">
        <v>0.195</v>
      </c>
      <c r="AS134" s="12">
        <f t="shared" si="18"/>
        <v>19.5</v>
      </c>
      <c r="AT134" t="str">
        <f t="shared" si="17"/>
        <v>每次释放主角技能【怒浪狂涛】降低对方&lt;color=#0CE307&gt;19.5%的治疗量&lt;/color&gt;，持续1回合</v>
      </c>
    </row>
    <row r="135" spans="43:46">
      <c r="AQ135" s="10" t="s">
        <v>271</v>
      </c>
      <c r="AR135" s="11">
        <v>0.2</v>
      </c>
      <c r="AS135" s="12">
        <f t="shared" si="18"/>
        <v>20</v>
      </c>
      <c r="AT135" t="str">
        <f t="shared" si="17"/>
        <v>每次释放主角技能【怒浪狂涛】降低对方&lt;color=#0CE307&gt;20%的治疗量&lt;/color&gt;，持续1回合</v>
      </c>
    </row>
    <row r="136" spans="43:46">
      <c r="AQ136" s="10" t="s">
        <v>271</v>
      </c>
      <c r="AR136" s="11">
        <v>0.205</v>
      </c>
      <c r="AS136" s="12">
        <f t="shared" si="18"/>
        <v>20.5</v>
      </c>
      <c r="AT136" t="str">
        <f t="shared" si="17"/>
        <v>每次释放主角技能【怒浪狂涛】降低对方&lt;color=#0CE307&gt;20.5%的治疗量&lt;/color&gt;，持续1回合</v>
      </c>
    </row>
    <row r="137" spans="43:46">
      <c r="AQ137" s="10" t="s">
        <v>271</v>
      </c>
      <c r="AR137" s="11">
        <v>0.209</v>
      </c>
      <c r="AS137" s="12">
        <f t="shared" si="18"/>
        <v>20.9</v>
      </c>
      <c r="AT137" t="str">
        <f t="shared" si="17"/>
        <v>每次释放主角技能【怒浪狂涛】降低对方&lt;color=#0CE307&gt;20.9%的治疗量&lt;/color&gt;，持续1回合</v>
      </c>
    </row>
    <row r="138" spans="43:46">
      <c r="AQ138" s="10" t="s">
        <v>271</v>
      </c>
      <c r="AR138" s="11">
        <v>0.214</v>
      </c>
      <c r="AS138" s="12">
        <f t="shared" si="18"/>
        <v>21.4</v>
      </c>
      <c r="AT138" t="str">
        <f t="shared" si="17"/>
        <v>每次释放主角技能【怒浪狂涛】降低对方&lt;color=#0CE307&gt;21.4%的治疗量&lt;/color&gt;，持续1回合</v>
      </c>
    </row>
    <row r="139" spans="43:46">
      <c r="AQ139" s="10" t="s">
        <v>271</v>
      </c>
      <c r="AR139" s="11">
        <v>0.218</v>
      </c>
      <c r="AS139" s="12">
        <f t="shared" si="18"/>
        <v>21.8</v>
      </c>
      <c r="AT139" t="str">
        <f t="shared" si="17"/>
        <v>每次释放主角技能【怒浪狂涛】降低对方&lt;color=#0CE307&gt;21.8%的治疗量&lt;/color&gt;，持续1回合</v>
      </c>
    </row>
    <row r="140" spans="43:46">
      <c r="AQ140" s="10" t="s">
        <v>271</v>
      </c>
      <c r="AR140" s="11">
        <v>0.223</v>
      </c>
      <c r="AS140" s="12">
        <f t="shared" si="18"/>
        <v>22.3</v>
      </c>
      <c r="AT140" t="str">
        <f t="shared" si="17"/>
        <v>每次释放主角技能【怒浪狂涛】降低对方&lt;color=#0CE307&gt;22.3%的治疗量&lt;/color&gt;，持续1回合</v>
      </c>
    </row>
    <row r="141" spans="43:46">
      <c r="AQ141" s="10" t="s">
        <v>271</v>
      </c>
      <c r="AR141" s="11">
        <v>0.227</v>
      </c>
      <c r="AS141" s="12">
        <f t="shared" si="18"/>
        <v>22.7</v>
      </c>
      <c r="AT141" t="str">
        <f t="shared" si="17"/>
        <v>每次释放主角技能【怒浪狂涛】降低对方&lt;color=#0CE307&gt;22.7%的治疗量&lt;/color&gt;，持续1回合</v>
      </c>
    </row>
    <row r="142" spans="43:46">
      <c r="AQ142" s="10" t="s">
        <v>271</v>
      </c>
      <c r="AR142" s="11">
        <v>0.232</v>
      </c>
      <c r="AS142" s="12">
        <f t="shared" si="18"/>
        <v>23.2</v>
      </c>
      <c r="AT142" t="str">
        <f t="shared" si="17"/>
        <v>每次释放主角技能【怒浪狂涛】降低对方&lt;color=#0CE307&gt;23.2%的治疗量&lt;/color&gt;，持续1回合</v>
      </c>
    </row>
    <row r="143" spans="43:46">
      <c r="AQ143" s="10" t="s">
        <v>271</v>
      </c>
      <c r="AR143" s="11">
        <v>0.236</v>
      </c>
      <c r="AS143" s="12">
        <f t="shared" si="18"/>
        <v>23.6</v>
      </c>
      <c r="AT143" t="str">
        <f t="shared" si="17"/>
        <v>每次释放主角技能【怒浪狂涛】降低对方&lt;color=#0CE307&gt;23.6%的治疗量&lt;/color&gt;，持续1回合</v>
      </c>
    </row>
    <row r="144" spans="43:46">
      <c r="AQ144" s="10" t="s">
        <v>271</v>
      </c>
      <c r="AR144" s="11">
        <v>0.241</v>
      </c>
      <c r="AS144" s="12">
        <f t="shared" si="18"/>
        <v>24.1</v>
      </c>
      <c r="AT144" t="str">
        <f t="shared" si="17"/>
        <v>每次释放主角技能【怒浪狂涛】降低对方&lt;color=#0CE307&gt;24.1%的治疗量&lt;/color&gt;，持续1回合</v>
      </c>
    </row>
    <row r="145" spans="43:46">
      <c r="AQ145" s="10" t="s">
        <v>271</v>
      </c>
      <c r="AR145" s="11">
        <v>0.245</v>
      </c>
      <c r="AS145" s="12">
        <f t="shared" si="18"/>
        <v>24.5</v>
      </c>
      <c r="AT145" t="str">
        <f t="shared" si="17"/>
        <v>每次释放主角技能【怒浪狂涛】降低对方&lt;color=#0CE307&gt;24.5%的治疗量&lt;/color&gt;，持续1回合</v>
      </c>
    </row>
    <row r="146" spans="43:46">
      <c r="AQ146" s="10" t="s">
        <v>271</v>
      </c>
      <c r="AR146" s="11">
        <v>0.25</v>
      </c>
      <c r="AS146" s="12">
        <f t="shared" si="18"/>
        <v>25</v>
      </c>
      <c r="AT146" t="str">
        <f t="shared" si="17"/>
        <v>每次释放主角技能【怒浪狂涛】降低对方&lt;color=#0CE307&gt;25%的治疗量&lt;/color&gt;，持续1回合</v>
      </c>
    </row>
    <row r="147" spans="43:46">
      <c r="AQ147" s="10" t="s">
        <v>271</v>
      </c>
      <c r="AR147" s="11">
        <v>0.255</v>
      </c>
      <c r="AS147" s="12">
        <f t="shared" si="18"/>
        <v>25.5</v>
      </c>
      <c r="AT147" t="str">
        <f t="shared" si="17"/>
        <v>每次释放主角技能【怒浪狂涛】降低对方&lt;color=#0CE307&gt;25.5%的治疗量&lt;/color&gt;，持续1回合</v>
      </c>
    </row>
    <row r="148" spans="43:46">
      <c r="AQ148" s="10" t="s">
        <v>271</v>
      </c>
      <c r="AR148" s="11">
        <v>0.259</v>
      </c>
      <c r="AS148" s="12">
        <f t="shared" si="18"/>
        <v>25.9</v>
      </c>
      <c r="AT148" t="str">
        <f t="shared" si="17"/>
        <v>每次释放主角技能【怒浪狂涛】降低对方&lt;color=#0CE307&gt;25.9%的治疗量&lt;/color&gt;，持续1回合</v>
      </c>
    </row>
    <row r="149" spans="43:46">
      <c r="AQ149" s="10" t="s">
        <v>271</v>
      </c>
      <c r="AR149" s="11">
        <v>0.264</v>
      </c>
      <c r="AS149" s="12">
        <f t="shared" si="18"/>
        <v>26.4</v>
      </c>
      <c r="AT149" t="str">
        <f t="shared" si="17"/>
        <v>每次释放主角技能【怒浪狂涛】降低对方&lt;color=#0CE307&gt;26.4%的治疗量&lt;/color&gt;，持续1回合</v>
      </c>
    </row>
    <row r="150" spans="43:46">
      <c r="AQ150" s="10" t="s">
        <v>271</v>
      </c>
      <c r="AR150" s="11">
        <v>0.268</v>
      </c>
      <c r="AS150" s="12">
        <f t="shared" si="18"/>
        <v>26.8</v>
      </c>
      <c r="AT150" t="str">
        <f t="shared" si="17"/>
        <v>每次释放主角技能【怒浪狂涛】降低对方&lt;color=#0CE307&gt;26.8%的治疗量&lt;/color&gt;，持续1回合</v>
      </c>
    </row>
    <row r="151" spans="43:46">
      <c r="AQ151" s="10" t="s">
        <v>271</v>
      </c>
      <c r="AR151" s="11">
        <v>0.273</v>
      </c>
      <c r="AS151" s="12">
        <f t="shared" si="18"/>
        <v>27.3</v>
      </c>
      <c r="AT151" t="str">
        <f t="shared" si="17"/>
        <v>每次释放主角技能【怒浪狂涛】降低对方&lt;color=#0CE307&gt;27.3%的治疗量&lt;/color&gt;，持续1回合</v>
      </c>
    </row>
    <row r="152" spans="43:46">
      <c r="AQ152" s="10" t="s">
        <v>271</v>
      </c>
      <c r="AR152" s="11">
        <v>0.277</v>
      </c>
      <c r="AS152" s="12">
        <f t="shared" si="18"/>
        <v>27.7</v>
      </c>
      <c r="AT152" t="str">
        <f t="shared" si="17"/>
        <v>每次释放主角技能【怒浪狂涛】降低对方&lt;color=#0CE307&gt;27.7%的治疗量&lt;/color&gt;，持续1回合</v>
      </c>
    </row>
    <row r="153" spans="43:46">
      <c r="AQ153" s="10" t="s">
        <v>271</v>
      </c>
      <c r="AR153" s="11">
        <v>0.282</v>
      </c>
      <c r="AS153" s="12">
        <f t="shared" si="18"/>
        <v>28.2</v>
      </c>
      <c r="AT153" t="str">
        <f t="shared" si="17"/>
        <v>每次释放主角技能【怒浪狂涛】降低对方&lt;color=#0CE307&gt;28.2%的治疗量&lt;/color&gt;，持续1回合</v>
      </c>
    </row>
    <row r="154" spans="43:46">
      <c r="AQ154" s="10" t="s">
        <v>271</v>
      </c>
      <c r="AR154" s="11">
        <v>0.286</v>
      </c>
      <c r="AS154" s="12">
        <f t="shared" si="18"/>
        <v>28.6</v>
      </c>
      <c r="AT154" t="str">
        <f t="shared" si="17"/>
        <v>每次释放主角技能【怒浪狂涛】降低对方&lt;color=#0CE307&gt;28.6%的治疗量&lt;/color&gt;，持续1回合</v>
      </c>
    </row>
    <row r="155" spans="43:46">
      <c r="AQ155" s="10" t="s">
        <v>271</v>
      </c>
      <c r="AR155" s="11">
        <v>0.291</v>
      </c>
      <c r="AS155" s="12">
        <f t="shared" si="18"/>
        <v>29.1</v>
      </c>
      <c r="AT155" t="str">
        <f t="shared" si="17"/>
        <v>每次释放主角技能【怒浪狂涛】降低对方&lt;color=#0CE307&gt;29.1%的治疗量&lt;/color&gt;，持续1回合</v>
      </c>
    </row>
    <row r="156" spans="43:46">
      <c r="AQ156" s="10" t="s">
        <v>271</v>
      </c>
      <c r="AR156" s="11">
        <v>0.295</v>
      </c>
      <c r="AS156" s="12">
        <f t="shared" si="18"/>
        <v>29.5</v>
      </c>
      <c r="AT156" t="str">
        <f t="shared" si="17"/>
        <v>每次释放主角技能【怒浪狂涛】降低对方&lt;color=#0CE307&gt;29.5%的治疗量&lt;/color&gt;，持续1回合</v>
      </c>
    </row>
    <row r="157" spans="43:46">
      <c r="AQ157" s="10" t="s">
        <v>271</v>
      </c>
      <c r="AR157" s="11">
        <v>0.3</v>
      </c>
      <c r="AS157" s="12">
        <f t="shared" si="18"/>
        <v>30</v>
      </c>
      <c r="AT157" t="str">
        <f t="shared" si="17"/>
        <v>每次释放主角技能【怒浪狂涛】降低对方&lt;color=#0CE307&gt;30%的治疗量&lt;/color&gt;，持续1回合</v>
      </c>
    </row>
    <row r="158" spans="43:46">
      <c r="AQ158" s="10" t="s">
        <v>271</v>
      </c>
      <c r="AR158" s="11">
        <v>0.305</v>
      </c>
      <c r="AS158" s="12">
        <f t="shared" si="18"/>
        <v>30.5</v>
      </c>
      <c r="AT158" t="str">
        <f t="shared" si="17"/>
        <v>每次释放主角技能【怒浪狂涛】降低对方&lt;color=#0CE307&gt;30.5%的治疗量&lt;/color&gt;，持续1回合</v>
      </c>
    </row>
    <row r="159" spans="43:46">
      <c r="AQ159" s="10" t="s">
        <v>271</v>
      </c>
      <c r="AR159" s="11">
        <v>0.309</v>
      </c>
      <c r="AS159" s="12">
        <f t="shared" si="18"/>
        <v>30.9</v>
      </c>
      <c r="AT159" t="str">
        <f t="shared" si="17"/>
        <v>每次释放主角技能【怒浪狂涛】降低对方&lt;color=#0CE307&gt;30.9%的治疗量&lt;/color&gt;，持续1回合</v>
      </c>
    </row>
    <row r="160" spans="43:46">
      <c r="AQ160" s="10" t="s">
        <v>271</v>
      </c>
      <c r="AR160" s="11">
        <v>0.314</v>
      </c>
      <c r="AS160" s="12">
        <f t="shared" si="18"/>
        <v>31.4</v>
      </c>
      <c r="AT160" t="str">
        <f t="shared" si="17"/>
        <v>每次释放主角技能【怒浪狂涛】降低对方&lt;color=#0CE307&gt;31.4%的治疗量&lt;/color&gt;，持续1回合</v>
      </c>
    </row>
    <row r="161" spans="43:46">
      <c r="AQ161" s="10" t="s">
        <v>271</v>
      </c>
      <c r="AR161" s="11">
        <v>0.318</v>
      </c>
      <c r="AS161" s="12">
        <f t="shared" si="18"/>
        <v>31.8</v>
      </c>
      <c r="AT161" t="str">
        <f t="shared" si="17"/>
        <v>每次释放主角技能【怒浪狂涛】降低对方&lt;color=#0CE307&gt;31.8%的治疗量&lt;/color&gt;，持续1回合</v>
      </c>
    </row>
    <row r="162" spans="43:46">
      <c r="AQ162" s="10" t="s">
        <v>271</v>
      </c>
      <c r="AR162" s="11">
        <v>0.323</v>
      </c>
      <c r="AS162" s="12">
        <f t="shared" si="18"/>
        <v>32.3</v>
      </c>
      <c r="AT162" t="str">
        <f t="shared" si="17"/>
        <v>每次释放主角技能【怒浪狂涛】降低对方&lt;color=#0CE307&gt;32.3%的治疗量&lt;/color&gt;，持续1回合</v>
      </c>
    </row>
    <row r="163" spans="43:46">
      <c r="AQ163" s="10" t="s">
        <v>271</v>
      </c>
      <c r="AR163" s="11">
        <v>0.327</v>
      </c>
      <c r="AS163" s="12">
        <f t="shared" si="18"/>
        <v>32.7</v>
      </c>
      <c r="AT163" t="str">
        <f t="shared" si="17"/>
        <v>每次释放主角技能【怒浪狂涛】降低对方&lt;color=#0CE307&gt;32.7%的治疗量&lt;/color&gt;，持续1回合</v>
      </c>
    </row>
    <row r="164" spans="43:46">
      <c r="AQ164" s="10" t="s">
        <v>271</v>
      </c>
      <c r="AR164" s="11">
        <v>0.332</v>
      </c>
      <c r="AS164" s="12">
        <f t="shared" si="18"/>
        <v>33.2</v>
      </c>
      <c r="AT164" t="str">
        <f t="shared" si="17"/>
        <v>每次释放主角技能【怒浪狂涛】降低对方&lt;color=#0CE307&gt;33.2%的治疗量&lt;/color&gt;，持续1回合</v>
      </c>
    </row>
    <row r="165" spans="43:46">
      <c r="AQ165" s="10" t="s">
        <v>271</v>
      </c>
      <c r="AR165" s="11">
        <v>0.336</v>
      </c>
      <c r="AS165" s="12">
        <f t="shared" si="18"/>
        <v>33.6</v>
      </c>
      <c r="AT165" t="str">
        <f t="shared" si="17"/>
        <v>每次释放主角技能【怒浪狂涛】降低对方&lt;color=#0CE307&gt;33.6%的治疗量&lt;/color&gt;，持续1回合</v>
      </c>
    </row>
    <row r="166" spans="43:46">
      <c r="AQ166" s="10" t="s">
        <v>271</v>
      </c>
      <c r="AR166" s="11">
        <v>0.341</v>
      </c>
      <c r="AS166" s="12">
        <f t="shared" si="18"/>
        <v>34.1</v>
      </c>
      <c r="AT166" t="str">
        <f t="shared" si="17"/>
        <v>每次释放主角技能【怒浪狂涛】降低对方&lt;color=#0CE307&gt;34.1%的治疗量&lt;/color&gt;，持续1回合</v>
      </c>
    </row>
    <row r="167" spans="43:46">
      <c r="AQ167" s="10" t="s">
        <v>271</v>
      </c>
      <c r="AR167" s="11">
        <v>0.345</v>
      </c>
      <c r="AS167" s="12">
        <f t="shared" si="18"/>
        <v>34.5</v>
      </c>
      <c r="AT167" t="str">
        <f t="shared" ref="AT167:AT201" si="19">$AX$102&amp;AS167&amp;$AX$103</f>
        <v>每次释放主角技能【怒浪狂涛】降低对方&lt;color=#0CE307&gt;34.5%的治疗量&lt;/color&gt;，持续1回合</v>
      </c>
    </row>
    <row r="168" spans="43:46">
      <c r="AQ168" s="10" t="s">
        <v>271</v>
      </c>
      <c r="AR168" s="11">
        <v>0.35</v>
      </c>
      <c r="AS168" s="12">
        <f t="shared" si="18"/>
        <v>35</v>
      </c>
      <c r="AT168" t="str">
        <f t="shared" si="19"/>
        <v>每次释放主角技能【怒浪狂涛】降低对方&lt;color=#0CE307&gt;35%的治疗量&lt;/color&gt;，持续1回合</v>
      </c>
    </row>
    <row r="169" spans="43:46">
      <c r="AQ169" s="10" t="s">
        <v>271</v>
      </c>
      <c r="AR169" s="11">
        <v>0.355</v>
      </c>
      <c r="AS169" s="12">
        <f t="shared" si="18"/>
        <v>35.5</v>
      </c>
      <c r="AT169" t="str">
        <f t="shared" si="19"/>
        <v>每次释放主角技能【怒浪狂涛】降低对方&lt;color=#0CE307&gt;35.5%的治疗量&lt;/color&gt;，持续1回合</v>
      </c>
    </row>
    <row r="170" spans="43:46">
      <c r="AQ170" s="10" t="s">
        <v>271</v>
      </c>
      <c r="AR170" s="11">
        <v>0.359</v>
      </c>
      <c r="AS170" s="12">
        <f t="shared" si="18"/>
        <v>35.9</v>
      </c>
      <c r="AT170" t="str">
        <f t="shared" si="19"/>
        <v>每次释放主角技能【怒浪狂涛】降低对方&lt;color=#0CE307&gt;35.9%的治疗量&lt;/color&gt;，持续1回合</v>
      </c>
    </row>
    <row r="171" spans="43:46">
      <c r="AQ171" s="10" t="s">
        <v>271</v>
      </c>
      <c r="AR171" s="11">
        <v>0.364</v>
      </c>
      <c r="AS171" s="12">
        <f t="shared" si="18"/>
        <v>36.4</v>
      </c>
      <c r="AT171" t="str">
        <f t="shared" si="19"/>
        <v>每次释放主角技能【怒浪狂涛】降低对方&lt;color=#0CE307&gt;36.4%的治疗量&lt;/color&gt;，持续1回合</v>
      </c>
    </row>
    <row r="172" spans="43:46">
      <c r="AQ172" s="10" t="s">
        <v>271</v>
      </c>
      <c r="AR172" s="11">
        <v>0.368</v>
      </c>
      <c r="AS172" s="12">
        <f t="shared" si="18"/>
        <v>36.8</v>
      </c>
      <c r="AT172" t="str">
        <f t="shared" si="19"/>
        <v>每次释放主角技能【怒浪狂涛】降低对方&lt;color=#0CE307&gt;36.8%的治疗量&lt;/color&gt;，持续1回合</v>
      </c>
    </row>
    <row r="173" spans="43:46">
      <c r="AQ173" s="10" t="s">
        <v>271</v>
      </c>
      <c r="AR173" s="11">
        <v>0.373</v>
      </c>
      <c r="AS173" s="12">
        <f t="shared" si="18"/>
        <v>37.3</v>
      </c>
      <c r="AT173" t="str">
        <f t="shared" si="19"/>
        <v>每次释放主角技能【怒浪狂涛】降低对方&lt;color=#0CE307&gt;37.3%的治疗量&lt;/color&gt;，持续1回合</v>
      </c>
    </row>
    <row r="174" spans="43:46">
      <c r="AQ174" s="10" t="s">
        <v>271</v>
      </c>
      <c r="AR174" s="11">
        <v>0.377</v>
      </c>
      <c r="AS174" s="12">
        <f t="shared" si="18"/>
        <v>37.7</v>
      </c>
      <c r="AT174" t="str">
        <f t="shared" si="19"/>
        <v>每次释放主角技能【怒浪狂涛】降低对方&lt;color=#0CE307&gt;37.7%的治疗量&lt;/color&gt;，持续1回合</v>
      </c>
    </row>
    <row r="175" spans="43:46">
      <c r="AQ175" s="10" t="s">
        <v>271</v>
      </c>
      <c r="AR175" s="11">
        <v>0.382</v>
      </c>
      <c r="AS175" s="12">
        <f t="shared" si="18"/>
        <v>38.2</v>
      </c>
      <c r="AT175" t="str">
        <f t="shared" si="19"/>
        <v>每次释放主角技能【怒浪狂涛】降低对方&lt;color=#0CE307&gt;38.2%的治疗量&lt;/color&gt;，持续1回合</v>
      </c>
    </row>
    <row r="176" spans="43:46">
      <c r="AQ176" s="10" t="s">
        <v>271</v>
      </c>
      <c r="AR176" s="11">
        <v>0.386</v>
      </c>
      <c r="AS176" s="12">
        <f t="shared" si="18"/>
        <v>38.6</v>
      </c>
      <c r="AT176" t="str">
        <f t="shared" si="19"/>
        <v>每次释放主角技能【怒浪狂涛】降低对方&lt;color=#0CE307&gt;38.6%的治疗量&lt;/color&gt;，持续1回合</v>
      </c>
    </row>
    <row r="177" spans="43:46">
      <c r="AQ177" s="10" t="s">
        <v>271</v>
      </c>
      <c r="AR177" s="11">
        <v>0.391</v>
      </c>
      <c r="AS177" s="12">
        <f t="shared" si="18"/>
        <v>39.1</v>
      </c>
      <c r="AT177" t="str">
        <f t="shared" si="19"/>
        <v>每次释放主角技能【怒浪狂涛】降低对方&lt;color=#0CE307&gt;39.1%的治疗量&lt;/color&gt;，持续1回合</v>
      </c>
    </row>
    <row r="178" spans="43:46">
      <c r="AQ178" s="10" t="s">
        <v>271</v>
      </c>
      <c r="AR178" s="11">
        <v>0.395</v>
      </c>
      <c r="AS178" s="12">
        <f t="shared" si="18"/>
        <v>39.5</v>
      </c>
      <c r="AT178" t="str">
        <f t="shared" si="19"/>
        <v>每次释放主角技能【怒浪狂涛】降低对方&lt;color=#0CE307&gt;39.5%的治疗量&lt;/color&gt;，持续1回合</v>
      </c>
    </row>
    <row r="179" spans="43:46">
      <c r="AQ179" s="10" t="s">
        <v>271</v>
      </c>
      <c r="AR179" s="11">
        <v>0.4</v>
      </c>
      <c r="AS179" s="12">
        <f t="shared" si="18"/>
        <v>40</v>
      </c>
      <c r="AT179" t="str">
        <f t="shared" si="19"/>
        <v>每次释放主角技能【怒浪狂涛】降低对方&lt;color=#0CE307&gt;40%的治疗量&lt;/color&gt;，持续1回合</v>
      </c>
    </row>
    <row r="180" spans="43:46">
      <c r="AQ180" s="10" t="s">
        <v>271</v>
      </c>
      <c r="AR180" s="11">
        <v>0.405</v>
      </c>
      <c r="AS180" s="12">
        <f t="shared" si="18"/>
        <v>40.5</v>
      </c>
      <c r="AT180" t="str">
        <f t="shared" si="19"/>
        <v>每次释放主角技能【怒浪狂涛】降低对方&lt;color=#0CE307&gt;40.5%的治疗量&lt;/color&gt;，持续1回合</v>
      </c>
    </row>
    <row r="181" spans="43:46">
      <c r="AQ181" s="10" t="s">
        <v>271</v>
      </c>
      <c r="AR181" s="11">
        <v>0.409</v>
      </c>
      <c r="AS181" s="12">
        <f t="shared" si="18"/>
        <v>40.9</v>
      </c>
      <c r="AT181" t="str">
        <f t="shared" si="19"/>
        <v>每次释放主角技能【怒浪狂涛】降低对方&lt;color=#0CE307&gt;40.9%的治疗量&lt;/color&gt;，持续1回合</v>
      </c>
    </row>
    <row r="182" spans="43:46">
      <c r="AQ182" s="10" t="s">
        <v>271</v>
      </c>
      <c r="AR182" s="11">
        <v>0.414</v>
      </c>
      <c r="AS182" s="12">
        <f t="shared" si="18"/>
        <v>41.4</v>
      </c>
      <c r="AT182" t="str">
        <f t="shared" si="19"/>
        <v>每次释放主角技能【怒浪狂涛】降低对方&lt;color=#0CE307&gt;41.4%的治疗量&lt;/color&gt;，持续1回合</v>
      </c>
    </row>
    <row r="183" spans="43:46">
      <c r="AQ183" s="10" t="s">
        <v>271</v>
      </c>
      <c r="AR183" s="11">
        <v>0.418</v>
      </c>
      <c r="AS183" s="12">
        <f t="shared" si="18"/>
        <v>41.8</v>
      </c>
      <c r="AT183" t="str">
        <f t="shared" si="19"/>
        <v>每次释放主角技能【怒浪狂涛】降低对方&lt;color=#0CE307&gt;41.8%的治疗量&lt;/color&gt;，持续1回合</v>
      </c>
    </row>
    <row r="184" spans="43:46">
      <c r="AQ184" s="10" t="s">
        <v>271</v>
      </c>
      <c r="AR184" s="11">
        <v>0.423</v>
      </c>
      <c r="AS184" s="12">
        <f t="shared" si="18"/>
        <v>42.3</v>
      </c>
      <c r="AT184" t="str">
        <f t="shared" si="19"/>
        <v>每次释放主角技能【怒浪狂涛】降低对方&lt;color=#0CE307&gt;42.3%的治疗量&lt;/color&gt;，持续1回合</v>
      </c>
    </row>
    <row r="185" spans="43:46">
      <c r="AQ185" s="10" t="s">
        <v>271</v>
      </c>
      <c r="AR185" s="11">
        <v>0.427</v>
      </c>
      <c r="AS185" s="12">
        <f t="shared" si="18"/>
        <v>42.7</v>
      </c>
      <c r="AT185" t="str">
        <f t="shared" si="19"/>
        <v>每次释放主角技能【怒浪狂涛】降低对方&lt;color=#0CE307&gt;42.7%的治疗量&lt;/color&gt;，持续1回合</v>
      </c>
    </row>
    <row r="186" spans="43:46">
      <c r="AQ186" s="10" t="s">
        <v>271</v>
      </c>
      <c r="AR186" s="11">
        <v>0.432</v>
      </c>
      <c r="AS186" s="12">
        <f t="shared" si="18"/>
        <v>43.2</v>
      </c>
      <c r="AT186" t="str">
        <f t="shared" si="19"/>
        <v>每次释放主角技能【怒浪狂涛】降低对方&lt;color=#0CE307&gt;43.2%的治疗量&lt;/color&gt;，持续1回合</v>
      </c>
    </row>
    <row r="187" spans="43:46">
      <c r="AQ187" s="10" t="s">
        <v>271</v>
      </c>
      <c r="AR187" s="11">
        <v>0.436</v>
      </c>
      <c r="AS187" s="12">
        <f t="shared" si="18"/>
        <v>43.6</v>
      </c>
      <c r="AT187" t="str">
        <f t="shared" si="19"/>
        <v>每次释放主角技能【怒浪狂涛】降低对方&lt;color=#0CE307&gt;43.6%的治疗量&lt;/color&gt;，持续1回合</v>
      </c>
    </row>
    <row r="188" spans="43:46">
      <c r="AQ188" s="10" t="s">
        <v>271</v>
      </c>
      <c r="AR188" s="11">
        <v>0.441</v>
      </c>
      <c r="AS188" s="12">
        <f t="shared" si="18"/>
        <v>44.1</v>
      </c>
      <c r="AT188" t="str">
        <f t="shared" si="19"/>
        <v>每次释放主角技能【怒浪狂涛】降低对方&lt;color=#0CE307&gt;44.1%的治疗量&lt;/color&gt;，持续1回合</v>
      </c>
    </row>
    <row r="189" spans="43:46">
      <c r="AQ189" s="10" t="s">
        <v>271</v>
      </c>
      <c r="AR189" s="11">
        <v>0.445</v>
      </c>
      <c r="AS189" s="12">
        <f t="shared" si="18"/>
        <v>44.5</v>
      </c>
      <c r="AT189" t="str">
        <f t="shared" si="19"/>
        <v>每次释放主角技能【怒浪狂涛】降低对方&lt;color=#0CE307&gt;44.5%的治疗量&lt;/color&gt;，持续1回合</v>
      </c>
    </row>
    <row r="190" spans="43:46">
      <c r="AQ190" s="10" t="s">
        <v>271</v>
      </c>
      <c r="AR190" s="11">
        <v>0.45</v>
      </c>
      <c r="AS190" s="12">
        <f t="shared" si="18"/>
        <v>45</v>
      </c>
      <c r="AT190" t="str">
        <f t="shared" si="19"/>
        <v>每次释放主角技能【怒浪狂涛】降低对方&lt;color=#0CE307&gt;45%的治疗量&lt;/color&gt;，持续1回合</v>
      </c>
    </row>
    <row r="191" spans="43:46">
      <c r="AQ191" s="10" t="s">
        <v>271</v>
      </c>
      <c r="AR191" s="11">
        <v>0.455</v>
      </c>
      <c r="AS191" s="12">
        <f t="shared" si="18"/>
        <v>45.5</v>
      </c>
      <c r="AT191" t="str">
        <f t="shared" si="19"/>
        <v>每次释放主角技能【怒浪狂涛】降低对方&lt;color=#0CE307&gt;45.5%的治疗量&lt;/color&gt;，持续1回合</v>
      </c>
    </row>
    <row r="192" spans="43:46">
      <c r="AQ192" s="10" t="s">
        <v>271</v>
      </c>
      <c r="AR192" s="11">
        <v>0.459</v>
      </c>
      <c r="AS192" s="12">
        <f t="shared" si="18"/>
        <v>45.9</v>
      </c>
      <c r="AT192" t="str">
        <f t="shared" si="19"/>
        <v>每次释放主角技能【怒浪狂涛】降低对方&lt;color=#0CE307&gt;45.9%的治疗量&lt;/color&gt;，持续1回合</v>
      </c>
    </row>
    <row r="193" spans="43:46">
      <c r="AQ193" s="10" t="s">
        <v>271</v>
      </c>
      <c r="AR193" s="11">
        <v>0.464</v>
      </c>
      <c r="AS193" s="12">
        <f t="shared" si="18"/>
        <v>46.4</v>
      </c>
      <c r="AT193" t="str">
        <f t="shared" si="19"/>
        <v>每次释放主角技能【怒浪狂涛】降低对方&lt;color=#0CE307&gt;46.4%的治疗量&lt;/color&gt;，持续1回合</v>
      </c>
    </row>
    <row r="194" spans="43:46">
      <c r="AQ194" s="10" t="s">
        <v>271</v>
      </c>
      <c r="AR194" s="11">
        <v>0.468</v>
      </c>
      <c r="AS194" s="12">
        <f t="shared" si="18"/>
        <v>46.8</v>
      </c>
      <c r="AT194" t="str">
        <f t="shared" si="19"/>
        <v>每次释放主角技能【怒浪狂涛】降低对方&lt;color=#0CE307&gt;46.8%的治疗量&lt;/color&gt;，持续1回合</v>
      </c>
    </row>
    <row r="195" spans="43:46">
      <c r="AQ195" s="10" t="s">
        <v>271</v>
      </c>
      <c r="AR195" s="11">
        <v>0.473</v>
      </c>
      <c r="AS195" s="12">
        <f t="shared" ref="AS195:AS258" si="20">AR195*100</f>
        <v>47.3</v>
      </c>
      <c r="AT195" t="str">
        <f t="shared" si="19"/>
        <v>每次释放主角技能【怒浪狂涛】降低对方&lt;color=#0CE307&gt;47.3%的治疗量&lt;/color&gt;，持续1回合</v>
      </c>
    </row>
    <row r="196" spans="43:46">
      <c r="AQ196" s="10" t="s">
        <v>271</v>
      </c>
      <c r="AR196" s="11">
        <v>0.477</v>
      </c>
      <c r="AS196" s="12">
        <f t="shared" si="20"/>
        <v>47.7</v>
      </c>
      <c r="AT196" t="str">
        <f t="shared" si="19"/>
        <v>每次释放主角技能【怒浪狂涛】降低对方&lt;color=#0CE307&gt;47.7%的治疗量&lt;/color&gt;，持续1回合</v>
      </c>
    </row>
    <row r="197" spans="43:46">
      <c r="AQ197" s="10" t="s">
        <v>271</v>
      </c>
      <c r="AR197" s="11">
        <v>0.482</v>
      </c>
      <c r="AS197" s="12">
        <f t="shared" si="20"/>
        <v>48.2</v>
      </c>
      <c r="AT197" t="str">
        <f t="shared" si="19"/>
        <v>每次释放主角技能【怒浪狂涛】降低对方&lt;color=#0CE307&gt;48.2%的治疗量&lt;/color&gt;，持续1回合</v>
      </c>
    </row>
    <row r="198" spans="43:46">
      <c r="AQ198" s="10" t="s">
        <v>271</v>
      </c>
      <c r="AR198" s="11">
        <v>0.486</v>
      </c>
      <c r="AS198" s="12">
        <f t="shared" si="20"/>
        <v>48.6</v>
      </c>
      <c r="AT198" t="str">
        <f t="shared" si="19"/>
        <v>每次释放主角技能【怒浪狂涛】降低对方&lt;color=#0CE307&gt;48.6%的治疗量&lt;/color&gt;，持续1回合</v>
      </c>
    </row>
    <row r="199" spans="43:46">
      <c r="AQ199" s="10" t="s">
        <v>271</v>
      </c>
      <c r="AR199" s="11">
        <v>0.491</v>
      </c>
      <c r="AS199" s="12">
        <f t="shared" si="20"/>
        <v>49.1</v>
      </c>
      <c r="AT199" t="str">
        <f t="shared" si="19"/>
        <v>每次释放主角技能【怒浪狂涛】降低对方&lt;color=#0CE307&gt;49.1%的治疗量&lt;/color&gt;，持续1回合</v>
      </c>
    </row>
    <row r="200" spans="43:46">
      <c r="AQ200" s="10" t="s">
        <v>271</v>
      </c>
      <c r="AR200" s="11">
        <v>0.495</v>
      </c>
      <c r="AS200" s="12">
        <f t="shared" si="20"/>
        <v>49.5</v>
      </c>
      <c r="AT200" t="str">
        <f t="shared" si="19"/>
        <v>每次释放主角技能【怒浪狂涛】降低对方&lt;color=#0CE307&gt;49.5%的治疗量&lt;/color&gt;，持续1回合</v>
      </c>
    </row>
    <row r="201" spans="43:46">
      <c r="AQ201" s="10" t="s">
        <v>271</v>
      </c>
      <c r="AR201" s="11">
        <v>0.5</v>
      </c>
      <c r="AS201" s="12">
        <f t="shared" si="20"/>
        <v>50</v>
      </c>
      <c r="AT201" t="str">
        <f t="shared" si="19"/>
        <v>每次释放主角技能【怒浪狂涛】降低对方&lt;color=#0CE307&gt;50%的治疗量&lt;/color&gt;，持续1回合</v>
      </c>
    </row>
    <row r="202" spans="42:50">
      <c r="AP202" s="12">
        <v>1</v>
      </c>
      <c r="AQ202" s="8" t="s">
        <v>372</v>
      </c>
      <c r="AR202" s="5">
        <v>0.05</v>
      </c>
      <c r="AS202" s="12">
        <f t="shared" si="20"/>
        <v>5</v>
      </c>
      <c r="AT202" t="str">
        <f>$AX$203&amp;AP202&amp;$AX$204&amp;AS202&amp;$AX$205</f>
        <v>每次释放主角技能【怒浪狂涛】为己方随机&lt;color=#0CE307&gt;1个人&lt;/color&gt;添加自身最大生命值&lt;color=#0CE307&gt;5%的御甲&lt;/color&gt;</v>
      </c>
      <c r="AU202" s="8" t="s">
        <v>372</v>
      </c>
      <c r="AX202" s="15" t="s">
        <v>854</v>
      </c>
    </row>
    <row r="203" spans="42:50">
      <c r="AP203" s="12">
        <v>1</v>
      </c>
      <c r="AQ203" s="8" t="s">
        <v>372</v>
      </c>
      <c r="AR203" s="5">
        <v>0.0515</v>
      </c>
      <c r="AS203" s="12">
        <f t="shared" si="20"/>
        <v>5.15</v>
      </c>
      <c r="AT203" t="str">
        <f t="shared" ref="AT203:AT266" si="21">$AX$203&amp;AP203&amp;$AX$204&amp;AS203&amp;$AX$205</f>
        <v>每次释放主角技能【怒浪狂涛】为己方随机&lt;color=#0CE307&gt;1个人&lt;/color&gt;添加自身最大生命值&lt;color=#0CE307&gt;5.15%的御甲&lt;/color&gt;</v>
      </c>
      <c r="AU203" s="8" t="s">
        <v>372</v>
      </c>
      <c r="AX203" s="1" t="s">
        <v>855</v>
      </c>
    </row>
    <row r="204" spans="42:50">
      <c r="AP204" s="12">
        <v>1</v>
      </c>
      <c r="AQ204" s="8" t="s">
        <v>372</v>
      </c>
      <c r="AR204" s="5">
        <v>0.053</v>
      </c>
      <c r="AS204" s="12">
        <f t="shared" si="20"/>
        <v>5.3</v>
      </c>
      <c r="AT204" t="str">
        <f t="shared" si="21"/>
        <v>每次释放主角技能【怒浪狂涛】为己方随机&lt;color=#0CE307&gt;1个人&lt;/color&gt;添加自身最大生命值&lt;color=#0CE307&gt;5.3%的御甲&lt;/color&gt;</v>
      </c>
      <c r="AU204" s="8" t="s">
        <v>372</v>
      </c>
      <c r="AX204" s="6" t="s">
        <v>856</v>
      </c>
    </row>
    <row r="205" spans="42:50">
      <c r="AP205" s="12">
        <v>1</v>
      </c>
      <c r="AQ205" s="8" t="s">
        <v>372</v>
      </c>
      <c r="AR205" s="5">
        <v>0.0545</v>
      </c>
      <c r="AS205" s="12">
        <f t="shared" si="20"/>
        <v>5.45</v>
      </c>
      <c r="AT205" t="str">
        <f t="shared" si="21"/>
        <v>每次释放主角技能【怒浪狂涛】为己方随机&lt;color=#0CE307&gt;1个人&lt;/color&gt;添加自身最大生命值&lt;color=#0CE307&gt;5.45%的御甲&lt;/color&gt;</v>
      </c>
      <c r="AU205" s="8" t="s">
        <v>372</v>
      </c>
      <c r="AX205" s="6" t="s">
        <v>857</v>
      </c>
    </row>
    <row r="206" spans="42:47">
      <c r="AP206" s="12">
        <v>1</v>
      </c>
      <c r="AQ206" s="8" t="s">
        <v>372</v>
      </c>
      <c r="AR206" s="5">
        <v>0.056</v>
      </c>
      <c r="AS206" s="12">
        <f t="shared" si="20"/>
        <v>5.6</v>
      </c>
      <c r="AT206" t="str">
        <f t="shared" si="21"/>
        <v>每次释放主角技能【怒浪狂涛】为己方随机&lt;color=#0CE307&gt;1个人&lt;/color&gt;添加自身最大生命值&lt;color=#0CE307&gt;5.6%的御甲&lt;/color&gt;</v>
      </c>
      <c r="AU206" s="8" t="s">
        <v>372</v>
      </c>
    </row>
    <row r="207" spans="42:47">
      <c r="AP207" s="12">
        <v>1</v>
      </c>
      <c r="AQ207" s="8" t="s">
        <v>372</v>
      </c>
      <c r="AR207" s="5">
        <v>0.0575</v>
      </c>
      <c r="AS207" s="12">
        <f t="shared" si="20"/>
        <v>5.75</v>
      </c>
      <c r="AT207" t="str">
        <f t="shared" si="21"/>
        <v>每次释放主角技能【怒浪狂涛】为己方随机&lt;color=#0CE307&gt;1个人&lt;/color&gt;添加自身最大生命值&lt;color=#0CE307&gt;5.75%的御甲&lt;/color&gt;</v>
      </c>
      <c r="AU207" s="8" t="s">
        <v>372</v>
      </c>
    </row>
    <row r="208" spans="42:47">
      <c r="AP208" s="12">
        <v>1</v>
      </c>
      <c r="AQ208" s="8" t="s">
        <v>372</v>
      </c>
      <c r="AR208" s="5">
        <v>0.059</v>
      </c>
      <c r="AS208" s="12">
        <f t="shared" si="20"/>
        <v>5.9</v>
      </c>
      <c r="AT208" t="str">
        <f t="shared" si="21"/>
        <v>每次释放主角技能【怒浪狂涛】为己方随机&lt;color=#0CE307&gt;1个人&lt;/color&gt;添加自身最大生命值&lt;color=#0CE307&gt;5.9%的御甲&lt;/color&gt;</v>
      </c>
      <c r="AU208" s="8" t="s">
        <v>372</v>
      </c>
    </row>
    <row r="209" spans="42:47">
      <c r="AP209" s="12">
        <v>1</v>
      </c>
      <c r="AQ209" s="8" t="s">
        <v>372</v>
      </c>
      <c r="AR209" s="5">
        <v>0.0605</v>
      </c>
      <c r="AS209" s="12">
        <f t="shared" si="20"/>
        <v>6.05</v>
      </c>
      <c r="AT209" t="str">
        <f t="shared" si="21"/>
        <v>每次释放主角技能【怒浪狂涛】为己方随机&lt;color=#0CE307&gt;1个人&lt;/color&gt;添加自身最大生命值&lt;color=#0CE307&gt;6.05%的御甲&lt;/color&gt;</v>
      </c>
      <c r="AU209" s="8" t="s">
        <v>372</v>
      </c>
    </row>
    <row r="210" spans="42:47">
      <c r="AP210" s="12">
        <v>1</v>
      </c>
      <c r="AQ210" s="8" t="s">
        <v>372</v>
      </c>
      <c r="AR210" s="5">
        <v>0.062</v>
      </c>
      <c r="AS210" s="12">
        <f t="shared" si="20"/>
        <v>6.2</v>
      </c>
      <c r="AT210" t="str">
        <f t="shared" si="21"/>
        <v>每次释放主角技能【怒浪狂涛】为己方随机&lt;color=#0CE307&gt;1个人&lt;/color&gt;添加自身最大生命值&lt;color=#0CE307&gt;6.2%的御甲&lt;/color&gt;</v>
      </c>
      <c r="AU210" s="8" t="s">
        <v>372</v>
      </c>
    </row>
    <row r="211" spans="42:47">
      <c r="AP211" s="12">
        <v>1</v>
      </c>
      <c r="AQ211" s="8" t="s">
        <v>372</v>
      </c>
      <c r="AR211" s="5">
        <v>0.0635</v>
      </c>
      <c r="AS211" s="12">
        <f t="shared" si="20"/>
        <v>6.35</v>
      </c>
      <c r="AT211" t="str">
        <f t="shared" si="21"/>
        <v>每次释放主角技能【怒浪狂涛】为己方随机&lt;color=#0CE307&gt;1个人&lt;/color&gt;添加自身最大生命值&lt;color=#0CE307&gt;6.35%的御甲&lt;/color&gt;</v>
      </c>
      <c r="AU211" s="8" t="s">
        <v>372</v>
      </c>
    </row>
    <row r="212" spans="42:47">
      <c r="AP212" s="12">
        <v>1</v>
      </c>
      <c r="AQ212" s="8" t="s">
        <v>372</v>
      </c>
      <c r="AR212" s="5">
        <v>0.065</v>
      </c>
      <c r="AS212" s="12">
        <f t="shared" si="20"/>
        <v>6.5</v>
      </c>
      <c r="AT212" t="str">
        <f t="shared" si="21"/>
        <v>每次释放主角技能【怒浪狂涛】为己方随机&lt;color=#0CE307&gt;1个人&lt;/color&gt;添加自身最大生命值&lt;color=#0CE307&gt;6.5%的御甲&lt;/color&gt;</v>
      </c>
      <c r="AU212" s="8" t="s">
        <v>372</v>
      </c>
    </row>
    <row r="213" spans="42:47">
      <c r="AP213" s="12">
        <v>1</v>
      </c>
      <c r="AQ213" s="8" t="s">
        <v>372</v>
      </c>
      <c r="AR213" s="5">
        <v>0.0665</v>
      </c>
      <c r="AS213" s="12">
        <f t="shared" si="20"/>
        <v>6.65</v>
      </c>
      <c r="AT213" t="str">
        <f t="shared" si="21"/>
        <v>每次释放主角技能【怒浪狂涛】为己方随机&lt;color=#0CE307&gt;1个人&lt;/color&gt;添加自身最大生命值&lt;color=#0CE307&gt;6.65%的御甲&lt;/color&gt;</v>
      </c>
      <c r="AU213" s="8" t="s">
        <v>372</v>
      </c>
    </row>
    <row r="214" spans="42:47">
      <c r="AP214" s="12">
        <v>1</v>
      </c>
      <c r="AQ214" s="8" t="s">
        <v>372</v>
      </c>
      <c r="AR214" s="5">
        <v>0.068</v>
      </c>
      <c r="AS214" s="12">
        <f t="shared" si="20"/>
        <v>6.8</v>
      </c>
      <c r="AT214" t="str">
        <f t="shared" si="21"/>
        <v>每次释放主角技能【怒浪狂涛】为己方随机&lt;color=#0CE307&gt;1个人&lt;/color&gt;添加自身最大生命值&lt;color=#0CE307&gt;6.8%的御甲&lt;/color&gt;</v>
      </c>
      <c r="AU214" s="8" t="s">
        <v>372</v>
      </c>
    </row>
    <row r="215" spans="42:47">
      <c r="AP215" s="12">
        <v>1</v>
      </c>
      <c r="AQ215" s="8" t="s">
        <v>372</v>
      </c>
      <c r="AR215" s="5">
        <v>0.0695</v>
      </c>
      <c r="AS215" s="12">
        <f t="shared" si="20"/>
        <v>6.95</v>
      </c>
      <c r="AT215" t="str">
        <f t="shared" si="21"/>
        <v>每次释放主角技能【怒浪狂涛】为己方随机&lt;color=#0CE307&gt;1个人&lt;/color&gt;添加自身最大生命值&lt;color=#0CE307&gt;6.95%的御甲&lt;/color&gt;</v>
      </c>
      <c r="AU215" s="8" t="s">
        <v>372</v>
      </c>
    </row>
    <row r="216" spans="42:47">
      <c r="AP216" s="12">
        <v>2</v>
      </c>
      <c r="AQ216" s="8" t="s">
        <v>372</v>
      </c>
      <c r="AR216" s="5">
        <v>0.071</v>
      </c>
      <c r="AS216" s="12">
        <f t="shared" si="20"/>
        <v>7.1</v>
      </c>
      <c r="AT216" t="str">
        <f t="shared" si="21"/>
        <v>每次释放主角技能【怒浪狂涛】为己方随机&lt;color=#0CE307&gt;2个人&lt;/color&gt;添加自身最大生命值&lt;color=#0CE307&gt;7.1%的御甲&lt;/color&gt;</v>
      </c>
      <c r="AU216" s="8" t="s">
        <v>372</v>
      </c>
    </row>
    <row r="217" spans="42:47">
      <c r="AP217" s="12">
        <v>2</v>
      </c>
      <c r="AQ217" s="8" t="s">
        <v>372</v>
      </c>
      <c r="AR217" s="5">
        <v>0.071</v>
      </c>
      <c r="AS217" s="12">
        <f t="shared" si="20"/>
        <v>7.1</v>
      </c>
      <c r="AT217" t="str">
        <f t="shared" si="21"/>
        <v>每次释放主角技能【怒浪狂涛】为己方随机&lt;color=#0CE307&gt;2个人&lt;/color&gt;添加自身最大生命值&lt;color=#0CE307&gt;7.1%的御甲&lt;/color&gt;</v>
      </c>
      <c r="AU217" s="8" t="s">
        <v>372</v>
      </c>
    </row>
    <row r="218" spans="42:47">
      <c r="AP218" s="12">
        <v>2</v>
      </c>
      <c r="AQ218" s="8" t="s">
        <v>372</v>
      </c>
      <c r="AR218" s="5">
        <v>0.0725</v>
      </c>
      <c r="AS218" s="12">
        <f t="shared" si="20"/>
        <v>7.25</v>
      </c>
      <c r="AT218" t="str">
        <f t="shared" si="21"/>
        <v>每次释放主角技能【怒浪狂涛】为己方随机&lt;color=#0CE307&gt;2个人&lt;/color&gt;添加自身最大生命值&lt;color=#0CE307&gt;7.25%的御甲&lt;/color&gt;</v>
      </c>
      <c r="AU218" s="8" t="s">
        <v>372</v>
      </c>
    </row>
    <row r="219" spans="42:47">
      <c r="AP219" s="12">
        <v>2</v>
      </c>
      <c r="AQ219" s="8" t="s">
        <v>372</v>
      </c>
      <c r="AR219" s="5">
        <v>0.074</v>
      </c>
      <c r="AS219" s="12">
        <f t="shared" si="20"/>
        <v>7.4</v>
      </c>
      <c r="AT219" t="str">
        <f t="shared" si="21"/>
        <v>每次释放主角技能【怒浪狂涛】为己方随机&lt;color=#0CE307&gt;2个人&lt;/color&gt;添加自身最大生命值&lt;color=#0CE307&gt;7.4%的御甲&lt;/color&gt;</v>
      </c>
      <c r="AU219" s="8" t="s">
        <v>372</v>
      </c>
    </row>
    <row r="220" spans="42:47">
      <c r="AP220" s="12">
        <v>2</v>
      </c>
      <c r="AQ220" s="8" t="s">
        <v>372</v>
      </c>
      <c r="AR220" s="5">
        <v>0.0755</v>
      </c>
      <c r="AS220" s="12">
        <f t="shared" si="20"/>
        <v>7.55</v>
      </c>
      <c r="AT220" t="str">
        <f t="shared" si="21"/>
        <v>每次释放主角技能【怒浪狂涛】为己方随机&lt;color=#0CE307&gt;2个人&lt;/color&gt;添加自身最大生命值&lt;color=#0CE307&gt;7.55%的御甲&lt;/color&gt;</v>
      </c>
      <c r="AU220" s="8" t="s">
        <v>372</v>
      </c>
    </row>
    <row r="221" spans="42:47">
      <c r="AP221" s="12">
        <v>2</v>
      </c>
      <c r="AQ221" s="8" t="s">
        <v>372</v>
      </c>
      <c r="AR221" s="5">
        <v>0.077</v>
      </c>
      <c r="AS221" s="12">
        <f t="shared" si="20"/>
        <v>7.7</v>
      </c>
      <c r="AT221" t="str">
        <f t="shared" si="21"/>
        <v>每次释放主角技能【怒浪狂涛】为己方随机&lt;color=#0CE307&gt;2个人&lt;/color&gt;添加自身最大生命值&lt;color=#0CE307&gt;7.7%的御甲&lt;/color&gt;</v>
      </c>
      <c r="AU221" s="8" t="s">
        <v>372</v>
      </c>
    </row>
    <row r="222" spans="42:47">
      <c r="AP222" s="12">
        <v>2</v>
      </c>
      <c r="AQ222" s="8" t="s">
        <v>372</v>
      </c>
      <c r="AR222" s="5">
        <v>0.0785</v>
      </c>
      <c r="AS222" s="12">
        <f t="shared" si="20"/>
        <v>7.85</v>
      </c>
      <c r="AT222" t="str">
        <f t="shared" si="21"/>
        <v>每次释放主角技能【怒浪狂涛】为己方随机&lt;color=#0CE307&gt;2个人&lt;/color&gt;添加自身最大生命值&lt;color=#0CE307&gt;7.85%的御甲&lt;/color&gt;</v>
      </c>
      <c r="AU222" s="8" t="s">
        <v>372</v>
      </c>
    </row>
    <row r="223" spans="42:47">
      <c r="AP223" s="12">
        <v>2</v>
      </c>
      <c r="AQ223" s="8" t="s">
        <v>372</v>
      </c>
      <c r="AR223" s="5">
        <v>0.08</v>
      </c>
      <c r="AS223" s="12">
        <f t="shared" si="20"/>
        <v>8</v>
      </c>
      <c r="AT223" t="str">
        <f t="shared" si="21"/>
        <v>每次释放主角技能【怒浪狂涛】为己方随机&lt;color=#0CE307&gt;2个人&lt;/color&gt;添加自身最大生命值&lt;color=#0CE307&gt;8%的御甲&lt;/color&gt;</v>
      </c>
      <c r="AU223" s="8" t="s">
        <v>372</v>
      </c>
    </row>
    <row r="224" spans="42:47">
      <c r="AP224" s="12">
        <v>2</v>
      </c>
      <c r="AQ224" s="8" t="s">
        <v>372</v>
      </c>
      <c r="AR224" s="5">
        <v>0.0815</v>
      </c>
      <c r="AS224" s="12">
        <f t="shared" si="20"/>
        <v>8.15</v>
      </c>
      <c r="AT224" t="str">
        <f t="shared" si="21"/>
        <v>每次释放主角技能【怒浪狂涛】为己方随机&lt;color=#0CE307&gt;2个人&lt;/color&gt;添加自身最大生命值&lt;color=#0CE307&gt;8.15%的御甲&lt;/color&gt;</v>
      </c>
      <c r="AU224" s="8" t="s">
        <v>372</v>
      </c>
    </row>
    <row r="225" spans="42:47">
      <c r="AP225" s="12">
        <v>2</v>
      </c>
      <c r="AQ225" s="8" t="s">
        <v>372</v>
      </c>
      <c r="AR225" s="5">
        <v>0.083</v>
      </c>
      <c r="AS225" s="12">
        <f t="shared" si="20"/>
        <v>8.3</v>
      </c>
      <c r="AT225" t="str">
        <f t="shared" si="21"/>
        <v>每次释放主角技能【怒浪狂涛】为己方随机&lt;color=#0CE307&gt;2个人&lt;/color&gt;添加自身最大生命值&lt;color=#0CE307&gt;8.3%的御甲&lt;/color&gt;</v>
      </c>
      <c r="AU225" s="8" t="s">
        <v>372</v>
      </c>
    </row>
    <row r="226" spans="42:47">
      <c r="AP226" s="12">
        <v>2</v>
      </c>
      <c r="AQ226" s="8" t="s">
        <v>372</v>
      </c>
      <c r="AR226" s="5">
        <v>0.0845</v>
      </c>
      <c r="AS226" s="12">
        <f t="shared" si="20"/>
        <v>8.45</v>
      </c>
      <c r="AT226" t="str">
        <f t="shared" si="21"/>
        <v>每次释放主角技能【怒浪狂涛】为己方随机&lt;color=#0CE307&gt;2个人&lt;/color&gt;添加自身最大生命值&lt;color=#0CE307&gt;8.45%的御甲&lt;/color&gt;</v>
      </c>
      <c r="AU226" s="8" t="s">
        <v>372</v>
      </c>
    </row>
    <row r="227" spans="42:47">
      <c r="AP227" s="12">
        <v>2</v>
      </c>
      <c r="AQ227" s="8" t="s">
        <v>372</v>
      </c>
      <c r="AR227" s="5">
        <v>0.086</v>
      </c>
      <c r="AS227" s="12">
        <f t="shared" si="20"/>
        <v>8.6</v>
      </c>
      <c r="AT227" t="str">
        <f t="shared" si="21"/>
        <v>每次释放主角技能【怒浪狂涛】为己方随机&lt;color=#0CE307&gt;2个人&lt;/color&gt;添加自身最大生命值&lt;color=#0CE307&gt;8.6%的御甲&lt;/color&gt;</v>
      </c>
      <c r="AU227" s="8" t="s">
        <v>372</v>
      </c>
    </row>
    <row r="228" spans="42:47">
      <c r="AP228" s="12">
        <v>2</v>
      </c>
      <c r="AQ228" s="8" t="s">
        <v>372</v>
      </c>
      <c r="AR228" s="5">
        <v>0.0875</v>
      </c>
      <c r="AS228" s="12">
        <f t="shared" si="20"/>
        <v>8.75</v>
      </c>
      <c r="AT228" t="str">
        <f t="shared" si="21"/>
        <v>每次释放主角技能【怒浪狂涛】为己方随机&lt;color=#0CE307&gt;2个人&lt;/color&gt;添加自身最大生命值&lt;color=#0CE307&gt;8.75%的御甲&lt;/color&gt;</v>
      </c>
      <c r="AU228" s="8" t="s">
        <v>372</v>
      </c>
    </row>
    <row r="229" spans="42:47">
      <c r="AP229" s="12">
        <v>2</v>
      </c>
      <c r="AQ229" s="8" t="s">
        <v>372</v>
      </c>
      <c r="AR229" s="5">
        <v>0.089</v>
      </c>
      <c r="AS229" s="12">
        <f t="shared" si="20"/>
        <v>8.9</v>
      </c>
      <c r="AT229" t="str">
        <f t="shared" si="21"/>
        <v>每次释放主角技能【怒浪狂涛】为己方随机&lt;color=#0CE307&gt;2个人&lt;/color&gt;添加自身最大生命值&lt;color=#0CE307&gt;8.9%的御甲&lt;/color&gt;</v>
      </c>
      <c r="AU229" s="8" t="s">
        <v>372</v>
      </c>
    </row>
    <row r="230" spans="42:47">
      <c r="AP230" s="12">
        <v>2</v>
      </c>
      <c r="AQ230" s="8" t="s">
        <v>372</v>
      </c>
      <c r="AR230" s="5">
        <v>0.0905</v>
      </c>
      <c r="AS230" s="12">
        <f t="shared" si="20"/>
        <v>9.05</v>
      </c>
      <c r="AT230" t="str">
        <f t="shared" si="21"/>
        <v>每次释放主角技能【怒浪狂涛】为己方随机&lt;color=#0CE307&gt;2个人&lt;/color&gt;添加自身最大生命值&lt;color=#0CE307&gt;9.05%的御甲&lt;/color&gt;</v>
      </c>
      <c r="AU230" s="8" t="s">
        <v>372</v>
      </c>
    </row>
    <row r="231" spans="42:47">
      <c r="AP231" s="12">
        <v>3</v>
      </c>
      <c r="AQ231" s="8" t="s">
        <v>372</v>
      </c>
      <c r="AR231" s="5">
        <v>0.0905</v>
      </c>
      <c r="AS231" s="12">
        <f t="shared" si="20"/>
        <v>9.05</v>
      </c>
      <c r="AT231" t="str">
        <f t="shared" si="21"/>
        <v>每次释放主角技能【怒浪狂涛】为己方随机&lt;color=#0CE307&gt;3个人&lt;/color&gt;添加自身最大生命值&lt;color=#0CE307&gt;9.05%的御甲&lt;/color&gt;</v>
      </c>
      <c r="AU231" s="8" t="s">
        <v>372</v>
      </c>
    </row>
    <row r="232" spans="42:47">
      <c r="AP232" s="12">
        <v>3</v>
      </c>
      <c r="AQ232" s="8" t="s">
        <v>372</v>
      </c>
      <c r="AR232" s="5">
        <v>0.092</v>
      </c>
      <c r="AS232" s="12">
        <f t="shared" si="20"/>
        <v>9.2</v>
      </c>
      <c r="AT232" t="str">
        <f t="shared" si="21"/>
        <v>每次释放主角技能【怒浪狂涛】为己方随机&lt;color=#0CE307&gt;3个人&lt;/color&gt;添加自身最大生命值&lt;color=#0CE307&gt;9.2%的御甲&lt;/color&gt;</v>
      </c>
      <c r="AU232" s="8" t="s">
        <v>372</v>
      </c>
    </row>
    <row r="233" spans="42:47">
      <c r="AP233" s="12">
        <v>3</v>
      </c>
      <c r="AQ233" s="8" t="s">
        <v>372</v>
      </c>
      <c r="AR233" s="5">
        <v>0.0935</v>
      </c>
      <c r="AS233" s="12">
        <f t="shared" si="20"/>
        <v>9.35</v>
      </c>
      <c r="AT233" t="str">
        <f t="shared" si="21"/>
        <v>每次释放主角技能【怒浪狂涛】为己方随机&lt;color=#0CE307&gt;3个人&lt;/color&gt;添加自身最大生命值&lt;color=#0CE307&gt;9.35%的御甲&lt;/color&gt;</v>
      </c>
      <c r="AU233" s="8" t="s">
        <v>372</v>
      </c>
    </row>
    <row r="234" spans="42:47">
      <c r="AP234" s="12">
        <v>3</v>
      </c>
      <c r="AQ234" s="8" t="s">
        <v>372</v>
      </c>
      <c r="AR234" s="5">
        <v>0.095</v>
      </c>
      <c r="AS234" s="12">
        <f t="shared" si="20"/>
        <v>9.5</v>
      </c>
      <c r="AT234" t="str">
        <f t="shared" si="21"/>
        <v>每次释放主角技能【怒浪狂涛】为己方随机&lt;color=#0CE307&gt;3个人&lt;/color&gt;添加自身最大生命值&lt;color=#0CE307&gt;9.5%的御甲&lt;/color&gt;</v>
      </c>
      <c r="AU234" s="8" t="s">
        <v>372</v>
      </c>
    </row>
    <row r="235" spans="42:47">
      <c r="AP235" s="12">
        <v>3</v>
      </c>
      <c r="AQ235" s="8" t="s">
        <v>372</v>
      </c>
      <c r="AR235" s="5">
        <v>0.0965</v>
      </c>
      <c r="AS235" s="12">
        <f t="shared" si="20"/>
        <v>9.65</v>
      </c>
      <c r="AT235" t="str">
        <f t="shared" si="21"/>
        <v>每次释放主角技能【怒浪狂涛】为己方随机&lt;color=#0CE307&gt;3个人&lt;/color&gt;添加自身最大生命值&lt;color=#0CE307&gt;9.65%的御甲&lt;/color&gt;</v>
      </c>
      <c r="AU235" s="8" t="s">
        <v>372</v>
      </c>
    </row>
    <row r="236" spans="42:47">
      <c r="AP236" s="12">
        <v>3</v>
      </c>
      <c r="AQ236" s="8" t="s">
        <v>372</v>
      </c>
      <c r="AR236" s="5">
        <v>0.098</v>
      </c>
      <c r="AS236" s="12">
        <f t="shared" si="20"/>
        <v>9.8</v>
      </c>
      <c r="AT236" t="str">
        <f t="shared" si="21"/>
        <v>每次释放主角技能【怒浪狂涛】为己方随机&lt;color=#0CE307&gt;3个人&lt;/color&gt;添加自身最大生命值&lt;color=#0CE307&gt;9.8%的御甲&lt;/color&gt;</v>
      </c>
      <c r="AU236" s="8" t="s">
        <v>372</v>
      </c>
    </row>
    <row r="237" spans="42:47">
      <c r="AP237" s="12">
        <v>3</v>
      </c>
      <c r="AQ237" s="8" t="s">
        <v>372</v>
      </c>
      <c r="AR237" s="5">
        <v>0.0995</v>
      </c>
      <c r="AS237" s="12">
        <f t="shared" si="20"/>
        <v>9.95</v>
      </c>
      <c r="AT237" t="str">
        <f t="shared" si="21"/>
        <v>每次释放主角技能【怒浪狂涛】为己方随机&lt;color=#0CE307&gt;3个人&lt;/color&gt;添加自身最大生命值&lt;color=#0CE307&gt;9.95%的御甲&lt;/color&gt;</v>
      </c>
      <c r="AU237" s="8" t="s">
        <v>372</v>
      </c>
    </row>
    <row r="238" spans="42:47">
      <c r="AP238" s="12">
        <v>3</v>
      </c>
      <c r="AQ238" s="8" t="s">
        <v>372</v>
      </c>
      <c r="AR238" s="5">
        <v>0.101</v>
      </c>
      <c r="AS238" s="12">
        <f t="shared" si="20"/>
        <v>10.1</v>
      </c>
      <c r="AT238" t="str">
        <f t="shared" si="21"/>
        <v>每次释放主角技能【怒浪狂涛】为己方随机&lt;color=#0CE307&gt;3个人&lt;/color&gt;添加自身最大生命值&lt;color=#0CE307&gt;10.1%的御甲&lt;/color&gt;</v>
      </c>
      <c r="AU238" s="8" t="s">
        <v>372</v>
      </c>
    </row>
    <row r="239" spans="42:47">
      <c r="AP239" s="12">
        <v>3</v>
      </c>
      <c r="AQ239" s="8" t="s">
        <v>372</v>
      </c>
      <c r="AR239" s="5">
        <v>0.1025</v>
      </c>
      <c r="AS239" s="12">
        <f t="shared" si="20"/>
        <v>10.25</v>
      </c>
      <c r="AT239" t="str">
        <f t="shared" si="21"/>
        <v>每次释放主角技能【怒浪狂涛】为己方随机&lt;color=#0CE307&gt;3个人&lt;/color&gt;添加自身最大生命值&lt;color=#0CE307&gt;10.25%的御甲&lt;/color&gt;</v>
      </c>
      <c r="AU239" s="8" t="s">
        <v>372</v>
      </c>
    </row>
    <row r="240" spans="42:47">
      <c r="AP240" s="12">
        <v>3</v>
      </c>
      <c r="AQ240" s="8" t="s">
        <v>372</v>
      </c>
      <c r="AR240" s="5">
        <v>0.104</v>
      </c>
      <c r="AS240" s="12">
        <f t="shared" si="20"/>
        <v>10.4</v>
      </c>
      <c r="AT240" t="str">
        <f t="shared" si="21"/>
        <v>每次释放主角技能【怒浪狂涛】为己方随机&lt;color=#0CE307&gt;3个人&lt;/color&gt;添加自身最大生命值&lt;color=#0CE307&gt;10.4%的御甲&lt;/color&gt;</v>
      </c>
      <c r="AU240" s="8" t="s">
        <v>372</v>
      </c>
    </row>
    <row r="241" spans="42:47">
      <c r="AP241" s="12">
        <v>3</v>
      </c>
      <c r="AQ241" s="8" t="s">
        <v>372</v>
      </c>
      <c r="AR241" s="5">
        <v>0.1055</v>
      </c>
      <c r="AS241" s="12">
        <f t="shared" si="20"/>
        <v>10.55</v>
      </c>
      <c r="AT241" t="str">
        <f t="shared" si="21"/>
        <v>每次释放主角技能【怒浪狂涛】为己方随机&lt;color=#0CE307&gt;3个人&lt;/color&gt;添加自身最大生命值&lt;color=#0CE307&gt;10.55%的御甲&lt;/color&gt;</v>
      </c>
      <c r="AU241" s="8" t="s">
        <v>372</v>
      </c>
    </row>
    <row r="242" spans="42:47">
      <c r="AP242" s="12">
        <v>3</v>
      </c>
      <c r="AQ242" s="8" t="s">
        <v>372</v>
      </c>
      <c r="AR242" s="5">
        <v>0.107</v>
      </c>
      <c r="AS242" s="12">
        <f t="shared" si="20"/>
        <v>10.7</v>
      </c>
      <c r="AT242" t="str">
        <f t="shared" si="21"/>
        <v>每次释放主角技能【怒浪狂涛】为己方随机&lt;color=#0CE307&gt;3个人&lt;/color&gt;添加自身最大生命值&lt;color=#0CE307&gt;10.7%的御甲&lt;/color&gt;</v>
      </c>
      <c r="AU242" s="8" t="s">
        <v>372</v>
      </c>
    </row>
    <row r="243" spans="42:47">
      <c r="AP243" s="12">
        <v>3</v>
      </c>
      <c r="AQ243" s="8" t="s">
        <v>372</v>
      </c>
      <c r="AR243" s="5">
        <v>0.1085</v>
      </c>
      <c r="AS243" s="12">
        <f t="shared" si="20"/>
        <v>10.85</v>
      </c>
      <c r="AT243" t="str">
        <f t="shared" si="21"/>
        <v>每次释放主角技能【怒浪狂涛】为己方随机&lt;color=#0CE307&gt;3个人&lt;/color&gt;添加自身最大生命值&lt;color=#0CE307&gt;10.85%的御甲&lt;/color&gt;</v>
      </c>
      <c r="AU243" s="8" t="s">
        <v>372</v>
      </c>
    </row>
    <row r="244" spans="42:47">
      <c r="AP244" s="12">
        <v>3</v>
      </c>
      <c r="AQ244" s="8" t="s">
        <v>372</v>
      </c>
      <c r="AR244" s="5">
        <v>0.11</v>
      </c>
      <c r="AS244" s="12">
        <f t="shared" si="20"/>
        <v>11</v>
      </c>
      <c r="AT244" t="str">
        <f t="shared" si="21"/>
        <v>每次释放主角技能【怒浪狂涛】为己方随机&lt;color=#0CE307&gt;3个人&lt;/color&gt;添加自身最大生命值&lt;color=#0CE307&gt;11%的御甲&lt;/color&gt;</v>
      </c>
      <c r="AU244" s="8" t="s">
        <v>372</v>
      </c>
    </row>
    <row r="245" spans="42:47">
      <c r="AP245" s="12">
        <v>3</v>
      </c>
      <c r="AQ245" s="8" t="s">
        <v>372</v>
      </c>
      <c r="AR245" s="5">
        <v>0.1115</v>
      </c>
      <c r="AS245" s="12">
        <f t="shared" si="20"/>
        <v>11.15</v>
      </c>
      <c r="AT245" t="str">
        <f t="shared" si="21"/>
        <v>每次释放主角技能【怒浪狂涛】为己方随机&lt;color=#0CE307&gt;3个人&lt;/color&gt;添加自身最大生命值&lt;color=#0CE307&gt;11.15%的御甲&lt;/color&gt;</v>
      </c>
      <c r="AU245" s="8" t="s">
        <v>372</v>
      </c>
    </row>
    <row r="246" spans="42:47">
      <c r="AP246" s="12">
        <v>4</v>
      </c>
      <c r="AQ246" s="8" t="s">
        <v>372</v>
      </c>
      <c r="AR246" s="5">
        <v>0.1115</v>
      </c>
      <c r="AS246" s="12">
        <f t="shared" si="20"/>
        <v>11.15</v>
      </c>
      <c r="AT246" t="str">
        <f t="shared" si="21"/>
        <v>每次释放主角技能【怒浪狂涛】为己方随机&lt;color=#0CE307&gt;4个人&lt;/color&gt;添加自身最大生命值&lt;color=#0CE307&gt;11.15%的御甲&lt;/color&gt;</v>
      </c>
      <c r="AU246" s="8" t="s">
        <v>372</v>
      </c>
    </row>
    <row r="247" spans="42:47">
      <c r="AP247" s="12">
        <v>4</v>
      </c>
      <c r="AQ247" s="8" t="s">
        <v>372</v>
      </c>
      <c r="AR247" s="5">
        <v>0.113</v>
      </c>
      <c r="AS247" s="12">
        <f t="shared" si="20"/>
        <v>11.3</v>
      </c>
      <c r="AT247" t="str">
        <f t="shared" si="21"/>
        <v>每次释放主角技能【怒浪狂涛】为己方随机&lt;color=#0CE307&gt;4个人&lt;/color&gt;添加自身最大生命值&lt;color=#0CE307&gt;11.3%的御甲&lt;/color&gt;</v>
      </c>
      <c r="AU247" s="8" t="s">
        <v>372</v>
      </c>
    </row>
    <row r="248" spans="42:47">
      <c r="AP248" s="12">
        <v>4</v>
      </c>
      <c r="AQ248" s="8" t="s">
        <v>372</v>
      </c>
      <c r="AR248" s="5">
        <v>0.1145</v>
      </c>
      <c r="AS248" s="12">
        <f t="shared" si="20"/>
        <v>11.45</v>
      </c>
      <c r="AT248" t="str">
        <f t="shared" si="21"/>
        <v>每次释放主角技能【怒浪狂涛】为己方随机&lt;color=#0CE307&gt;4个人&lt;/color&gt;添加自身最大生命值&lt;color=#0CE307&gt;11.45%的御甲&lt;/color&gt;</v>
      </c>
      <c r="AU248" s="8" t="s">
        <v>372</v>
      </c>
    </row>
    <row r="249" spans="42:47">
      <c r="AP249" s="12">
        <v>4</v>
      </c>
      <c r="AQ249" s="8" t="s">
        <v>372</v>
      </c>
      <c r="AR249" s="5">
        <v>0.116</v>
      </c>
      <c r="AS249" s="12">
        <f t="shared" si="20"/>
        <v>11.6</v>
      </c>
      <c r="AT249" t="str">
        <f t="shared" si="21"/>
        <v>每次释放主角技能【怒浪狂涛】为己方随机&lt;color=#0CE307&gt;4个人&lt;/color&gt;添加自身最大生命值&lt;color=#0CE307&gt;11.6%的御甲&lt;/color&gt;</v>
      </c>
      <c r="AU249" s="8" t="s">
        <v>372</v>
      </c>
    </row>
    <row r="250" spans="42:47">
      <c r="AP250" s="12">
        <v>4</v>
      </c>
      <c r="AQ250" s="8" t="s">
        <v>372</v>
      </c>
      <c r="AR250" s="5">
        <v>0.1175</v>
      </c>
      <c r="AS250" s="12">
        <f t="shared" si="20"/>
        <v>11.75</v>
      </c>
      <c r="AT250" t="str">
        <f t="shared" si="21"/>
        <v>每次释放主角技能【怒浪狂涛】为己方随机&lt;color=#0CE307&gt;4个人&lt;/color&gt;添加自身最大生命值&lt;color=#0CE307&gt;11.75%的御甲&lt;/color&gt;</v>
      </c>
      <c r="AU250" s="8" t="s">
        <v>372</v>
      </c>
    </row>
    <row r="251" spans="42:47">
      <c r="AP251" s="12">
        <v>4</v>
      </c>
      <c r="AQ251" s="8" t="s">
        <v>372</v>
      </c>
      <c r="AR251" s="5">
        <v>0.119</v>
      </c>
      <c r="AS251" s="12">
        <f t="shared" si="20"/>
        <v>11.9</v>
      </c>
      <c r="AT251" t="str">
        <f t="shared" si="21"/>
        <v>每次释放主角技能【怒浪狂涛】为己方随机&lt;color=#0CE307&gt;4个人&lt;/color&gt;添加自身最大生命值&lt;color=#0CE307&gt;11.9%的御甲&lt;/color&gt;</v>
      </c>
      <c r="AU251" s="8" t="s">
        <v>372</v>
      </c>
    </row>
    <row r="252" spans="42:47">
      <c r="AP252" s="12">
        <v>4</v>
      </c>
      <c r="AQ252" s="8" t="s">
        <v>372</v>
      </c>
      <c r="AR252" s="5">
        <v>0.1205</v>
      </c>
      <c r="AS252" s="12">
        <f t="shared" si="20"/>
        <v>12.05</v>
      </c>
      <c r="AT252" t="str">
        <f t="shared" si="21"/>
        <v>每次释放主角技能【怒浪狂涛】为己方随机&lt;color=#0CE307&gt;4个人&lt;/color&gt;添加自身最大生命值&lt;color=#0CE307&gt;12.05%的御甲&lt;/color&gt;</v>
      </c>
      <c r="AU252" s="8" t="s">
        <v>372</v>
      </c>
    </row>
    <row r="253" spans="42:47">
      <c r="AP253" s="12">
        <v>4</v>
      </c>
      <c r="AQ253" s="8" t="s">
        <v>372</v>
      </c>
      <c r="AR253" s="5">
        <v>0.122</v>
      </c>
      <c r="AS253" s="12">
        <f t="shared" si="20"/>
        <v>12.2</v>
      </c>
      <c r="AT253" t="str">
        <f t="shared" si="21"/>
        <v>每次释放主角技能【怒浪狂涛】为己方随机&lt;color=#0CE307&gt;4个人&lt;/color&gt;添加自身最大生命值&lt;color=#0CE307&gt;12.2%的御甲&lt;/color&gt;</v>
      </c>
      <c r="AU253" s="8" t="s">
        <v>372</v>
      </c>
    </row>
    <row r="254" spans="42:47">
      <c r="AP254" s="12">
        <v>4</v>
      </c>
      <c r="AQ254" s="8" t="s">
        <v>372</v>
      </c>
      <c r="AR254" s="5">
        <v>0.1235</v>
      </c>
      <c r="AS254" s="12">
        <f t="shared" si="20"/>
        <v>12.35</v>
      </c>
      <c r="AT254" t="str">
        <f t="shared" si="21"/>
        <v>每次释放主角技能【怒浪狂涛】为己方随机&lt;color=#0CE307&gt;4个人&lt;/color&gt;添加自身最大生命值&lt;color=#0CE307&gt;12.35%的御甲&lt;/color&gt;</v>
      </c>
      <c r="AU254" s="8" t="s">
        <v>372</v>
      </c>
    </row>
    <row r="255" spans="42:47">
      <c r="AP255" s="12">
        <v>4</v>
      </c>
      <c r="AQ255" s="8" t="s">
        <v>372</v>
      </c>
      <c r="AR255" s="5">
        <v>0.125</v>
      </c>
      <c r="AS255" s="12">
        <f t="shared" si="20"/>
        <v>12.5</v>
      </c>
      <c r="AT255" t="str">
        <f t="shared" si="21"/>
        <v>每次释放主角技能【怒浪狂涛】为己方随机&lt;color=#0CE307&gt;4个人&lt;/color&gt;添加自身最大生命值&lt;color=#0CE307&gt;12.5%的御甲&lt;/color&gt;</v>
      </c>
      <c r="AU255" s="8" t="s">
        <v>372</v>
      </c>
    </row>
    <row r="256" spans="42:47">
      <c r="AP256" s="12">
        <v>4</v>
      </c>
      <c r="AQ256" s="8" t="s">
        <v>372</v>
      </c>
      <c r="AR256" s="5">
        <v>0.1265</v>
      </c>
      <c r="AS256" s="12">
        <f t="shared" si="20"/>
        <v>12.65</v>
      </c>
      <c r="AT256" t="str">
        <f t="shared" si="21"/>
        <v>每次释放主角技能【怒浪狂涛】为己方随机&lt;color=#0CE307&gt;4个人&lt;/color&gt;添加自身最大生命值&lt;color=#0CE307&gt;12.65%的御甲&lt;/color&gt;</v>
      </c>
      <c r="AU256" s="8" t="s">
        <v>372</v>
      </c>
    </row>
    <row r="257" spans="42:47">
      <c r="AP257" s="12">
        <v>4</v>
      </c>
      <c r="AQ257" s="8" t="s">
        <v>372</v>
      </c>
      <c r="AR257" s="5">
        <v>0.128</v>
      </c>
      <c r="AS257" s="12">
        <f t="shared" si="20"/>
        <v>12.8</v>
      </c>
      <c r="AT257" t="str">
        <f t="shared" si="21"/>
        <v>每次释放主角技能【怒浪狂涛】为己方随机&lt;color=#0CE307&gt;4个人&lt;/color&gt;添加自身最大生命值&lt;color=#0CE307&gt;12.8%的御甲&lt;/color&gt;</v>
      </c>
      <c r="AU257" s="8" t="s">
        <v>372</v>
      </c>
    </row>
    <row r="258" spans="42:47">
      <c r="AP258" s="12">
        <v>4</v>
      </c>
      <c r="AQ258" s="8" t="s">
        <v>372</v>
      </c>
      <c r="AR258" s="5">
        <v>0.1295</v>
      </c>
      <c r="AS258" s="12">
        <f t="shared" si="20"/>
        <v>12.95</v>
      </c>
      <c r="AT258" t="str">
        <f t="shared" si="21"/>
        <v>每次释放主角技能【怒浪狂涛】为己方随机&lt;color=#0CE307&gt;4个人&lt;/color&gt;添加自身最大生命值&lt;color=#0CE307&gt;12.95%的御甲&lt;/color&gt;</v>
      </c>
      <c r="AU258" s="8" t="s">
        <v>372</v>
      </c>
    </row>
    <row r="259" spans="42:47">
      <c r="AP259" s="12">
        <v>4</v>
      </c>
      <c r="AQ259" s="8" t="s">
        <v>372</v>
      </c>
      <c r="AR259" s="5">
        <v>0.131</v>
      </c>
      <c r="AS259" s="12">
        <f t="shared" ref="AS259:AS301" si="22">AR259*100</f>
        <v>13.1</v>
      </c>
      <c r="AT259" t="str">
        <f t="shared" si="21"/>
        <v>每次释放主角技能【怒浪狂涛】为己方随机&lt;color=#0CE307&gt;4个人&lt;/color&gt;添加自身最大生命值&lt;color=#0CE307&gt;13.1%的御甲&lt;/color&gt;</v>
      </c>
      <c r="AU259" s="8" t="s">
        <v>372</v>
      </c>
    </row>
    <row r="260" spans="42:47">
      <c r="AP260" s="12">
        <v>4</v>
      </c>
      <c r="AQ260" s="8" t="s">
        <v>372</v>
      </c>
      <c r="AR260" s="5">
        <v>0.1325</v>
      </c>
      <c r="AS260" s="12">
        <f t="shared" si="22"/>
        <v>13.25</v>
      </c>
      <c r="AT260" t="str">
        <f t="shared" si="21"/>
        <v>每次释放主角技能【怒浪狂涛】为己方随机&lt;color=#0CE307&gt;4个人&lt;/color&gt;添加自身最大生命值&lt;color=#0CE307&gt;13.25%的御甲&lt;/color&gt;</v>
      </c>
      <c r="AU260" s="8" t="s">
        <v>372</v>
      </c>
    </row>
    <row r="261" spans="42:47">
      <c r="AP261" s="12">
        <v>5</v>
      </c>
      <c r="AQ261" s="8" t="s">
        <v>372</v>
      </c>
      <c r="AR261" s="5">
        <v>0.1325</v>
      </c>
      <c r="AS261" s="12">
        <f t="shared" si="22"/>
        <v>13.25</v>
      </c>
      <c r="AT261" t="str">
        <f t="shared" si="21"/>
        <v>每次释放主角技能【怒浪狂涛】为己方随机&lt;color=#0CE307&gt;5个人&lt;/color&gt;添加自身最大生命值&lt;color=#0CE307&gt;13.25%的御甲&lt;/color&gt;</v>
      </c>
      <c r="AU261" s="8" t="s">
        <v>372</v>
      </c>
    </row>
    <row r="262" spans="42:47">
      <c r="AP262" s="12">
        <v>5</v>
      </c>
      <c r="AQ262" s="8" t="s">
        <v>372</v>
      </c>
      <c r="AR262" s="5">
        <v>0.134</v>
      </c>
      <c r="AS262" s="12">
        <f t="shared" si="22"/>
        <v>13.4</v>
      </c>
      <c r="AT262" t="str">
        <f t="shared" si="21"/>
        <v>每次释放主角技能【怒浪狂涛】为己方随机&lt;color=#0CE307&gt;5个人&lt;/color&gt;添加自身最大生命值&lt;color=#0CE307&gt;13.4%的御甲&lt;/color&gt;</v>
      </c>
      <c r="AU262" s="8" t="s">
        <v>372</v>
      </c>
    </row>
    <row r="263" spans="42:47">
      <c r="AP263" s="12">
        <v>5</v>
      </c>
      <c r="AQ263" s="8" t="s">
        <v>372</v>
      </c>
      <c r="AR263" s="5">
        <v>0.1355</v>
      </c>
      <c r="AS263" s="12">
        <f t="shared" si="22"/>
        <v>13.55</v>
      </c>
      <c r="AT263" t="str">
        <f t="shared" si="21"/>
        <v>每次释放主角技能【怒浪狂涛】为己方随机&lt;color=#0CE307&gt;5个人&lt;/color&gt;添加自身最大生命值&lt;color=#0CE307&gt;13.55%的御甲&lt;/color&gt;</v>
      </c>
      <c r="AU263" s="8" t="s">
        <v>372</v>
      </c>
    </row>
    <row r="264" spans="42:47">
      <c r="AP264" s="12">
        <v>5</v>
      </c>
      <c r="AQ264" s="8" t="s">
        <v>372</v>
      </c>
      <c r="AR264" s="5">
        <v>0.137</v>
      </c>
      <c r="AS264" s="12">
        <f t="shared" si="22"/>
        <v>13.7</v>
      </c>
      <c r="AT264" t="str">
        <f t="shared" si="21"/>
        <v>每次释放主角技能【怒浪狂涛】为己方随机&lt;color=#0CE307&gt;5个人&lt;/color&gt;添加自身最大生命值&lt;color=#0CE307&gt;13.7%的御甲&lt;/color&gt;</v>
      </c>
      <c r="AU264" s="8" t="s">
        <v>372</v>
      </c>
    </row>
    <row r="265" spans="42:47">
      <c r="AP265" s="12">
        <v>5</v>
      </c>
      <c r="AQ265" s="8" t="s">
        <v>372</v>
      </c>
      <c r="AR265" s="5">
        <v>0.1385</v>
      </c>
      <c r="AS265" s="12">
        <f t="shared" si="22"/>
        <v>13.85</v>
      </c>
      <c r="AT265" t="str">
        <f t="shared" si="21"/>
        <v>每次释放主角技能【怒浪狂涛】为己方随机&lt;color=#0CE307&gt;5个人&lt;/color&gt;添加自身最大生命值&lt;color=#0CE307&gt;13.85%的御甲&lt;/color&gt;</v>
      </c>
      <c r="AU265" s="8" t="s">
        <v>372</v>
      </c>
    </row>
    <row r="266" spans="42:47">
      <c r="AP266" s="12">
        <v>5</v>
      </c>
      <c r="AQ266" s="8" t="s">
        <v>372</v>
      </c>
      <c r="AR266" s="5">
        <v>0.14</v>
      </c>
      <c r="AS266" s="12">
        <f t="shared" si="22"/>
        <v>14</v>
      </c>
      <c r="AT266" t="str">
        <f t="shared" si="21"/>
        <v>每次释放主角技能【怒浪狂涛】为己方随机&lt;color=#0CE307&gt;5个人&lt;/color&gt;添加自身最大生命值&lt;color=#0CE307&gt;14%的御甲&lt;/color&gt;</v>
      </c>
      <c r="AU266" s="8" t="s">
        <v>372</v>
      </c>
    </row>
    <row r="267" spans="42:47">
      <c r="AP267" s="12">
        <v>5</v>
      </c>
      <c r="AQ267" s="8" t="s">
        <v>372</v>
      </c>
      <c r="AR267" s="5">
        <v>0.1415</v>
      </c>
      <c r="AS267" s="12">
        <f t="shared" si="22"/>
        <v>14.15</v>
      </c>
      <c r="AT267" t="str">
        <f t="shared" ref="AT267:AT301" si="23">$AX$203&amp;AP267&amp;$AX$204&amp;AS267&amp;$AX$205</f>
        <v>每次释放主角技能【怒浪狂涛】为己方随机&lt;color=#0CE307&gt;5个人&lt;/color&gt;添加自身最大生命值&lt;color=#0CE307&gt;14.15%的御甲&lt;/color&gt;</v>
      </c>
      <c r="AU267" s="8" t="s">
        <v>372</v>
      </c>
    </row>
    <row r="268" spans="42:47">
      <c r="AP268" s="12">
        <v>5</v>
      </c>
      <c r="AQ268" s="8" t="s">
        <v>372</v>
      </c>
      <c r="AR268" s="5">
        <v>0.143</v>
      </c>
      <c r="AS268" s="12">
        <f t="shared" si="22"/>
        <v>14.3</v>
      </c>
      <c r="AT268" t="str">
        <f t="shared" si="23"/>
        <v>每次释放主角技能【怒浪狂涛】为己方随机&lt;color=#0CE307&gt;5个人&lt;/color&gt;添加自身最大生命值&lt;color=#0CE307&gt;14.3%的御甲&lt;/color&gt;</v>
      </c>
      <c r="AU268" s="8" t="s">
        <v>372</v>
      </c>
    </row>
    <row r="269" spans="42:47">
      <c r="AP269" s="12">
        <v>5</v>
      </c>
      <c r="AQ269" s="8" t="s">
        <v>372</v>
      </c>
      <c r="AR269" s="5">
        <v>0.1445</v>
      </c>
      <c r="AS269" s="12">
        <f t="shared" si="22"/>
        <v>14.45</v>
      </c>
      <c r="AT269" t="str">
        <f t="shared" si="23"/>
        <v>每次释放主角技能【怒浪狂涛】为己方随机&lt;color=#0CE307&gt;5个人&lt;/color&gt;添加自身最大生命值&lt;color=#0CE307&gt;14.45%的御甲&lt;/color&gt;</v>
      </c>
      <c r="AU269" s="8" t="s">
        <v>372</v>
      </c>
    </row>
    <row r="270" spans="42:47">
      <c r="AP270" s="12">
        <v>5</v>
      </c>
      <c r="AQ270" s="8" t="s">
        <v>372</v>
      </c>
      <c r="AR270" s="5">
        <v>0.146</v>
      </c>
      <c r="AS270" s="12">
        <f t="shared" si="22"/>
        <v>14.6</v>
      </c>
      <c r="AT270" t="str">
        <f t="shared" si="23"/>
        <v>每次释放主角技能【怒浪狂涛】为己方随机&lt;color=#0CE307&gt;5个人&lt;/color&gt;添加自身最大生命值&lt;color=#0CE307&gt;14.6%的御甲&lt;/color&gt;</v>
      </c>
      <c r="AU270" s="8" t="s">
        <v>372</v>
      </c>
    </row>
    <row r="271" spans="42:47">
      <c r="AP271" s="12">
        <v>5</v>
      </c>
      <c r="AQ271" s="8" t="s">
        <v>372</v>
      </c>
      <c r="AR271" s="5">
        <v>0.1475</v>
      </c>
      <c r="AS271" s="12">
        <f t="shared" si="22"/>
        <v>14.75</v>
      </c>
      <c r="AT271" t="str">
        <f t="shared" si="23"/>
        <v>每次释放主角技能【怒浪狂涛】为己方随机&lt;color=#0CE307&gt;5个人&lt;/color&gt;添加自身最大生命值&lt;color=#0CE307&gt;14.75%的御甲&lt;/color&gt;</v>
      </c>
      <c r="AU271" s="8" t="s">
        <v>372</v>
      </c>
    </row>
    <row r="272" spans="42:47">
      <c r="AP272" s="12">
        <v>5</v>
      </c>
      <c r="AQ272" s="8" t="s">
        <v>372</v>
      </c>
      <c r="AR272" s="5">
        <v>0.149</v>
      </c>
      <c r="AS272" s="12">
        <f t="shared" si="22"/>
        <v>14.9</v>
      </c>
      <c r="AT272" t="str">
        <f t="shared" si="23"/>
        <v>每次释放主角技能【怒浪狂涛】为己方随机&lt;color=#0CE307&gt;5个人&lt;/color&gt;添加自身最大生命值&lt;color=#0CE307&gt;14.9%的御甲&lt;/color&gt;</v>
      </c>
      <c r="AU272" s="8" t="s">
        <v>372</v>
      </c>
    </row>
    <row r="273" spans="42:47">
      <c r="AP273" s="12">
        <v>5</v>
      </c>
      <c r="AQ273" s="8" t="s">
        <v>372</v>
      </c>
      <c r="AR273" s="5">
        <v>0.1505</v>
      </c>
      <c r="AS273" s="12">
        <f t="shared" si="22"/>
        <v>15.05</v>
      </c>
      <c r="AT273" t="str">
        <f t="shared" si="23"/>
        <v>每次释放主角技能【怒浪狂涛】为己方随机&lt;color=#0CE307&gt;5个人&lt;/color&gt;添加自身最大生命值&lt;color=#0CE307&gt;15.05%的御甲&lt;/color&gt;</v>
      </c>
      <c r="AU273" s="8" t="s">
        <v>372</v>
      </c>
    </row>
    <row r="274" spans="42:47">
      <c r="AP274" s="12">
        <v>5</v>
      </c>
      <c r="AQ274" s="8" t="s">
        <v>372</v>
      </c>
      <c r="AR274" s="5">
        <v>0.152</v>
      </c>
      <c r="AS274" s="12">
        <f t="shared" si="22"/>
        <v>15.2</v>
      </c>
      <c r="AT274" t="str">
        <f t="shared" si="23"/>
        <v>每次释放主角技能【怒浪狂涛】为己方随机&lt;color=#0CE307&gt;5个人&lt;/color&gt;添加自身最大生命值&lt;color=#0CE307&gt;15.2%的御甲&lt;/color&gt;</v>
      </c>
      <c r="AU274" s="8" t="s">
        <v>372</v>
      </c>
    </row>
    <row r="275" spans="42:47">
      <c r="AP275" s="12">
        <v>5</v>
      </c>
      <c r="AQ275" s="8" t="s">
        <v>372</v>
      </c>
      <c r="AR275" s="5">
        <v>0.1535</v>
      </c>
      <c r="AS275" s="12">
        <f t="shared" si="22"/>
        <v>15.35</v>
      </c>
      <c r="AT275" t="str">
        <f t="shared" si="23"/>
        <v>每次释放主角技能【怒浪狂涛】为己方随机&lt;color=#0CE307&gt;5个人&lt;/color&gt;添加自身最大生命值&lt;color=#0CE307&gt;15.35%的御甲&lt;/color&gt;</v>
      </c>
      <c r="AU275" s="8" t="s">
        <v>372</v>
      </c>
    </row>
    <row r="276" spans="42:47">
      <c r="AP276" s="12">
        <v>6</v>
      </c>
      <c r="AQ276" s="8" t="s">
        <v>372</v>
      </c>
      <c r="AR276" s="5">
        <v>0.1535</v>
      </c>
      <c r="AS276" s="12">
        <f t="shared" si="22"/>
        <v>15.35</v>
      </c>
      <c r="AT276" t="str">
        <f t="shared" si="23"/>
        <v>每次释放主角技能【怒浪狂涛】为己方随机&lt;color=#0CE307&gt;6个人&lt;/color&gt;添加自身最大生命值&lt;color=#0CE307&gt;15.35%的御甲&lt;/color&gt;</v>
      </c>
      <c r="AU276" s="8" t="s">
        <v>372</v>
      </c>
    </row>
    <row r="277" spans="42:47">
      <c r="AP277" s="12">
        <v>6</v>
      </c>
      <c r="AQ277" s="8" t="s">
        <v>372</v>
      </c>
      <c r="AR277" s="5">
        <v>0.155</v>
      </c>
      <c r="AS277" s="12">
        <f t="shared" si="22"/>
        <v>15.5</v>
      </c>
      <c r="AT277" t="str">
        <f t="shared" si="23"/>
        <v>每次释放主角技能【怒浪狂涛】为己方随机&lt;color=#0CE307&gt;6个人&lt;/color&gt;添加自身最大生命值&lt;color=#0CE307&gt;15.5%的御甲&lt;/color&gt;</v>
      </c>
      <c r="AU277" s="8" t="s">
        <v>372</v>
      </c>
    </row>
    <row r="278" spans="42:47">
      <c r="AP278" s="12">
        <v>6</v>
      </c>
      <c r="AQ278" s="8" t="s">
        <v>372</v>
      </c>
      <c r="AR278" s="5">
        <v>0.1565</v>
      </c>
      <c r="AS278" s="12">
        <f t="shared" si="22"/>
        <v>15.65</v>
      </c>
      <c r="AT278" t="str">
        <f t="shared" si="23"/>
        <v>每次释放主角技能【怒浪狂涛】为己方随机&lt;color=#0CE307&gt;6个人&lt;/color&gt;添加自身最大生命值&lt;color=#0CE307&gt;15.65%的御甲&lt;/color&gt;</v>
      </c>
      <c r="AU278" s="8" t="s">
        <v>372</v>
      </c>
    </row>
    <row r="279" spans="42:47">
      <c r="AP279" s="12">
        <v>6</v>
      </c>
      <c r="AQ279" s="8" t="s">
        <v>372</v>
      </c>
      <c r="AR279" s="5">
        <v>0.158</v>
      </c>
      <c r="AS279" s="12">
        <f t="shared" si="22"/>
        <v>15.8</v>
      </c>
      <c r="AT279" t="str">
        <f t="shared" si="23"/>
        <v>每次释放主角技能【怒浪狂涛】为己方随机&lt;color=#0CE307&gt;6个人&lt;/color&gt;添加自身最大生命值&lt;color=#0CE307&gt;15.8%的御甲&lt;/color&gt;</v>
      </c>
      <c r="AU279" s="8" t="s">
        <v>372</v>
      </c>
    </row>
    <row r="280" spans="42:47">
      <c r="AP280" s="12">
        <v>6</v>
      </c>
      <c r="AQ280" s="8" t="s">
        <v>372</v>
      </c>
      <c r="AR280" s="5">
        <v>0.1595</v>
      </c>
      <c r="AS280" s="12">
        <f t="shared" si="22"/>
        <v>15.95</v>
      </c>
      <c r="AT280" t="str">
        <f t="shared" si="23"/>
        <v>每次释放主角技能【怒浪狂涛】为己方随机&lt;color=#0CE307&gt;6个人&lt;/color&gt;添加自身最大生命值&lt;color=#0CE307&gt;15.95%的御甲&lt;/color&gt;</v>
      </c>
      <c r="AU280" s="8" t="s">
        <v>372</v>
      </c>
    </row>
    <row r="281" spans="42:47">
      <c r="AP281" s="12">
        <v>6</v>
      </c>
      <c r="AQ281" s="8" t="s">
        <v>372</v>
      </c>
      <c r="AR281" s="5">
        <v>0.161</v>
      </c>
      <c r="AS281" s="12">
        <f t="shared" si="22"/>
        <v>16.1</v>
      </c>
      <c r="AT281" t="str">
        <f t="shared" si="23"/>
        <v>每次释放主角技能【怒浪狂涛】为己方随机&lt;color=#0CE307&gt;6个人&lt;/color&gt;添加自身最大生命值&lt;color=#0CE307&gt;16.1%的御甲&lt;/color&gt;</v>
      </c>
      <c r="AU281" s="8" t="s">
        <v>372</v>
      </c>
    </row>
    <row r="282" spans="42:47">
      <c r="AP282" s="12">
        <v>6</v>
      </c>
      <c r="AQ282" s="8" t="s">
        <v>372</v>
      </c>
      <c r="AR282" s="5">
        <v>0.1625</v>
      </c>
      <c r="AS282" s="12">
        <f t="shared" si="22"/>
        <v>16.25</v>
      </c>
      <c r="AT282" t="str">
        <f t="shared" si="23"/>
        <v>每次释放主角技能【怒浪狂涛】为己方随机&lt;color=#0CE307&gt;6个人&lt;/color&gt;添加自身最大生命值&lt;color=#0CE307&gt;16.25%的御甲&lt;/color&gt;</v>
      </c>
      <c r="AU282" s="8" t="s">
        <v>372</v>
      </c>
    </row>
    <row r="283" spans="42:47">
      <c r="AP283" s="12">
        <v>6</v>
      </c>
      <c r="AQ283" s="8" t="s">
        <v>372</v>
      </c>
      <c r="AR283" s="5">
        <v>0.164</v>
      </c>
      <c r="AS283" s="12">
        <f t="shared" si="22"/>
        <v>16.4</v>
      </c>
      <c r="AT283" t="str">
        <f t="shared" si="23"/>
        <v>每次释放主角技能【怒浪狂涛】为己方随机&lt;color=#0CE307&gt;6个人&lt;/color&gt;添加自身最大生命值&lt;color=#0CE307&gt;16.4%的御甲&lt;/color&gt;</v>
      </c>
      <c r="AU283" s="8" t="s">
        <v>372</v>
      </c>
    </row>
    <row r="284" spans="42:47">
      <c r="AP284" s="12">
        <v>6</v>
      </c>
      <c r="AQ284" s="8" t="s">
        <v>372</v>
      </c>
      <c r="AR284" s="5">
        <v>0.1655</v>
      </c>
      <c r="AS284" s="12">
        <f t="shared" si="22"/>
        <v>16.55</v>
      </c>
      <c r="AT284" t="str">
        <f t="shared" si="23"/>
        <v>每次释放主角技能【怒浪狂涛】为己方随机&lt;color=#0CE307&gt;6个人&lt;/color&gt;添加自身最大生命值&lt;color=#0CE307&gt;16.55%的御甲&lt;/color&gt;</v>
      </c>
      <c r="AU284" s="8" t="s">
        <v>372</v>
      </c>
    </row>
    <row r="285" spans="42:47">
      <c r="AP285" s="12">
        <v>6</v>
      </c>
      <c r="AQ285" s="8" t="s">
        <v>372</v>
      </c>
      <c r="AR285" s="5">
        <v>0.167</v>
      </c>
      <c r="AS285" s="12">
        <f t="shared" si="22"/>
        <v>16.7</v>
      </c>
      <c r="AT285" t="str">
        <f t="shared" si="23"/>
        <v>每次释放主角技能【怒浪狂涛】为己方随机&lt;color=#0CE307&gt;6个人&lt;/color&gt;添加自身最大生命值&lt;color=#0CE307&gt;16.7%的御甲&lt;/color&gt;</v>
      </c>
      <c r="AU285" s="8" t="s">
        <v>372</v>
      </c>
    </row>
    <row r="286" spans="42:47">
      <c r="AP286" s="12">
        <v>6</v>
      </c>
      <c r="AQ286" s="8" t="s">
        <v>372</v>
      </c>
      <c r="AR286" s="5">
        <v>0.1685</v>
      </c>
      <c r="AS286" s="12">
        <f t="shared" si="22"/>
        <v>16.85</v>
      </c>
      <c r="AT286" t="str">
        <f t="shared" si="23"/>
        <v>每次释放主角技能【怒浪狂涛】为己方随机&lt;color=#0CE307&gt;6个人&lt;/color&gt;添加自身最大生命值&lt;color=#0CE307&gt;16.85%的御甲&lt;/color&gt;</v>
      </c>
      <c r="AU286" s="8" t="s">
        <v>372</v>
      </c>
    </row>
    <row r="287" spans="42:47">
      <c r="AP287" s="12">
        <v>6</v>
      </c>
      <c r="AQ287" s="8" t="s">
        <v>372</v>
      </c>
      <c r="AR287" s="5">
        <v>0.17</v>
      </c>
      <c r="AS287" s="12">
        <f t="shared" si="22"/>
        <v>17</v>
      </c>
      <c r="AT287" t="str">
        <f t="shared" si="23"/>
        <v>每次释放主角技能【怒浪狂涛】为己方随机&lt;color=#0CE307&gt;6个人&lt;/color&gt;添加自身最大生命值&lt;color=#0CE307&gt;17%的御甲&lt;/color&gt;</v>
      </c>
      <c r="AU287" s="8" t="s">
        <v>372</v>
      </c>
    </row>
    <row r="288" spans="42:47">
      <c r="AP288" s="12">
        <v>6</v>
      </c>
      <c r="AQ288" s="8" t="s">
        <v>372</v>
      </c>
      <c r="AR288" s="5">
        <v>0.172</v>
      </c>
      <c r="AS288" s="12">
        <f t="shared" si="22"/>
        <v>17.2</v>
      </c>
      <c r="AT288" t="str">
        <f t="shared" si="23"/>
        <v>每次释放主角技能【怒浪狂涛】为己方随机&lt;color=#0CE307&gt;6个人&lt;/color&gt;添加自身最大生命值&lt;color=#0CE307&gt;17.2%的御甲&lt;/color&gt;</v>
      </c>
      <c r="AU288" s="8" t="s">
        <v>372</v>
      </c>
    </row>
    <row r="289" spans="42:47">
      <c r="AP289" s="12">
        <v>6</v>
      </c>
      <c r="AQ289" s="8" t="s">
        <v>372</v>
      </c>
      <c r="AR289" s="5">
        <v>0.174</v>
      </c>
      <c r="AS289" s="12">
        <f t="shared" si="22"/>
        <v>17.4</v>
      </c>
      <c r="AT289" t="str">
        <f t="shared" si="23"/>
        <v>每次释放主角技能【怒浪狂涛】为己方随机&lt;color=#0CE307&gt;6个人&lt;/color&gt;添加自身最大生命值&lt;color=#0CE307&gt;17.4%的御甲&lt;/color&gt;</v>
      </c>
      <c r="AU289" s="8" t="s">
        <v>372</v>
      </c>
    </row>
    <row r="290" spans="42:47">
      <c r="AP290" s="12">
        <v>6</v>
      </c>
      <c r="AQ290" s="8" t="s">
        <v>372</v>
      </c>
      <c r="AR290" s="5">
        <v>0.176</v>
      </c>
      <c r="AS290" s="12">
        <f t="shared" si="22"/>
        <v>17.6</v>
      </c>
      <c r="AT290" t="str">
        <f t="shared" si="23"/>
        <v>每次释放主角技能【怒浪狂涛】为己方随机&lt;color=#0CE307&gt;6个人&lt;/color&gt;添加自身最大生命值&lt;color=#0CE307&gt;17.6%的御甲&lt;/color&gt;</v>
      </c>
      <c r="AU290" s="8" t="s">
        <v>372</v>
      </c>
    </row>
    <row r="291" spans="42:47">
      <c r="AP291" s="12">
        <v>6</v>
      </c>
      <c r="AQ291" s="8" t="s">
        <v>372</v>
      </c>
      <c r="AR291" s="5">
        <v>0.178</v>
      </c>
      <c r="AS291" s="12">
        <f t="shared" si="22"/>
        <v>17.8</v>
      </c>
      <c r="AT291" t="str">
        <f t="shared" si="23"/>
        <v>每次释放主角技能【怒浪狂涛】为己方随机&lt;color=#0CE307&gt;6个人&lt;/color&gt;添加自身最大生命值&lt;color=#0CE307&gt;17.8%的御甲&lt;/color&gt;</v>
      </c>
      <c r="AU291" s="8" t="s">
        <v>372</v>
      </c>
    </row>
    <row r="292" spans="42:47">
      <c r="AP292" s="12">
        <v>6</v>
      </c>
      <c r="AQ292" s="8" t="s">
        <v>372</v>
      </c>
      <c r="AR292" s="5">
        <v>0.18</v>
      </c>
      <c r="AS292" s="12">
        <f t="shared" si="22"/>
        <v>18</v>
      </c>
      <c r="AT292" t="str">
        <f t="shared" si="23"/>
        <v>每次释放主角技能【怒浪狂涛】为己方随机&lt;color=#0CE307&gt;6个人&lt;/color&gt;添加自身最大生命值&lt;color=#0CE307&gt;18%的御甲&lt;/color&gt;</v>
      </c>
      <c r="AU292" s="8" t="s">
        <v>372</v>
      </c>
    </row>
    <row r="293" spans="42:47">
      <c r="AP293" s="12">
        <v>6</v>
      </c>
      <c r="AQ293" s="8" t="s">
        <v>372</v>
      </c>
      <c r="AR293" s="5">
        <v>0.182</v>
      </c>
      <c r="AS293" s="12">
        <f t="shared" si="22"/>
        <v>18.2</v>
      </c>
      <c r="AT293" t="str">
        <f t="shared" si="23"/>
        <v>每次释放主角技能【怒浪狂涛】为己方随机&lt;color=#0CE307&gt;6个人&lt;/color&gt;添加自身最大生命值&lt;color=#0CE307&gt;18.2%的御甲&lt;/color&gt;</v>
      </c>
      <c r="AU293" s="8" t="s">
        <v>372</v>
      </c>
    </row>
    <row r="294" spans="42:47">
      <c r="AP294" s="12">
        <v>6</v>
      </c>
      <c r="AQ294" s="8" t="s">
        <v>372</v>
      </c>
      <c r="AR294" s="5">
        <v>0.184</v>
      </c>
      <c r="AS294" s="12">
        <f t="shared" si="22"/>
        <v>18.4</v>
      </c>
      <c r="AT294" t="str">
        <f t="shared" si="23"/>
        <v>每次释放主角技能【怒浪狂涛】为己方随机&lt;color=#0CE307&gt;6个人&lt;/color&gt;添加自身最大生命值&lt;color=#0CE307&gt;18.4%的御甲&lt;/color&gt;</v>
      </c>
      <c r="AU294" s="8" t="s">
        <v>372</v>
      </c>
    </row>
    <row r="295" spans="42:47">
      <c r="AP295" s="12">
        <v>6</v>
      </c>
      <c r="AQ295" s="8" t="s">
        <v>372</v>
      </c>
      <c r="AR295" s="5">
        <v>0.186</v>
      </c>
      <c r="AS295" s="12">
        <f t="shared" si="22"/>
        <v>18.6</v>
      </c>
      <c r="AT295" t="str">
        <f t="shared" si="23"/>
        <v>每次释放主角技能【怒浪狂涛】为己方随机&lt;color=#0CE307&gt;6个人&lt;/color&gt;添加自身最大生命值&lt;color=#0CE307&gt;18.6%的御甲&lt;/color&gt;</v>
      </c>
      <c r="AU295" s="8" t="s">
        <v>372</v>
      </c>
    </row>
    <row r="296" spans="42:47">
      <c r="AP296" s="12">
        <v>6</v>
      </c>
      <c r="AQ296" s="8" t="s">
        <v>372</v>
      </c>
      <c r="AR296" s="5">
        <v>0.188</v>
      </c>
      <c r="AS296" s="12">
        <f t="shared" si="22"/>
        <v>18.8</v>
      </c>
      <c r="AT296" t="str">
        <f t="shared" si="23"/>
        <v>每次释放主角技能【怒浪狂涛】为己方随机&lt;color=#0CE307&gt;6个人&lt;/color&gt;添加自身最大生命值&lt;color=#0CE307&gt;18.8%的御甲&lt;/color&gt;</v>
      </c>
      <c r="AU296" s="8" t="s">
        <v>372</v>
      </c>
    </row>
    <row r="297" spans="42:47">
      <c r="AP297" s="12">
        <v>6</v>
      </c>
      <c r="AQ297" s="8" t="s">
        <v>372</v>
      </c>
      <c r="AR297" s="5">
        <v>0.19</v>
      </c>
      <c r="AS297" s="12">
        <f t="shared" si="22"/>
        <v>19</v>
      </c>
      <c r="AT297" t="str">
        <f t="shared" si="23"/>
        <v>每次释放主角技能【怒浪狂涛】为己方随机&lt;color=#0CE307&gt;6个人&lt;/color&gt;添加自身最大生命值&lt;color=#0CE307&gt;19%的御甲&lt;/color&gt;</v>
      </c>
      <c r="AU297" s="8" t="s">
        <v>372</v>
      </c>
    </row>
    <row r="298" spans="42:47">
      <c r="AP298" s="12">
        <v>6</v>
      </c>
      <c r="AQ298" s="8" t="s">
        <v>372</v>
      </c>
      <c r="AR298" s="5">
        <v>0.192</v>
      </c>
      <c r="AS298" s="12">
        <f t="shared" si="22"/>
        <v>19.2</v>
      </c>
      <c r="AT298" t="str">
        <f t="shared" si="23"/>
        <v>每次释放主角技能【怒浪狂涛】为己方随机&lt;color=#0CE307&gt;6个人&lt;/color&gt;添加自身最大生命值&lt;color=#0CE307&gt;19.2%的御甲&lt;/color&gt;</v>
      </c>
      <c r="AU298" s="8" t="s">
        <v>372</v>
      </c>
    </row>
    <row r="299" spans="42:47">
      <c r="AP299" s="12">
        <v>6</v>
      </c>
      <c r="AQ299" s="8" t="s">
        <v>372</v>
      </c>
      <c r="AR299" s="5">
        <v>0.194</v>
      </c>
      <c r="AS299" s="12">
        <f t="shared" si="22"/>
        <v>19.4</v>
      </c>
      <c r="AT299" t="str">
        <f t="shared" si="23"/>
        <v>每次释放主角技能【怒浪狂涛】为己方随机&lt;color=#0CE307&gt;6个人&lt;/color&gt;添加自身最大生命值&lt;color=#0CE307&gt;19.4%的御甲&lt;/color&gt;</v>
      </c>
      <c r="AU299" s="8" t="s">
        <v>372</v>
      </c>
    </row>
    <row r="300" spans="42:47">
      <c r="AP300" s="12">
        <v>6</v>
      </c>
      <c r="AQ300" s="8" t="s">
        <v>372</v>
      </c>
      <c r="AR300" s="5">
        <v>0.196</v>
      </c>
      <c r="AS300" s="12">
        <f t="shared" si="22"/>
        <v>19.6</v>
      </c>
      <c r="AT300" t="str">
        <f t="shared" si="23"/>
        <v>每次释放主角技能【怒浪狂涛】为己方随机&lt;color=#0CE307&gt;6个人&lt;/color&gt;添加自身最大生命值&lt;color=#0CE307&gt;19.6%的御甲&lt;/color&gt;</v>
      </c>
      <c r="AU300" s="8" t="s">
        <v>372</v>
      </c>
    </row>
    <row r="301" spans="42:47">
      <c r="AP301" s="12">
        <v>6</v>
      </c>
      <c r="AQ301" s="8" t="s">
        <v>372</v>
      </c>
      <c r="AR301" s="5">
        <v>0.2</v>
      </c>
      <c r="AS301" s="12">
        <f t="shared" si="22"/>
        <v>20</v>
      </c>
      <c r="AT301" t="str">
        <f t="shared" si="23"/>
        <v>每次释放主角技能【怒浪狂涛】为己方随机&lt;color=#0CE307&gt;6个人&lt;/color&gt;添加自身最大生命值&lt;color=#0CE307&gt;20%的御甲&lt;/color&gt;</v>
      </c>
      <c r="AU301" s="8" t="s">
        <v>372</v>
      </c>
    </row>
  </sheetData>
  <autoFilter ref="A1:AQ301">
    <extLst/>
  </autoFilter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O111"/>
  <sheetViews>
    <sheetView topLeftCell="A72" workbookViewId="0">
      <selection activeCell="G12" sqref="G12:G111"/>
    </sheetView>
  </sheetViews>
  <sheetFormatPr defaultColWidth="9" defaultRowHeight="14.25"/>
  <cols>
    <col min="8" max="8" width="20" customWidth="1"/>
    <col min="9" max="9" width="28.625" customWidth="1"/>
  </cols>
  <sheetData>
    <row r="1" s="1" customFormat="1" ht="409.5" customHeight="1" spans="1:15">
      <c r="A1" s="2" t="s">
        <v>22</v>
      </c>
      <c r="B1" s="3" t="s">
        <v>19</v>
      </c>
      <c r="C1" s="3" t="s">
        <v>20</v>
      </c>
      <c r="D1" s="2" t="s">
        <v>21</v>
      </c>
      <c r="F1" s="4" t="s">
        <v>23</v>
      </c>
      <c r="G1" s="4" t="s">
        <v>24</v>
      </c>
      <c r="H1" s="4" t="s">
        <v>858</v>
      </c>
      <c r="I1" s="3" t="s">
        <v>859</v>
      </c>
      <c r="J1" s="3" t="s">
        <v>860</v>
      </c>
      <c r="K1" s="3" t="s">
        <v>28</v>
      </c>
      <c r="L1" s="1" t="s">
        <v>29</v>
      </c>
      <c r="M1" s="3" t="s">
        <v>30</v>
      </c>
      <c r="N1" s="3" t="s">
        <v>31</v>
      </c>
      <c r="O1" s="3" t="s">
        <v>32</v>
      </c>
    </row>
    <row r="12" spans="1:7">
      <c r="A12">
        <f t="shared" ref="A12:A43" si="0">IF(B12&gt;0,--RIGHT(D12,LEN(D12)-FIND("#",D12)),B12)</f>
        <v>0</v>
      </c>
      <c r="C12">
        <v>1</v>
      </c>
      <c r="D12" t="s">
        <v>41</v>
      </c>
      <c r="F12" t="str">
        <f t="shared" ref="F12:F43" si="1">IF(A12=0,"",B12&amp;"#"&amp;A12)</f>
        <v/>
      </c>
      <c r="G12" t="e">
        <f>[2]!add按标点生成填充("|",D12:F12)</f>
        <v>#NAME?</v>
      </c>
    </row>
    <row r="13" spans="1:7">
      <c r="A13">
        <f t="shared" si="0"/>
        <v>0</v>
      </c>
      <c r="C13">
        <v>2</v>
      </c>
      <c r="D13" t="s">
        <v>41</v>
      </c>
      <c r="F13" t="str">
        <f t="shared" si="1"/>
        <v/>
      </c>
      <c r="G13" t="e">
        <f>[2]!add按标点生成填充("|",D13:F13)</f>
        <v>#NAME?</v>
      </c>
    </row>
    <row r="14" spans="1:7">
      <c r="A14">
        <f t="shared" si="0"/>
        <v>0</v>
      </c>
      <c r="C14">
        <v>3</v>
      </c>
      <c r="D14" t="s">
        <v>41</v>
      </c>
      <c r="F14" t="str">
        <f t="shared" si="1"/>
        <v/>
      </c>
      <c r="G14" t="e">
        <f>[2]!add按标点生成填充("|",D14:F14)</f>
        <v>#NAME?</v>
      </c>
    </row>
    <row r="15" spans="1:7">
      <c r="A15">
        <f t="shared" si="0"/>
        <v>0</v>
      </c>
      <c r="C15">
        <v>4</v>
      </c>
      <c r="D15" t="s">
        <v>41</v>
      </c>
      <c r="F15" t="str">
        <f t="shared" si="1"/>
        <v/>
      </c>
      <c r="G15" t="e">
        <f>[2]!add按标点生成填充("|",D15:F15)</f>
        <v>#NAME?</v>
      </c>
    </row>
    <row r="16" spans="1:11">
      <c r="A16">
        <f t="shared" si="0"/>
        <v>2000</v>
      </c>
      <c r="B16">
        <v>1334</v>
      </c>
      <c r="C16">
        <v>5</v>
      </c>
      <c r="D16" t="s">
        <v>41</v>
      </c>
      <c r="F16" t="str">
        <f t="shared" si="1"/>
        <v>1334#2000</v>
      </c>
      <c r="G16" t="e">
        <f>[2]!add按标点生成填充("|",D16:F16)</f>
        <v>#NAME?</v>
      </c>
      <c r="J16">
        <v>1334</v>
      </c>
      <c r="K16">
        <f>SUMIF($B$12:$B$111,J16,$A$12:$A$111)</f>
        <v>10000</v>
      </c>
    </row>
    <row r="17" spans="1:11">
      <c r="A17">
        <f t="shared" si="0"/>
        <v>0</v>
      </c>
      <c r="C17">
        <v>6</v>
      </c>
      <c r="D17" t="s">
        <v>41</v>
      </c>
      <c r="F17" t="str">
        <f t="shared" si="1"/>
        <v/>
      </c>
      <c r="G17" t="e">
        <f>[2]!add按标点生成填充("|",D17:F17)</f>
        <v>#NAME?</v>
      </c>
      <c r="J17">
        <v>1335</v>
      </c>
      <c r="K17">
        <f>SUMIF($B$12:$B$111,J17,$A$12:$A$111)</f>
        <v>26000</v>
      </c>
    </row>
    <row r="18" spans="1:11">
      <c r="A18">
        <f t="shared" si="0"/>
        <v>0</v>
      </c>
      <c r="C18">
        <v>7</v>
      </c>
      <c r="D18" t="s">
        <v>41</v>
      </c>
      <c r="F18" t="str">
        <f t="shared" si="1"/>
        <v/>
      </c>
      <c r="G18" t="e">
        <f>[2]!add按标点生成填充("|",D18:F18)</f>
        <v>#NAME?</v>
      </c>
      <c r="J18">
        <v>1336</v>
      </c>
      <c r="K18">
        <f>SUMIF($B$12:$B$111,J18,$A$12:$A$111)</f>
        <v>81000</v>
      </c>
    </row>
    <row r="19" spans="1:11">
      <c r="A19">
        <f t="shared" si="0"/>
        <v>0</v>
      </c>
      <c r="C19">
        <v>8</v>
      </c>
      <c r="D19" t="s">
        <v>41</v>
      </c>
      <c r="F19" t="str">
        <f t="shared" si="1"/>
        <v/>
      </c>
      <c r="G19" t="e">
        <f>[2]!add按标点生成填充("|",D19:F19)</f>
        <v>#NAME?</v>
      </c>
      <c r="J19">
        <v>1337</v>
      </c>
      <c r="K19">
        <f>SUMIF($B$12:$B$111,J19,$A$12:$A$111)</f>
        <v>253000</v>
      </c>
    </row>
    <row r="20" spans="1:7">
      <c r="A20">
        <f t="shared" si="0"/>
        <v>0</v>
      </c>
      <c r="C20">
        <v>9</v>
      </c>
      <c r="D20" t="s">
        <v>41</v>
      </c>
      <c r="F20" t="str">
        <f t="shared" si="1"/>
        <v/>
      </c>
      <c r="G20" t="e">
        <f>[2]!add按标点生成填充("|",D20:F20)</f>
        <v>#NAME?</v>
      </c>
    </row>
    <row r="21" spans="1:7">
      <c r="A21">
        <f t="shared" si="0"/>
        <v>2000</v>
      </c>
      <c r="B21">
        <v>1334</v>
      </c>
      <c r="C21">
        <v>10</v>
      </c>
      <c r="D21" t="s">
        <v>41</v>
      </c>
      <c r="F21" t="str">
        <f t="shared" si="1"/>
        <v>1334#2000</v>
      </c>
      <c r="G21" t="e">
        <f>[2]!add按标点生成填充("|",D21:F21)</f>
        <v>#NAME?</v>
      </c>
    </row>
    <row r="22" spans="1:7">
      <c r="A22">
        <f t="shared" si="0"/>
        <v>0</v>
      </c>
      <c r="C22">
        <v>11</v>
      </c>
      <c r="D22" t="s">
        <v>54</v>
      </c>
      <c r="F22" t="str">
        <f t="shared" si="1"/>
        <v/>
      </c>
      <c r="G22" t="e">
        <f>[2]!add按标点生成填充("|",D22:F22)</f>
        <v>#NAME?</v>
      </c>
    </row>
    <row r="23" spans="1:7">
      <c r="A23">
        <f t="shared" si="0"/>
        <v>0</v>
      </c>
      <c r="C23">
        <v>12</v>
      </c>
      <c r="D23" t="s">
        <v>54</v>
      </c>
      <c r="F23" t="str">
        <f t="shared" si="1"/>
        <v/>
      </c>
      <c r="G23" t="e">
        <f>[2]!add按标点生成填充("|",D23:F23)</f>
        <v>#NAME?</v>
      </c>
    </row>
    <row r="24" spans="1:7">
      <c r="A24">
        <f t="shared" si="0"/>
        <v>0</v>
      </c>
      <c r="C24">
        <v>13</v>
      </c>
      <c r="D24" t="s">
        <v>54</v>
      </c>
      <c r="F24" t="str">
        <f t="shared" si="1"/>
        <v/>
      </c>
      <c r="G24" t="e">
        <f>[2]!add按标点生成填充("|",D24:F24)</f>
        <v>#NAME?</v>
      </c>
    </row>
    <row r="25" spans="1:7">
      <c r="A25">
        <f t="shared" si="0"/>
        <v>0</v>
      </c>
      <c r="C25">
        <v>14</v>
      </c>
      <c r="D25" t="s">
        <v>54</v>
      </c>
      <c r="F25" t="str">
        <f t="shared" si="1"/>
        <v/>
      </c>
      <c r="G25" t="e">
        <f>[2]!add按标点生成填充("|",D25:F25)</f>
        <v>#NAME?</v>
      </c>
    </row>
    <row r="26" spans="1:7">
      <c r="A26">
        <f t="shared" si="0"/>
        <v>3000</v>
      </c>
      <c r="B26">
        <v>1334</v>
      </c>
      <c r="C26">
        <v>15</v>
      </c>
      <c r="D26" t="s">
        <v>54</v>
      </c>
      <c r="F26" t="str">
        <f t="shared" si="1"/>
        <v>1334#3000</v>
      </c>
      <c r="G26" t="e">
        <f>[2]!add按标点生成填充("|",D26:F26)</f>
        <v>#NAME?</v>
      </c>
    </row>
    <row r="27" spans="1:7">
      <c r="A27">
        <f t="shared" si="0"/>
        <v>0</v>
      </c>
      <c r="C27">
        <v>16</v>
      </c>
      <c r="D27" t="s">
        <v>54</v>
      </c>
      <c r="F27" t="str">
        <f t="shared" si="1"/>
        <v/>
      </c>
      <c r="G27" t="e">
        <f>[2]!add按标点生成填充("|",D27:F27)</f>
        <v>#NAME?</v>
      </c>
    </row>
    <row r="28" spans="1:7">
      <c r="A28">
        <f t="shared" si="0"/>
        <v>0</v>
      </c>
      <c r="C28">
        <v>17</v>
      </c>
      <c r="D28" t="s">
        <v>54</v>
      </c>
      <c r="F28" t="str">
        <f t="shared" si="1"/>
        <v/>
      </c>
      <c r="G28" t="e">
        <f>[2]!add按标点生成填充("|",D28:F28)</f>
        <v>#NAME?</v>
      </c>
    </row>
    <row r="29" spans="1:7">
      <c r="A29">
        <f t="shared" si="0"/>
        <v>0</v>
      </c>
      <c r="C29">
        <v>18</v>
      </c>
      <c r="D29" t="s">
        <v>54</v>
      </c>
      <c r="F29" t="str">
        <f t="shared" si="1"/>
        <v/>
      </c>
      <c r="G29" t="e">
        <f>[2]!add按标点生成填充("|",D29:F29)</f>
        <v>#NAME?</v>
      </c>
    </row>
    <row r="30" spans="1:7">
      <c r="A30">
        <f t="shared" si="0"/>
        <v>0</v>
      </c>
      <c r="C30">
        <v>19</v>
      </c>
      <c r="D30" t="s">
        <v>54</v>
      </c>
      <c r="F30" t="str">
        <f t="shared" si="1"/>
        <v/>
      </c>
      <c r="G30" t="e">
        <f>[2]!add按标点生成填充("|",D30:F30)</f>
        <v>#NAME?</v>
      </c>
    </row>
    <row r="31" spans="1:7">
      <c r="A31">
        <f t="shared" si="0"/>
        <v>3000</v>
      </c>
      <c r="B31">
        <v>1334</v>
      </c>
      <c r="C31">
        <v>20</v>
      </c>
      <c r="D31" t="s">
        <v>54</v>
      </c>
      <c r="F31" t="str">
        <f t="shared" si="1"/>
        <v>1334#3000</v>
      </c>
      <c r="G31" t="e">
        <f>[2]!add按标点生成填充("|",D31:F31)</f>
        <v>#NAME?</v>
      </c>
    </row>
    <row r="32" spans="1:7">
      <c r="A32">
        <f t="shared" si="0"/>
        <v>0</v>
      </c>
      <c r="C32">
        <v>21</v>
      </c>
      <c r="D32" t="s">
        <v>67</v>
      </c>
      <c r="F32" t="str">
        <f t="shared" si="1"/>
        <v/>
      </c>
      <c r="G32" t="e">
        <f>[2]!add按标点生成填充("|",D32:F32)</f>
        <v>#NAME?</v>
      </c>
    </row>
    <row r="33" spans="1:7">
      <c r="A33">
        <f t="shared" si="0"/>
        <v>0</v>
      </c>
      <c r="C33">
        <v>22</v>
      </c>
      <c r="D33" t="s">
        <v>67</v>
      </c>
      <c r="F33" t="str">
        <f t="shared" si="1"/>
        <v/>
      </c>
      <c r="G33" t="e">
        <f>[2]!add按标点生成填充("|",D33:F33)</f>
        <v>#NAME?</v>
      </c>
    </row>
    <row r="34" spans="1:7">
      <c r="A34">
        <f t="shared" si="0"/>
        <v>0</v>
      </c>
      <c r="C34">
        <v>23</v>
      </c>
      <c r="D34" t="s">
        <v>67</v>
      </c>
      <c r="F34" t="str">
        <f t="shared" si="1"/>
        <v/>
      </c>
      <c r="G34" t="e">
        <f>[2]!add按标点生成填充("|",D34:F34)</f>
        <v>#NAME?</v>
      </c>
    </row>
    <row r="35" spans="1:7">
      <c r="A35">
        <f t="shared" si="0"/>
        <v>0</v>
      </c>
      <c r="C35">
        <v>24</v>
      </c>
      <c r="D35" t="s">
        <v>67</v>
      </c>
      <c r="F35" t="str">
        <f t="shared" si="1"/>
        <v/>
      </c>
      <c r="G35" t="e">
        <f>[2]!add按标点生成填充("|",D35:F35)</f>
        <v>#NAME?</v>
      </c>
    </row>
    <row r="36" spans="1:7">
      <c r="A36">
        <f t="shared" si="0"/>
        <v>5000</v>
      </c>
      <c r="B36">
        <v>1335</v>
      </c>
      <c r="C36">
        <v>25</v>
      </c>
      <c r="D36" t="s">
        <v>67</v>
      </c>
      <c r="F36" t="str">
        <f t="shared" si="1"/>
        <v>1335#5000</v>
      </c>
      <c r="G36" t="e">
        <f>[2]!add按标点生成填充("|",D36:F36)</f>
        <v>#NAME?</v>
      </c>
    </row>
    <row r="37" spans="1:7">
      <c r="A37">
        <f t="shared" si="0"/>
        <v>0</v>
      </c>
      <c r="C37">
        <v>26</v>
      </c>
      <c r="D37" t="s">
        <v>67</v>
      </c>
      <c r="F37" t="str">
        <f t="shared" si="1"/>
        <v/>
      </c>
      <c r="G37" t="e">
        <f>[2]!add按标点生成填充("|",D37:F37)</f>
        <v>#NAME?</v>
      </c>
    </row>
    <row r="38" spans="1:7">
      <c r="A38">
        <f t="shared" si="0"/>
        <v>0</v>
      </c>
      <c r="C38">
        <v>27</v>
      </c>
      <c r="D38" t="s">
        <v>67</v>
      </c>
      <c r="F38" t="str">
        <f t="shared" si="1"/>
        <v/>
      </c>
      <c r="G38" t="e">
        <f>[2]!add按标点生成填充("|",D38:F38)</f>
        <v>#NAME?</v>
      </c>
    </row>
    <row r="39" spans="1:7">
      <c r="A39">
        <f t="shared" si="0"/>
        <v>0</v>
      </c>
      <c r="C39">
        <v>28</v>
      </c>
      <c r="D39" t="s">
        <v>67</v>
      </c>
      <c r="F39" t="str">
        <f t="shared" si="1"/>
        <v/>
      </c>
      <c r="G39" t="e">
        <f>[2]!add按标点生成填充("|",D39:F39)</f>
        <v>#NAME?</v>
      </c>
    </row>
    <row r="40" spans="1:7">
      <c r="A40">
        <f t="shared" si="0"/>
        <v>0</v>
      </c>
      <c r="C40">
        <v>29</v>
      </c>
      <c r="D40" t="s">
        <v>67</v>
      </c>
      <c r="F40" t="str">
        <f t="shared" si="1"/>
        <v/>
      </c>
      <c r="G40" t="e">
        <f>[2]!add按标点生成填充("|",D40:F40)</f>
        <v>#NAME?</v>
      </c>
    </row>
    <row r="41" spans="1:7">
      <c r="A41">
        <f t="shared" si="0"/>
        <v>5000</v>
      </c>
      <c r="B41">
        <v>1335</v>
      </c>
      <c r="C41">
        <v>30</v>
      </c>
      <c r="D41" t="s">
        <v>67</v>
      </c>
      <c r="F41" t="str">
        <f t="shared" si="1"/>
        <v>1335#5000</v>
      </c>
      <c r="G41" t="e">
        <f>[2]!add按标点生成填充("|",D41:F41)</f>
        <v>#NAME?</v>
      </c>
    </row>
    <row r="42" spans="1:7">
      <c r="A42">
        <f t="shared" si="0"/>
        <v>0</v>
      </c>
      <c r="C42">
        <v>31</v>
      </c>
      <c r="D42" t="s">
        <v>80</v>
      </c>
      <c r="F42" t="str">
        <f t="shared" si="1"/>
        <v/>
      </c>
      <c r="G42" t="e">
        <f>[2]!add按标点生成填充("|",D42:F42)</f>
        <v>#NAME?</v>
      </c>
    </row>
    <row r="43" spans="1:7">
      <c r="A43">
        <f t="shared" si="0"/>
        <v>0</v>
      </c>
      <c r="C43">
        <v>32</v>
      </c>
      <c r="D43" t="s">
        <v>80</v>
      </c>
      <c r="F43" t="str">
        <f t="shared" si="1"/>
        <v/>
      </c>
      <c r="G43" t="e">
        <f>[2]!add按标点生成填充("|",D43:F43)</f>
        <v>#NAME?</v>
      </c>
    </row>
    <row r="44" spans="1:7">
      <c r="A44">
        <f t="shared" ref="A44:A75" si="2">IF(B44&gt;0,--RIGHT(D44,LEN(D44)-FIND("#",D44)),B44)</f>
        <v>0</v>
      </c>
      <c r="C44">
        <v>33</v>
      </c>
      <c r="D44" t="s">
        <v>80</v>
      </c>
      <c r="F44" t="str">
        <f t="shared" ref="F44:F75" si="3">IF(A44=0,"",B44&amp;"#"&amp;A44)</f>
        <v/>
      </c>
      <c r="G44" t="e">
        <f>[2]!add按标点生成填充("|",D44:F44)</f>
        <v>#NAME?</v>
      </c>
    </row>
    <row r="45" spans="1:7">
      <c r="A45">
        <f t="shared" si="2"/>
        <v>0</v>
      </c>
      <c r="C45">
        <v>34</v>
      </c>
      <c r="D45" t="s">
        <v>80</v>
      </c>
      <c r="F45" t="str">
        <f t="shared" si="3"/>
        <v/>
      </c>
      <c r="G45" t="e">
        <f>[2]!add按标点生成填充("|",D45:F45)</f>
        <v>#NAME?</v>
      </c>
    </row>
    <row r="46" spans="1:7">
      <c r="A46">
        <f t="shared" si="2"/>
        <v>8000</v>
      </c>
      <c r="B46">
        <v>1335</v>
      </c>
      <c r="C46">
        <v>35</v>
      </c>
      <c r="D46" t="s">
        <v>80</v>
      </c>
      <c r="F46" t="str">
        <f t="shared" si="3"/>
        <v>1335#8000</v>
      </c>
      <c r="G46" t="e">
        <f>[2]!add按标点生成填充("|",D46:F46)</f>
        <v>#NAME?</v>
      </c>
    </row>
    <row r="47" spans="1:7">
      <c r="A47">
        <f t="shared" si="2"/>
        <v>0</v>
      </c>
      <c r="C47">
        <v>36</v>
      </c>
      <c r="D47" t="s">
        <v>80</v>
      </c>
      <c r="F47" t="str">
        <f t="shared" si="3"/>
        <v/>
      </c>
      <c r="G47" t="e">
        <f>[2]!add按标点生成填充("|",D47:F47)</f>
        <v>#NAME?</v>
      </c>
    </row>
    <row r="48" spans="1:7">
      <c r="A48">
        <f t="shared" si="2"/>
        <v>0</v>
      </c>
      <c r="C48">
        <v>37</v>
      </c>
      <c r="D48" t="s">
        <v>80</v>
      </c>
      <c r="F48" t="str">
        <f t="shared" si="3"/>
        <v/>
      </c>
      <c r="G48" t="e">
        <f>[2]!add按标点生成填充("|",D48:F48)</f>
        <v>#NAME?</v>
      </c>
    </row>
    <row r="49" spans="1:7">
      <c r="A49">
        <f t="shared" si="2"/>
        <v>0</v>
      </c>
      <c r="C49">
        <v>38</v>
      </c>
      <c r="D49" t="s">
        <v>80</v>
      </c>
      <c r="F49" t="str">
        <f t="shared" si="3"/>
        <v/>
      </c>
      <c r="G49" t="e">
        <f>[2]!add按标点生成填充("|",D49:F49)</f>
        <v>#NAME?</v>
      </c>
    </row>
    <row r="50" spans="1:7">
      <c r="A50">
        <f t="shared" si="2"/>
        <v>0</v>
      </c>
      <c r="C50">
        <v>39</v>
      </c>
      <c r="D50" t="s">
        <v>80</v>
      </c>
      <c r="F50" t="str">
        <f t="shared" si="3"/>
        <v/>
      </c>
      <c r="G50" t="e">
        <f>[2]!add按标点生成填充("|",D50:F50)</f>
        <v>#NAME?</v>
      </c>
    </row>
    <row r="51" spans="1:7">
      <c r="A51">
        <f t="shared" si="2"/>
        <v>8000</v>
      </c>
      <c r="B51">
        <v>1335</v>
      </c>
      <c r="C51">
        <v>40</v>
      </c>
      <c r="D51" t="s">
        <v>80</v>
      </c>
      <c r="F51" t="str">
        <f t="shared" si="3"/>
        <v>1335#8000</v>
      </c>
      <c r="G51" t="e">
        <f>[2]!add按标点生成填充("|",D51:F51)</f>
        <v>#NAME?</v>
      </c>
    </row>
    <row r="52" spans="1:7">
      <c r="A52">
        <f t="shared" si="2"/>
        <v>0</v>
      </c>
      <c r="C52">
        <v>41</v>
      </c>
      <c r="D52" t="s">
        <v>93</v>
      </c>
      <c r="F52" t="str">
        <f t="shared" si="3"/>
        <v/>
      </c>
      <c r="G52" t="e">
        <f>[2]!add按标点生成填充("|",D52:F52)</f>
        <v>#NAME?</v>
      </c>
    </row>
    <row r="53" spans="1:7">
      <c r="A53">
        <f t="shared" si="2"/>
        <v>0</v>
      </c>
      <c r="C53">
        <v>42</v>
      </c>
      <c r="D53" t="s">
        <v>93</v>
      </c>
      <c r="F53" t="str">
        <f t="shared" si="3"/>
        <v/>
      </c>
      <c r="G53" t="e">
        <f>[2]!add按标点生成填充("|",D53:F53)</f>
        <v>#NAME?</v>
      </c>
    </row>
    <row r="54" spans="1:7">
      <c r="A54">
        <f t="shared" si="2"/>
        <v>0</v>
      </c>
      <c r="C54">
        <v>43</v>
      </c>
      <c r="D54" t="s">
        <v>93</v>
      </c>
      <c r="F54" t="str">
        <f t="shared" si="3"/>
        <v/>
      </c>
      <c r="G54" t="e">
        <f>[2]!add按标点生成填充("|",D54:F54)</f>
        <v>#NAME?</v>
      </c>
    </row>
    <row r="55" spans="1:7">
      <c r="A55">
        <f t="shared" si="2"/>
        <v>0</v>
      </c>
      <c r="C55">
        <v>44</v>
      </c>
      <c r="D55" t="s">
        <v>93</v>
      </c>
      <c r="F55" t="str">
        <f t="shared" si="3"/>
        <v/>
      </c>
      <c r="G55" t="e">
        <f>[2]!add按标点生成填充("|",D55:F55)</f>
        <v>#NAME?</v>
      </c>
    </row>
    <row r="56" spans="1:7">
      <c r="A56">
        <f t="shared" si="2"/>
        <v>12000</v>
      </c>
      <c r="B56">
        <v>1336</v>
      </c>
      <c r="C56">
        <v>45</v>
      </c>
      <c r="D56" t="s">
        <v>93</v>
      </c>
      <c r="F56" t="str">
        <f t="shared" si="3"/>
        <v>1336#12000</v>
      </c>
      <c r="G56" t="e">
        <f>[2]!add按标点生成填充("|",D56:F56)</f>
        <v>#NAME?</v>
      </c>
    </row>
    <row r="57" spans="1:7">
      <c r="A57">
        <f t="shared" si="2"/>
        <v>0</v>
      </c>
      <c r="C57">
        <v>46</v>
      </c>
      <c r="D57" t="s">
        <v>93</v>
      </c>
      <c r="F57" t="str">
        <f t="shared" si="3"/>
        <v/>
      </c>
      <c r="G57" t="e">
        <f>[2]!add按标点生成填充("|",D57:F57)</f>
        <v>#NAME?</v>
      </c>
    </row>
    <row r="58" spans="1:7">
      <c r="A58">
        <f t="shared" si="2"/>
        <v>0</v>
      </c>
      <c r="C58">
        <v>47</v>
      </c>
      <c r="D58" t="s">
        <v>93</v>
      </c>
      <c r="F58" t="str">
        <f t="shared" si="3"/>
        <v/>
      </c>
      <c r="G58" t="e">
        <f>[2]!add按标点生成填充("|",D58:F58)</f>
        <v>#NAME?</v>
      </c>
    </row>
    <row r="59" spans="1:7">
      <c r="A59">
        <f t="shared" si="2"/>
        <v>0</v>
      </c>
      <c r="C59">
        <v>48</v>
      </c>
      <c r="D59" t="s">
        <v>93</v>
      </c>
      <c r="F59" t="str">
        <f t="shared" si="3"/>
        <v/>
      </c>
      <c r="G59" t="e">
        <f>[2]!add按标点生成填充("|",D59:F59)</f>
        <v>#NAME?</v>
      </c>
    </row>
    <row r="60" spans="1:7">
      <c r="A60">
        <f t="shared" si="2"/>
        <v>0</v>
      </c>
      <c r="C60">
        <v>49</v>
      </c>
      <c r="D60" t="s">
        <v>93</v>
      </c>
      <c r="F60" t="str">
        <f t="shared" si="3"/>
        <v/>
      </c>
      <c r="G60" t="e">
        <f>[2]!add按标点生成填充("|",D60:F60)</f>
        <v>#NAME?</v>
      </c>
    </row>
    <row r="61" spans="1:7">
      <c r="A61">
        <f t="shared" si="2"/>
        <v>12000</v>
      </c>
      <c r="B61">
        <v>1336</v>
      </c>
      <c r="C61">
        <v>50</v>
      </c>
      <c r="D61" t="s">
        <v>93</v>
      </c>
      <c r="F61" t="str">
        <f t="shared" si="3"/>
        <v>1336#12000</v>
      </c>
      <c r="G61" t="e">
        <f>[2]!add按标点生成填充("|",D61:F61)</f>
        <v>#NAME?</v>
      </c>
    </row>
    <row r="62" spans="1:7">
      <c r="A62">
        <f t="shared" si="2"/>
        <v>0</v>
      </c>
      <c r="C62">
        <v>51</v>
      </c>
      <c r="D62" t="s">
        <v>106</v>
      </c>
      <c r="F62" t="str">
        <f t="shared" si="3"/>
        <v/>
      </c>
      <c r="G62" t="e">
        <f>[2]!add按标点生成填充("|",D62:F62)</f>
        <v>#NAME?</v>
      </c>
    </row>
    <row r="63" spans="1:7">
      <c r="A63">
        <f t="shared" si="2"/>
        <v>0</v>
      </c>
      <c r="C63">
        <v>52</v>
      </c>
      <c r="D63" t="s">
        <v>106</v>
      </c>
      <c r="F63" t="str">
        <f t="shared" si="3"/>
        <v/>
      </c>
      <c r="G63" t="e">
        <f>[2]!add按标点生成填充("|",D63:F63)</f>
        <v>#NAME?</v>
      </c>
    </row>
    <row r="64" spans="1:7">
      <c r="A64">
        <f t="shared" si="2"/>
        <v>0</v>
      </c>
      <c r="C64">
        <v>53</v>
      </c>
      <c r="D64" t="s">
        <v>106</v>
      </c>
      <c r="F64" t="str">
        <f t="shared" si="3"/>
        <v/>
      </c>
      <c r="G64" t="e">
        <f>[2]!add按标点生成填充("|",D64:F64)</f>
        <v>#NAME?</v>
      </c>
    </row>
    <row r="65" spans="1:7">
      <c r="A65">
        <f t="shared" si="2"/>
        <v>0</v>
      </c>
      <c r="C65">
        <v>54</v>
      </c>
      <c r="D65" t="s">
        <v>106</v>
      </c>
      <c r="F65" t="str">
        <f t="shared" si="3"/>
        <v/>
      </c>
      <c r="G65" t="e">
        <f>[2]!add按标点生成填充("|",D65:F65)</f>
        <v>#NAME?</v>
      </c>
    </row>
    <row r="66" spans="1:7">
      <c r="A66">
        <f t="shared" si="2"/>
        <v>17000</v>
      </c>
      <c r="B66">
        <v>1336</v>
      </c>
      <c r="C66">
        <v>55</v>
      </c>
      <c r="D66" t="s">
        <v>106</v>
      </c>
      <c r="F66" t="str">
        <f t="shared" si="3"/>
        <v>1336#17000</v>
      </c>
      <c r="G66" t="e">
        <f>[2]!add按标点生成填充("|",D66:F66)</f>
        <v>#NAME?</v>
      </c>
    </row>
    <row r="67" spans="1:7">
      <c r="A67">
        <f t="shared" si="2"/>
        <v>0</v>
      </c>
      <c r="C67">
        <v>56</v>
      </c>
      <c r="D67" t="s">
        <v>106</v>
      </c>
      <c r="F67" t="str">
        <f t="shared" si="3"/>
        <v/>
      </c>
      <c r="G67" t="e">
        <f>[2]!add按标点生成填充("|",D67:F67)</f>
        <v>#NAME?</v>
      </c>
    </row>
    <row r="68" spans="1:7">
      <c r="A68">
        <f t="shared" si="2"/>
        <v>0</v>
      </c>
      <c r="C68">
        <v>57</v>
      </c>
      <c r="D68" t="s">
        <v>106</v>
      </c>
      <c r="F68" t="str">
        <f t="shared" si="3"/>
        <v/>
      </c>
      <c r="G68" t="e">
        <f>[2]!add按标点生成填充("|",D68:F68)</f>
        <v>#NAME?</v>
      </c>
    </row>
    <row r="69" spans="1:7">
      <c r="A69">
        <f t="shared" si="2"/>
        <v>0</v>
      </c>
      <c r="C69">
        <v>58</v>
      </c>
      <c r="D69" t="s">
        <v>106</v>
      </c>
      <c r="F69" t="str">
        <f t="shared" si="3"/>
        <v/>
      </c>
      <c r="G69" t="e">
        <f>[2]!add按标点生成填充("|",D69:F69)</f>
        <v>#NAME?</v>
      </c>
    </row>
    <row r="70" spans="1:7">
      <c r="A70">
        <f t="shared" si="2"/>
        <v>0</v>
      </c>
      <c r="C70">
        <v>59</v>
      </c>
      <c r="D70" t="s">
        <v>106</v>
      </c>
      <c r="F70" t="str">
        <f t="shared" si="3"/>
        <v/>
      </c>
      <c r="G70" t="e">
        <f>[2]!add按标点生成填充("|",D70:F70)</f>
        <v>#NAME?</v>
      </c>
    </row>
    <row r="71" spans="1:7">
      <c r="A71">
        <f t="shared" si="2"/>
        <v>17000</v>
      </c>
      <c r="B71">
        <v>1336</v>
      </c>
      <c r="C71">
        <v>60</v>
      </c>
      <c r="D71" t="s">
        <v>106</v>
      </c>
      <c r="F71" t="str">
        <f t="shared" si="3"/>
        <v>1336#17000</v>
      </c>
      <c r="G71" t="e">
        <f>[2]!add按标点生成填充("|",D71:F71)</f>
        <v>#NAME?</v>
      </c>
    </row>
    <row r="72" spans="1:7">
      <c r="A72">
        <f t="shared" si="2"/>
        <v>0</v>
      </c>
      <c r="C72">
        <v>61</v>
      </c>
      <c r="D72" t="s">
        <v>119</v>
      </c>
      <c r="F72" t="str">
        <f t="shared" si="3"/>
        <v/>
      </c>
      <c r="G72" t="e">
        <f>[2]!add按标点生成填充("|",D72:F72)</f>
        <v>#NAME?</v>
      </c>
    </row>
    <row r="73" spans="1:7">
      <c r="A73">
        <f t="shared" si="2"/>
        <v>0</v>
      </c>
      <c r="C73">
        <v>62</v>
      </c>
      <c r="D73" t="s">
        <v>119</v>
      </c>
      <c r="F73" t="str">
        <f t="shared" si="3"/>
        <v/>
      </c>
      <c r="G73" t="e">
        <f>[2]!add按标点生成填充("|",D73:F73)</f>
        <v>#NAME?</v>
      </c>
    </row>
    <row r="74" spans="1:7">
      <c r="A74">
        <f t="shared" si="2"/>
        <v>0</v>
      </c>
      <c r="C74">
        <v>63</v>
      </c>
      <c r="D74" t="s">
        <v>119</v>
      </c>
      <c r="F74" t="str">
        <f t="shared" si="3"/>
        <v/>
      </c>
      <c r="G74" t="e">
        <f>[2]!add按标点生成填充("|",D74:F74)</f>
        <v>#NAME?</v>
      </c>
    </row>
    <row r="75" spans="1:7">
      <c r="A75">
        <f t="shared" si="2"/>
        <v>0</v>
      </c>
      <c r="C75">
        <v>64</v>
      </c>
      <c r="D75" t="s">
        <v>119</v>
      </c>
      <c r="F75" t="str">
        <f t="shared" si="3"/>
        <v/>
      </c>
      <c r="G75" t="e">
        <f>[2]!add按标点生成填充("|",D75:F75)</f>
        <v>#NAME?</v>
      </c>
    </row>
    <row r="76" spans="1:7">
      <c r="A76">
        <f t="shared" ref="A76:A107" si="4">IF(B76&gt;0,--RIGHT(D76,LEN(D76)-FIND("#",D76)),B76)</f>
        <v>23000</v>
      </c>
      <c r="B76">
        <v>1336</v>
      </c>
      <c r="C76">
        <v>65</v>
      </c>
      <c r="D76" t="s">
        <v>119</v>
      </c>
      <c r="F76" t="str">
        <f t="shared" ref="F76:F111" si="5">IF(A76=0,"",B76&amp;"#"&amp;A76)</f>
        <v>1336#23000</v>
      </c>
      <c r="G76" t="e">
        <f>[2]!add按标点生成填充("|",D76:F76)</f>
        <v>#NAME?</v>
      </c>
    </row>
    <row r="77" spans="1:7">
      <c r="A77">
        <f t="shared" si="4"/>
        <v>0</v>
      </c>
      <c r="C77">
        <v>66</v>
      </c>
      <c r="D77" t="s">
        <v>119</v>
      </c>
      <c r="F77" t="str">
        <f t="shared" si="5"/>
        <v/>
      </c>
      <c r="G77" t="e">
        <f>[2]!add按标点生成填充("|",D77:F77)</f>
        <v>#NAME?</v>
      </c>
    </row>
    <row r="78" spans="1:7">
      <c r="A78">
        <f t="shared" si="4"/>
        <v>0</v>
      </c>
      <c r="C78">
        <v>67</v>
      </c>
      <c r="D78" t="s">
        <v>119</v>
      </c>
      <c r="F78" t="str">
        <f t="shared" si="5"/>
        <v/>
      </c>
      <c r="G78" t="e">
        <f>[2]!add按标点生成填充("|",D78:F78)</f>
        <v>#NAME?</v>
      </c>
    </row>
    <row r="79" spans="1:7">
      <c r="A79">
        <f t="shared" si="4"/>
        <v>0</v>
      </c>
      <c r="C79">
        <v>68</v>
      </c>
      <c r="D79" t="s">
        <v>119</v>
      </c>
      <c r="F79" t="str">
        <f t="shared" si="5"/>
        <v/>
      </c>
      <c r="G79" t="e">
        <f>[2]!add按标点生成填充("|",D79:F79)</f>
        <v>#NAME?</v>
      </c>
    </row>
    <row r="80" spans="1:7">
      <c r="A80">
        <f t="shared" si="4"/>
        <v>0</v>
      </c>
      <c r="C80">
        <v>69</v>
      </c>
      <c r="D80" t="s">
        <v>119</v>
      </c>
      <c r="F80" t="str">
        <f t="shared" si="5"/>
        <v/>
      </c>
      <c r="G80" t="e">
        <f>[2]!add按标点生成填充("|",D80:F80)</f>
        <v>#NAME?</v>
      </c>
    </row>
    <row r="81" spans="1:7">
      <c r="A81">
        <f t="shared" si="4"/>
        <v>23000</v>
      </c>
      <c r="B81">
        <v>1337</v>
      </c>
      <c r="C81">
        <v>70</v>
      </c>
      <c r="D81" t="s">
        <v>119</v>
      </c>
      <c r="F81" t="str">
        <f t="shared" si="5"/>
        <v>1337#23000</v>
      </c>
      <c r="G81" t="e">
        <f>[2]!add按标点生成填充("|",D81:F81)</f>
        <v>#NAME?</v>
      </c>
    </row>
    <row r="82" spans="1:7">
      <c r="A82">
        <f t="shared" si="4"/>
        <v>0</v>
      </c>
      <c r="C82">
        <v>71</v>
      </c>
      <c r="D82" t="s">
        <v>133</v>
      </c>
      <c r="F82" t="str">
        <f t="shared" si="5"/>
        <v/>
      </c>
      <c r="G82" t="e">
        <f>[2]!add按标点生成填充("|",D82:F82)</f>
        <v>#NAME?</v>
      </c>
    </row>
    <row r="83" spans="1:7">
      <c r="A83">
        <f t="shared" si="4"/>
        <v>0</v>
      </c>
      <c r="C83">
        <v>72</v>
      </c>
      <c r="D83" t="s">
        <v>133</v>
      </c>
      <c r="F83" t="str">
        <f t="shared" si="5"/>
        <v/>
      </c>
      <c r="G83" t="e">
        <f>[2]!add按标点生成填充("|",D83:F83)</f>
        <v>#NAME?</v>
      </c>
    </row>
    <row r="84" spans="1:7">
      <c r="A84">
        <f t="shared" si="4"/>
        <v>0</v>
      </c>
      <c r="C84">
        <v>73</v>
      </c>
      <c r="D84" t="s">
        <v>133</v>
      </c>
      <c r="F84" t="str">
        <f t="shared" si="5"/>
        <v/>
      </c>
      <c r="G84" t="e">
        <f>[2]!add按标点生成填充("|",D84:F84)</f>
        <v>#NAME?</v>
      </c>
    </row>
    <row r="85" spans="1:7">
      <c r="A85">
        <f t="shared" si="4"/>
        <v>0</v>
      </c>
      <c r="C85">
        <v>74</v>
      </c>
      <c r="D85" t="s">
        <v>133</v>
      </c>
      <c r="F85" t="str">
        <f t="shared" si="5"/>
        <v/>
      </c>
      <c r="G85" t="e">
        <f>[2]!add按标点生成填充("|",D85:F85)</f>
        <v>#NAME?</v>
      </c>
    </row>
    <row r="86" spans="1:7">
      <c r="A86">
        <f t="shared" si="4"/>
        <v>30000</v>
      </c>
      <c r="B86">
        <v>1337</v>
      </c>
      <c r="C86">
        <v>75</v>
      </c>
      <c r="D86" t="s">
        <v>133</v>
      </c>
      <c r="F86" t="str">
        <f t="shared" si="5"/>
        <v>1337#30000</v>
      </c>
      <c r="G86" t="e">
        <f>[2]!add按标点生成填充("|",D86:F86)</f>
        <v>#NAME?</v>
      </c>
    </row>
    <row r="87" spans="1:7">
      <c r="A87">
        <f t="shared" si="4"/>
        <v>0</v>
      </c>
      <c r="C87">
        <v>76</v>
      </c>
      <c r="D87" t="s">
        <v>133</v>
      </c>
      <c r="F87" t="str">
        <f t="shared" si="5"/>
        <v/>
      </c>
      <c r="G87" t="e">
        <f>[2]!add按标点生成填充("|",D87:F87)</f>
        <v>#NAME?</v>
      </c>
    </row>
    <row r="88" spans="1:7">
      <c r="A88">
        <f t="shared" si="4"/>
        <v>0</v>
      </c>
      <c r="C88">
        <v>77</v>
      </c>
      <c r="D88" t="s">
        <v>133</v>
      </c>
      <c r="F88" t="str">
        <f t="shared" si="5"/>
        <v/>
      </c>
      <c r="G88" t="e">
        <f>[2]!add按标点生成填充("|",D88:F88)</f>
        <v>#NAME?</v>
      </c>
    </row>
    <row r="89" spans="1:7">
      <c r="A89">
        <f t="shared" si="4"/>
        <v>0</v>
      </c>
      <c r="C89">
        <v>78</v>
      </c>
      <c r="D89" t="s">
        <v>133</v>
      </c>
      <c r="F89" t="str">
        <f t="shared" si="5"/>
        <v/>
      </c>
      <c r="G89" t="e">
        <f>[2]!add按标点生成填充("|",D89:F89)</f>
        <v>#NAME?</v>
      </c>
    </row>
    <row r="90" spans="1:7">
      <c r="A90">
        <f t="shared" si="4"/>
        <v>0</v>
      </c>
      <c r="C90">
        <v>79</v>
      </c>
      <c r="D90" t="s">
        <v>133</v>
      </c>
      <c r="F90" t="str">
        <f t="shared" si="5"/>
        <v/>
      </c>
      <c r="G90" t="e">
        <f>[2]!add按标点生成填充("|",D90:F90)</f>
        <v>#NAME?</v>
      </c>
    </row>
    <row r="91" spans="1:7">
      <c r="A91">
        <f t="shared" si="4"/>
        <v>30000</v>
      </c>
      <c r="B91">
        <v>1337</v>
      </c>
      <c r="C91">
        <v>80</v>
      </c>
      <c r="D91" t="s">
        <v>133</v>
      </c>
      <c r="F91" t="str">
        <f t="shared" si="5"/>
        <v>1337#30000</v>
      </c>
      <c r="G91" t="e">
        <f>[2]!add按标点生成填充("|",D91:F91)</f>
        <v>#NAME?</v>
      </c>
    </row>
    <row r="92" spans="1:7">
      <c r="A92">
        <f t="shared" si="4"/>
        <v>0</v>
      </c>
      <c r="C92">
        <v>81</v>
      </c>
      <c r="D92" t="s">
        <v>146</v>
      </c>
      <c r="F92" t="str">
        <f t="shared" si="5"/>
        <v/>
      </c>
      <c r="G92" t="e">
        <f>[2]!add按标点生成填充("|",D92:F92)</f>
        <v>#NAME?</v>
      </c>
    </row>
    <row r="93" spans="1:7">
      <c r="A93">
        <f t="shared" si="4"/>
        <v>0</v>
      </c>
      <c r="C93">
        <v>82</v>
      </c>
      <c r="D93" t="s">
        <v>146</v>
      </c>
      <c r="F93" t="str">
        <f t="shared" si="5"/>
        <v/>
      </c>
      <c r="G93" t="e">
        <f>[2]!add按标点生成填充("|",D93:F93)</f>
        <v>#NAME?</v>
      </c>
    </row>
    <row r="94" spans="1:7">
      <c r="A94">
        <f t="shared" si="4"/>
        <v>0</v>
      </c>
      <c r="C94">
        <v>83</v>
      </c>
      <c r="D94" t="s">
        <v>146</v>
      </c>
      <c r="F94" t="str">
        <f t="shared" si="5"/>
        <v/>
      </c>
      <c r="G94" t="e">
        <f>[2]!add按标点生成填充("|",D94:F94)</f>
        <v>#NAME?</v>
      </c>
    </row>
    <row r="95" spans="1:7">
      <c r="A95">
        <f t="shared" si="4"/>
        <v>0</v>
      </c>
      <c r="C95">
        <v>84</v>
      </c>
      <c r="D95" t="s">
        <v>146</v>
      </c>
      <c r="F95" t="str">
        <f t="shared" si="5"/>
        <v/>
      </c>
      <c r="G95" t="e">
        <f>[2]!add按标点生成填充("|",D95:F95)</f>
        <v>#NAME?</v>
      </c>
    </row>
    <row r="96" spans="1:7">
      <c r="A96">
        <f t="shared" si="4"/>
        <v>38000</v>
      </c>
      <c r="B96">
        <v>1337</v>
      </c>
      <c r="C96">
        <v>85</v>
      </c>
      <c r="D96" t="s">
        <v>146</v>
      </c>
      <c r="F96" t="str">
        <f t="shared" si="5"/>
        <v>1337#38000</v>
      </c>
      <c r="G96" t="e">
        <f>[2]!add按标点生成填充("|",D96:F96)</f>
        <v>#NAME?</v>
      </c>
    </row>
    <row r="97" spans="1:7">
      <c r="A97">
        <f t="shared" si="4"/>
        <v>0</v>
      </c>
      <c r="C97">
        <v>86</v>
      </c>
      <c r="D97" t="s">
        <v>146</v>
      </c>
      <c r="F97" t="str">
        <f t="shared" si="5"/>
        <v/>
      </c>
      <c r="G97" t="e">
        <f>[2]!add按标点生成填充("|",D97:F97)</f>
        <v>#NAME?</v>
      </c>
    </row>
    <row r="98" spans="1:7">
      <c r="A98">
        <f t="shared" si="4"/>
        <v>0</v>
      </c>
      <c r="C98">
        <v>87</v>
      </c>
      <c r="D98" t="s">
        <v>146</v>
      </c>
      <c r="F98" t="str">
        <f t="shared" si="5"/>
        <v/>
      </c>
      <c r="G98" t="e">
        <f>[2]!add按标点生成填充("|",D98:F98)</f>
        <v>#NAME?</v>
      </c>
    </row>
    <row r="99" spans="1:7">
      <c r="A99">
        <f t="shared" si="4"/>
        <v>0</v>
      </c>
      <c r="C99">
        <v>88</v>
      </c>
      <c r="D99" t="s">
        <v>146</v>
      </c>
      <c r="F99" t="str">
        <f t="shared" si="5"/>
        <v/>
      </c>
      <c r="G99" t="e">
        <f>[2]!add按标点生成填充("|",D99:F99)</f>
        <v>#NAME?</v>
      </c>
    </row>
    <row r="100" spans="1:7">
      <c r="A100">
        <f t="shared" si="4"/>
        <v>0</v>
      </c>
      <c r="C100">
        <v>89</v>
      </c>
      <c r="D100" t="s">
        <v>146</v>
      </c>
      <c r="F100" t="str">
        <f t="shared" si="5"/>
        <v/>
      </c>
      <c r="G100" t="e">
        <f>[2]!add按标点生成填充("|",D100:F100)</f>
        <v>#NAME?</v>
      </c>
    </row>
    <row r="101" spans="1:7">
      <c r="A101">
        <f t="shared" si="4"/>
        <v>38000</v>
      </c>
      <c r="B101">
        <v>1337</v>
      </c>
      <c r="C101">
        <v>90</v>
      </c>
      <c r="D101" t="s">
        <v>146</v>
      </c>
      <c r="F101" t="str">
        <f t="shared" si="5"/>
        <v>1337#38000</v>
      </c>
      <c r="G101" t="e">
        <f>[2]!add按标点生成填充("|",D101:F101)</f>
        <v>#NAME?</v>
      </c>
    </row>
    <row r="102" spans="1:7">
      <c r="A102">
        <f t="shared" si="4"/>
        <v>0</v>
      </c>
      <c r="C102">
        <v>91</v>
      </c>
      <c r="D102" t="s">
        <v>159</v>
      </c>
      <c r="F102" t="str">
        <f t="shared" si="5"/>
        <v/>
      </c>
      <c r="G102" t="e">
        <f>[2]!add按标点生成填充("|",D102:F102)</f>
        <v>#NAME?</v>
      </c>
    </row>
    <row r="103" spans="1:7">
      <c r="A103">
        <f t="shared" si="4"/>
        <v>0</v>
      </c>
      <c r="C103">
        <v>92</v>
      </c>
      <c r="D103" t="s">
        <v>159</v>
      </c>
      <c r="F103" t="str">
        <f t="shared" si="5"/>
        <v/>
      </c>
      <c r="G103" t="e">
        <f>[2]!add按标点生成填充("|",D103:F103)</f>
        <v>#NAME?</v>
      </c>
    </row>
    <row r="104" spans="1:7">
      <c r="A104">
        <f t="shared" si="4"/>
        <v>0</v>
      </c>
      <c r="C104">
        <v>93</v>
      </c>
      <c r="D104" t="s">
        <v>159</v>
      </c>
      <c r="F104" t="str">
        <f t="shared" si="5"/>
        <v/>
      </c>
      <c r="G104" t="e">
        <f>[2]!add按标点生成填充("|",D104:F104)</f>
        <v>#NAME?</v>
      </c>
    </row>
    <row r="105" spans="1:7">
      <c r="A105">
        <f t="shared" si="4"/>
        <v>0</v>
      </c>
      <c r="C105">
        <v>94</v>
      </c>
      <c r="D105" t="s">
        <v>159</v>
      </c>
      <c r="F105" t="str">
        <f t="shared" si="5"/>
        <v/>
      </c>
      <c r="G105" t="e">
        <f>[2]!add按标点生成填充("|",D105:F105)</f>
        <v>#NAME?</v>
      </c>
    </row>
    <row r="106" spans="1:7">
      <c r="A106">
        <f t="shared" si="4"/>
        <v>47000</v>
      </c>
      <c r="B106">
        <v>1337</v>
      </c>
      <c r="C106">
        <v>95</v>
      </c>
      <c r="D106" t="s">
        <v>159</v>
      </c>
      <c r="F106" t="str">
        <f t="shared" si="5"/>
        <v>1337#47000</v>
      </c>
      <c r="G106" t="e">
        <f>[2]!add按标点生成填充("|",D106:F106)</f>
        <v>#NAME?</v>
      </c>
    </row>
    <row r="107" spans="1:7">
      <c r="A107">
        <f t="shared" si="4"/>
        <v>0</v>
      </c>
      <c r="C107">
        <v>96</v>
      </c>
      <c r="D107" t="s">
        <v>159</v>
      </c>
      <c r="F107" t="str">
        <f t="shared" si="5"/>
        <v/>
      </c>
      <c r="G107" t="e">
        <f>[2]!add按标点生成填充("|",D107:F107)</f>
        <v>#NAME?</v>
      </c>
    </row>
    <row r="108" spans="1:7">
      <c r="A108">
        <f t="shared" ref="A108:A111" si="6">IF(B108&gt;0,--RIGHT(D108,LEN(D108)-FIND("#",D108)),B108)</f>
        <v>0</v>
      </c>
      <c r="C108">
        <v>97</v>
      </c>
      <c r="D108" t="s">
        <v>159</v>
      </c>
      <c r="F108" t="str">
        <f t="shared" si="5"/>
        <v/>
      </c>
      <c r="G108" t="e">
        <f>[2]!add按标点生成填充("|",D108:F108)</f>
        <v>#NAME?</v>
      </c>
    </row>
    <row r="109" spans="1:7">
      <c r="A109">
        <f t="shared" si="6"/>
        <v>0</v>
      </c>
      <c r="C109">
        <v>98</v>
      </c>
      <c r="D109" t="s">
        <v>159</v>
      </c>
      <c r="F109" t="str">
        <f t="shared" si="5"/>
        <v/>
      </c>
      <c r="G109" t="e">
        <f>[2]!add按标点生成填充("|",D109:F109)</f>
        <v>#NAME?</v>
      </c>
    </row>
    <row r="110" spans="1:7">
      <c r="A110">
        <f t="shared" si="6"/>
        <v>0</v>
      </c>
      <c r="C110">
        <v>99</v>
      </c>
      <c r="D110" t="s">
        <v>159</v>
      </c>
      <c r="F110" t="str">
        <f t="shared" si="5"/>
        <v/>
      </c>
      <c r="G110" t="e">
        <f>[2]!add按标点生成填充("|",D110:F110)</f>
        <v>#NAME?</v>
      </c>
    </row>
    <row r="111" spans="1:7">
      <c r="A111">
        <f t="shared" si="6"/>
        <v>47000</v>
      </c>
      <c r="B111">
        <v>1337</v>
      </c>
      <c r="C111">
        <v>100</v>
      </c>
      <c r="D111" t="s">
        <v>159</v>
      </c>
      <c r="F111" t="str">
        <f t="shared" si="5"/>
        <v>1337#47000</v>
      </c>
      <c r="G111" t="e">
        <f>[2]!add按标点生成填充("|",D111:F111)</f>
        <v>#NAME?</v>
      </c>
    </row>
  </sheetData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PlayerSkill</vt:lpstr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WPS_1699358206</cp:lastModifiedBy>
  <dcterms:created xsi:type="dcterms:W3CDTF">2015-06-05T18:19:00Z</dcterms:created>
  <dcterms:modified xsi:type="dcterms:W3CDTF">2024-04-16T08:30:19Z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2B811AF13272404F882A33BF9F97046D_12</vt:lpwstr>
  </property>
</Properties>
</file>