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codeName="ThisWorkbook"/>
  <mc:AlternateContent xmlns:mc="http://schemas.openxmlformats.org/markup-compatibility/2006">
    <mc:Choice Requires="x15">
      <x15ac:absPath xmlns:x15ac="http://schemas.microsoft.com/office/spreadsheetml/2010/11/ac" url="D:\data_excel\develop_xiyou_bendi\base_data\"/>
    </mc:Choice>
  </mc:AlternateContent>
  <xr:revisionPtr revIDLastSave="0" documentId="13_ncr:1_{E6397DD4-1FE7-4101-AF05-364E3C03A6C0}" xr6:coauthVersionLast="47" xr6:coauthVersionMax="47" xr10:uidLastSave="{00000000-0000-0000-0000-000000000000}"/>
  <bookViews>
    <workbookView xWindow="-120" yWindow="-120" windowWidth="29040" windowHeight="15840" xr2:uid="{00000000-000D-0000-FFFF-FFFF00000000}"/>
  </bookViews>
  <sheets>
    <sheet name="SkillLogicConfig" sheetId="1" r:id="rId1"/>
    <sheet name="辅助" sheetId="5" r:id="rId2"/>
    <sheet name="技能效果附表" sheetId="4" r:id="rId3"/>
    <sheet name="Sheet1" sheetId="3" r:id="rId4"/>
    <sheet name="Sheet2" sheetId="11" r:id="rId5"/>
    <sheet name="Sheet3" sheetId="6" r:id="rId6"/>
    <sheet name="结构解析规则" sheetId="7" r:id="rId7"/>
    <sheet name="怪物技能辅助表" sheetId="8" r:id="rId8"/>
    <sheet name="爬塔怪物技能设计" sheetId="10" r:id="rId9"/>
  </sheets>
  <externalReferences>
    <externalReference r:id="rId10"/>
  </externalReferences>
  <definedNames>
    <definedName name="_xlnm._FilterDatabase" localSheetId="0" hidden="1">SkillLogicConfig!$A$7:$P$2680</definedName>
    <definedName name="_xlnm._FilterDatabase" localSheetId="2" hidden="1">技能效果附表!$C$4:$C$121</definedName>
    <definedName name="_xlnm._FilterDatabase" localSheetId="8" hidden="1">爬塔怪物技能设计!$B$1:$E$50</definedName>
    <definedName name="开发角色Data">'[1]角色类型&amp;星级Ver0.1'!$B$6:$B$33</definedName>
  </definedNames>
  <calcPr calcId="181029"/>
</workbook>
</file>

<file path=xl/calcChain.xml><?xml version="1.0" encoding="utf-8"?>
<calcChain xmlns="http://schemas.openxmlformats.org/spreadsheetml/2006/main">
  <c r="N1851" i="1" l="1"/>
  <c r="M1851" i="1"/>
  <c r="L1851" i="1"/>
  <c r="N1850" i="1"/>
  <c r="M1850" i="1"/>
  <c r="L1850" i="1"/>
  <c r="N1849" i="1"/>
  <c r="M1849" i="1"/>
  <c r="L1849" i="1"/>
  <c r="N1848" i="1"/>
  <c r="M1848" i="1"/>
  <c r="L1848" i="1"/>
  <c r="L2670" i="1" l="1"/>
  <c r="L2671" i="1"/>
  <c r="L2672" i="1"/>
  <c r="L2673" i="1"/>
  <c r="L2674" i="1"/>
  <c r="L2675" i="1"/>
  <c r="L2676" i="1"/>
  <c r="L2677" i="1"/>
  <c r="L2678" i="1"/>
  <c r="L2679" i="1"/>
  <c r="L2680" i="1"/>
  <c r="L2660" i="1"/>
  <c r="L2661" i="1"/>
  <c r="L2662" i="1"/>
  <c r="L2663" i="1"/>
  <c r="L2664" i="1"/>
  <c r="L2665" i="1"/>
  <c r="L2666" i="1"/>
  <c r="L2667" i="1"/>
  <c r="L2668" i="1"/>
  <c r="L2669" i="1"/>
  <c r="A2663" i="1" l="1"/>
  <c r="N2672" i="1"/>
  <c r="M2672" i="1"/>
  <c r="G1947" i="1" l="1"/>
  <c r="G1948" i="1" s="1"/>
  <c r="G1949" i="1" s="1"/>
  <c r="G1950" i="1" s="1"/>
  <c r="G1951" i="1" s="1"/>
  <c r="G1936" i="1"/>
  <c r="G1937" i="1" s="1"/>
  <c r="G1938" i="1" s="1"/>
  <c r="G1939" i="1" s="1"/>
  <c r="G1940" i="1" s="1"/>
  <c r="G1925" i="1"/>
  <c r="G1926" i="1" s="1"/>
  <c r="G1927" i="1" s="1"/>
  <c r="G1928" i="1" s="1"/>
  <c r="G1929" i="1" s="1"/>
  <c r="G1914" i="1"/>
  <c r="G1915" i="1" s="1"/>
  <c r="G1916" i="1" s="1"/>
  <c r="G1917" i="1" s="1"/>
  <c r="G1918" i="1" s="1"/>
  <c r="G1903" i="1"/>
  <c r="G1904" i="1" s="1"/>
  <c r="G1905" i="1" s="1"/>
  <c r="G1906" i="1" s="1"/>
  <c r="G1907" i="1" s="1"/>
  <c r="N1844" i="1"/>
  <c r="N1845" i="1"/>
  <c r="N1846" i="1"/>
  <c r="N1847" i="1"/>
  <c r="N1853" i="1"/>
  <c r="M1845" i="1" l="1"/>
  <c r="L1845" i="1"/>
  <c r="M1844" i="1"/>
  <c r="L1844" i="1"/>
  <c r="L1843" i="1" l="1"/>
  <c r="L1853" i="1"/>
  <c r="L1854" i="1"/>
  <c r="L1855" i="1"/>
  <c r="M1843" i="1"/>
  <c r="N1843" i="1"/>
  <c r="N1842" i="1" l="1"/>
  <c r="M1842" i="1"/>
  <c r="L1842" i="1"/>
  <c r="L8" i="1" l="1"/>
  <c r="M8" i="1"/>
  <c r="N8" i="1"/>
  <c r="L9" i="1"/>
  <c r="M9" i="1"/>
  <c r="N9" i="1"/>
  <c r="L10" i="1"/>
  <c r="M10" i="1"/>
  <c r="N10" i="1"/>
  <c r="L11" i="1"/>
  <c r="M11" i="1"/>
  <c r="N11" i="1"/>
  <c r="L12" i="1"/>
  <c r="M12" i="1"/>
  <c r="N12" i="1"/>
  <c r="L13" i="1"/>
  <c r="M13" i="1"/>
  <c r="N13" i="1"/>
  <c r="M14" i="1"/>
  <c r="M15" i="1"/>
  <c r="M16" i="1"/>
  <c r="M17" i="1"/>
  <c r="M18" i="1"/>
  <c r="M19" i="1"/>
  <c r="L20" i="1"/>
  <c r="M20" i="1"/>
  <c r="N20" i="1"/>
  <c r="L21" i="1"/>
  <c r="M21" i="1"/>
  <c r="N21" i="1"/>
  <c r="L22" i="1"/>
  <c r="M22" i="1"/>
  <c r="N22" i="1"/>
  <c r="L23" i="1"/>
  <c r="M23" i="1"/>
  <c r="N23" i="1"/>
  <c r="L24" i="1"/>
  <c r="M24" i="1"/>
  <c r="N24" i="1"/>
  <c r="L25" i="1"/>
  <c r="M25" i="1"/>
  <c r="N25" i="1"/>
  <c r="L26" i="1"/>
  <c r="M26" i="1"/>
  <c r="N26" i="1"/>
  <c r="L27" i="1"/>
  <c r="M27" i="1"/>
  <c r="N27" i="1"/>
  <c r="L28" i="1"/>
  <c r="M28" i="1"/>
  <c r="N28" i="1"/>
  <c r="L29" i="1"/>
  <c r="M29" i="1"/>
  <c r="N29" i="1"/>
  <c r="L30" i="1"/>
  <c r="M30" i="1"/>
  <c r="N30" i="1"/>
  <c r="L31" i="1"/>
  <c r="M31" i="1"/>
  <c r="N31" i="1"/>
  <c r="L32" i="1"/>
  <c r="M32" i="1"/>
  <c r="N32" i="1"/>
  <c r="L33" i="1"/>
  <c r="M33" i="1"/>
  <c r="N33" i="1"/>
  <c r="L34" i="1"/>
  <c r="M34" i="1"/>
  <c r="N34" i="1"/>
  <c r="L35" i="1"/>
  <c r="M35" i="1"/>
  <c r="N35" i="1"/>
  <c r="L36" i="1"/>
  <c r="M36" i="1"/>
  <c r="N36" i="1"/>
  <c r="L37" i="1"/>
  <c r="M37" i="1"/>
  <c r="N37" i="1"/>
  <c r="L38" i="1"/>
  <c r="M38" i="1"/>
  <c r="N38" i="1"/>
  <c r="L39" i="1"/>
  <c r="M39" i="1"/>
  <c r="N39" i="1"/>
  <c r="L40" i="1"/>
  <c r="M40" i="1"/>
  <c r="N40" i="1"/>
  <c r="L41" i="1"/>
  <c r="M41" i="1"/>
  <c r="N41" i="1"/>
  <c r="L42" i="1"/>
  <c r="M42" i="1"/>
  <c r="N42" i="1"/>
  <c r="L43" i="1"/>
  <c r="M43" i="1"/>
  <c r="N43" i="1"/>
  <c r="L44" i="1"/>
  <c r="M44" i="1"/>
  <c r="N44" i="1"/>
  <c r="L45" i="1"/>
  <c r="M45" i="1"/>
  <c r="N45" i="1"/>
  <c r="L46" i="1"/>
  <c r="M46" i="1"/>
  <c r="N46" i="1"/>
  <c r="L47" i="1"/>
  <c r="M47" i="1"/>
  <c r="N47" i="1"/>
  <c r="L48" i="1"/>
  <c r="M48" i="1"/>
  <c r="N48" i="1"/>
  <c r="L49" i="1"/>
  <c r="M49" i="1"/>
  <c r="N49" i="1"/>
  <c r="L50" i="1"/>
  <c r="M50" i="1"/>
  <c r="N50" i="1"/>
  <c r="K53" i="1"/>
  <c r="L53" i="1"/>
  <c r="M53" i="1"/>
  <c r="N53" i="1"/>
  <c r="K54" i="1"/>
  <c r="L54" i="1"/>
  <c r="M54" i="1"/>
  <c r="N54" i="1"/>
  <c r="K55" i="1"/>
  <c r="L55" i="1"/>
  <c r="M55" i="1"/>
  <c r="N55" i="1"/>
  <c r="K56" i="1"/>
  <c r="L56" i="1"/>
  <c r="M56" i="1"/>
  <c r="N56" i="1"/>
  <c r="K57" i="1"/>
  <c r="L57" i="1"/>
  <c r="M57" i="1"/>
  <c r="N57" i="1"/>
  <c r="K58" i="1"/>
  <c r="L58" i="1"/>
  <c r="M58" i="1"/>
  <c r="N58" i="1"/>
  <c r="K59" i="1"/>
  <c r="L59" i="1"/>
  <c r="M59" i="1"/>
  <c r="N59" i="1"/>
  <c r="K60" i="1"/>
  <c r="L60" i="1"/>
  <c r="M60" i="1"/>
  <c r="N60" i="1"/>
  <c r="K61" i="1"/>
  <c r="L61" i="1"/>
  <c r="M61" i="1"/>
  <c r="N61" i="1"/>
  <c r="K62" i="1"/>
  <c r="L62" i="1"/>
  <c r="M62" i="1"/>
  <c r="N62" i="1"/>
  <c r="K63" i="1"/>
  <c r="L63" i="1"/>
  <c r="M63" i="1"/>
  <c r="N63" i="1"/>
  <c r="K64" i="1"/>
  <c r="L64" i="1"/>
  <c r="M64" i="1"/>
  <c r="N64" i="1"/>
  <c r="K65" i="1"/>
  <c r="L65" i="1"/>
  <c r="M65" i="1"/>
  <c r="N65" i="1"/>
  <c r="K66" i="1"/>
  <c r="L66" i="1"/>
  <c r="M66" i="1"/>
  <c r="N66" i="1"/>
  <c r="K67" i="1"/>
  <c r="L67" i="1"/>
  <c r="M67" i="1"/>
  <c r="N67" i="1"/>
  <c r="K68" i="1"/>
  <c r="L68" i="1"/>
  <c r="M68" i="1"/>
  <c r="N68" i="1"/>
  <c r="K69" i="1"/>
  <c r="L69" i="1"/>
  <c r="M69" i="1"/>
  <c r="N69" i="1"/>
  <c r="K70" i="1"/>
  <c r="L70" i="1"/>
  <c r="M70" i="1"/>
  <c r="N70" i="1"/>
  <c r="K71" i="1"/>
  <c r="L71" i="1"/>
  <c r="M71" i="1"/>
  <c r="N71" i="1"/>
  <c r="K72" i="1"/>
  <c r="L72" i="1"/>
  <c r="M72" i="1"/>
  <c r="N72" i="1"/>
  <c r="K73" i="1"/>
  <c r="L73" i="1"/>
  <c r="M73" i="1"/>
  <c r="N73" i="1"/>
  <c r="K74" i="1"/>
  <c r="L74" i="1"/>
  <c r="M74" i="1"/>
  <c r="N74" i="1"/>
  <c r="K75" i="1"/>
  <c r="L75" i="1"/>
  <c r="M75" i="1"/>
  <c r="N75" i="1"/>
  <c r="K76" i="1"/>
  <c r="L76" i="1"/>
  <c r="M76" i="1"/>
  <c r="N76" i="1"/>
  <c r="K77" i="1"/>
  <c r="L77" i="1"/>
  <c r="M77" i="1"/>
  <c r="N77" i="1"/>
  <c r="K78" i="1"/>
  <c r="L78" i="1"/>
  <c r="M78" i="1"/>
  <c r="N78" i="1"/>
  <c r="K79" i="1"/>
  <c r="L79" i="1"/>
  <c r="M79" i="1"/>
  <c r="N79" i="1"/>
  <c r="K80" i="1"/>
  <c r="L80" i="1"/>
  <c r="M80" i="1"/>
  <c r="N80" i="1"/>
  <c r="K81" i="1"/>
  <c r="L81" i="1"/>
  <c r="M81" i="1"/>
  <c r="N81" i="1"/>
  <c r="K82" i="1"/>
  <c r="L82" i="1"/>
  <c r="M82" i="1"/>
  <c r="N82" i="1"/>
  <c r="K83" i="1"/>
  <c r="L83" i="1"/>
  <c r="M83" i="1"/>
  <c r="N83" i="1"/>
  <c r="K84" i="1"/>
  <c r="L84" i="1"/>
  <c r="M84" i="1"/>
  <c r="N84" i="1"/>
  <c r="K85" i="1"/>
  <c r="L85" i="1"/>
  <c r="M85" i="1"/>
  <c r="N85" i="1"/>
  <c r="K86" i="1"/>
  <c r="L86" i="1"/>
  <c r="M86" i="1"/>
  <c r="N86" i="1"/>
  <c r="K87" i="1"/>
  <c r="L87" i="1"/>
  <c r="M87" i="1"/>
  <c r="N87" i="1"/>
  <c r="K88" i="1"/>
  <c r="L88" i="1"/>
  <c r="M88" i="1"/>
  <c r="N88" i="1"/>
  <c r="K89" i="1"/>
  <c r="L89" i="1"/>
  <c r="M89" i="1"/>
  <c r="N89" i="1"/>
  <c r="K90" i="1"/>
  <c r="L90" i="1"/>
  <c r="M90" i="1"/>
  <c r="N90" i="1"/>
  <c r="K91" i="1"/>
  <c r="L91" i="1"/>
  <c r="M91" i="1"/>
  <c r="N91" i="1"/>
  <c r="K92" i="1"/>
  <c r="L92" i="1"/>
  <c r="M92" i="1"/>
  <c r="N92" i="1"/>
  <c r="K93" i="1"/>
  <c r="L93" i="1"/>
  <c r="M93" i="1"/>
  <c r="N93" i="1"/>
  <c r="K94" i="1"/>
  <c r="L94" i="1"/>
  <c r="M94" i="1"/>
  <c r="N94" i="1"/>
  <c r="K95" i="1"/>
  <c r="L95" i="1"/>
  <c r="M95" i="1"/>
  <c r="N95" i="1"/>
  <c r="K96" i="1"/>
  <c r="L96" i="1"/>
  <c r="M96" i="1"/>
  <c r="N96" i="1"/>
  <c r="K97" i="1"/>
  <c r="L97" i="1"/>
  <c r="M97" i="1"/>
  <c r="N97" i="1"/>
  <c r="K98" i="1"/>
  <c r="L98" i="1"/>
  <c r="M98" i="1"/>
  <c r="N98" i="1"/>
  <c r="K99" i="1"/>
  <c r="L99" i="1"/>
  <c r="M99" i="1"/>
  <c r="N99" i="1"/>
  <c r="K100" i="1"/>
  <c r="L100" i="1"/>
  <c r="M100" i="1"/>
  <c r="N100" i="1"/>
  <c r="K101" i="1"/>
  <c r="L101" i="1"/>
  <c r="M101" i="1"/>
  <c r="N101" i="1"/>
  <c r="K102" i="1"/>
  <c r="L102" i="1"/>
  <c r="M102" i="1"/>
  <c r="N102" i="1"/>
  <c r="K103" i="1"/>
  <c r="L103" i="1"/>
  <c r="M103" i="1"/>
  <c r="N103" i="1"/>
  <c r="K104" i="1"/>
  <c r="L104" i="1"/>
  <c r="M104" i="1"/>
  <c r="N104" i="1"/>
  <c r="K105" i="1"/>
  <c r="L105" i="1"/>
  <c r="M105" i="1"/>
  <c r="N105" i="1"/>
  <c r="K106" i="1"/>
  <c r="L106" i="1"/>
  <c r="M106" i="1"/>
  <c r="N106" i="1"/>
  <c r="K107" i="1"/>
  <c r="L107" i="1"/>
  <c r="M107" i="1"/>
  <c r="N107" i="1"/>
  <c r="K108" i="1"/>
  <c r="L108" i="1"/>
  <c r="M108" i="1"/>
  <c r="N108" i="1"/>
  <c r="K109" i="1"/>
  <c r="L109" i="1"/>
  <c r="M109" i="1"/>
  <c r="N109" i="1"/>
  <c r="K110" i="1"/>
  <c r="L110" i="1"/>
  <c r="M110" i="1"/>
  <c r="N110" i="1"/>
  <c r="K111" i="1"/>
  <c r="L111" i="1"/>
  <c r="M111" i="1"/>
  <c r="N111" i="1"/>
  <c r="K112" i="1"/>
  <c r="L112" i="1"/>
  <c r="M112" i="1"/>
  <c r="N112" i="1"/>
  <c r="K113" i="1"/>
  <c r="L113" i="1"/>
  <c r="M113" i="1"/>
  <c r="N113" i="1"/>
  <c r="K114" i="1"/>
  <c r="L114" i="1"/>
  <c r="M114" i="1"/>
  <c r="N114" i="1"/>
  <c r="K115" i="1"/>
  <c r="L115" i="1"/>
  <c r="M115" i="1"/>
  <c r="N115" i="1"/>
  <c r="K116" i="1"/>
  <c r="L116" i="1"/>
  <c r="M116" i="1"/>
  <c r="N116" i="1"/>
  <c r="K117" i="1"/>
  <c r="L117" i="1"/>
  <c r="M117" i="1"/>
  <c r="N117" i="1"/>
  <c r="K118" i="1"/>
  <c r="L118" i="1"/>
  <c r="M118" i="1"/>
  <c r="N118" i="1"/>
  <c r="K119" i="1"/>
  <c r="L119" i="1"/>
  <c r="M119" i="1"/>
  <c r="N119" i="1"/>
  <c r="K120" i="1"/>
  <c r="L120" i="1"/>
  <c r="M120" i="1"/>
  <c r="N120" i="1"/>
  <c r="K121" i="1"/>
  <c r="L121" i="1"/>
  <c r="M121" i="1"/>
  <c r="N121" i="1"/>
  <c r="K122" i="1"/>
  <c r="L122" i="1"/>
  <c r="M122" i="1"/>
  <c r="N122" i="1"/>
  <c r="K123" i="1"/>
  <c r="L123" i="1"/>
  <c r="M123" i="1"/>
  <c r="N123" i="1"/>
  <c r="K124" i="1"/>
  <c r="L124" i="1"/>
  <c r="M124" i="1"/>
  <c r="N124" i="1"/>
  <c r="K125" i="1"/>
  <c r="L125" i="1"/>
  <c r="M125" i="1"/>
  <c r="N125" i="1"/>
  <c r="K126" i="1"/>
  <c r="L126" i="1"/>
  <c r="M126" i="1"/>
  <c r="N126" i="1"/>
  <c r="K127" i="1"/>
  <c r="L127" i="1"/>
  <c r="M127" i="1"/>
  <c r="N127" i="1"/>
  <c r="K128" i="1"/>
  <c r="L128" i="1"/>
  <c r="M128" i="1"/>
  <c r="N128" i="1"/>
  <c r="K129" i="1"/>
  <c r="L129" i="1"/>
  <c r="M129" i="1"/>
  <c r="N129" i="1"/>
  <c r="K130" i="1"/>
  <c r="L130" i="1"/>
  <c r="M130" i="1"/>
  <c r="N130" i="1"/>
  <c r="K131" i="1"/>
  <c r="L131" i="1"/>
  <c r="M131" i="1"/>
  <c r="N131" i="1"/>
  <c r="K132" i="1"/>
  <c r="L132" i="1"/>
  <c r="M132" i="1"/>
  <c r="N132" i="1"/>
  <c r="K133" i="1"/>
  <c r="L133" i="1"/>
  <c r="M133" i="1"/>
  <c r="N133" i="1"/>
  <c r="K134" i="1"/>
  <c r="L134" i="1"/>
  <c r="M134" i="1"/>
  <c r="N134" i="1"/>
  <c r="K135" i="1"/>
  <c r="L135" i="1"/>
  <c r="M135" i="1"/>
  <c r="N135" i="1"/>
  <c r="K136" i="1"/>
  <c r="L136" i="1"/>
  <c r="M136" i="1"/>
  <c r="N136" i="1"/>
  <c r="K137" i="1"/>
  <c r="L137" i="1"/>
  <c r="M137" i="1"/>
  <c r="N137" i="1"/>
  <c r="K138" i="1"/>
  <c r="L138" i="1"/>
  <c r="M138" i="1"/>
  <c r="N138" i="1"/>
  <c r="K139" i="1"/>
  <c r="L139" i="1"/>
  <c r="M139" i="1"/>
  <c r="N139" i="1"/>
  <c r="K140" i="1"/>
  <c r="L140" i="1"/>
  <c r="M140" i="1"/>
  <c r="N140" i="1"/>
  <c r="K141" i="1"/>
  <c r="L141" i="1"/>
  <c r="M141" i="1"/>
  <c r="N141" i="1"/>
  <c r="K142" i="1"/>
  <c r="L142" i="1"/>
  <c r="M142" i="1"/>
  <c r="N142" i="1"/>
  <c r="K143" i="1"/>
  <c r="L143" i="1"/>
  <c r="M143" i="1"/>
  <c r="N143" i="1"/>
  <c r="K144" i="1"/>
  <c r="L144" i="1"/>
  <c r="M144" i="1"/>
  <c r="N144" i="1"/>
  <c r="K145" i="1"/>
  <c r="L145" i="1"/>
  <c r="M145" i="1"/>
  <c r="N145" i="1"/>
  <c r="K146" i="1"/>
  <c r="L146" i="1"/>
  <c r="M146" i="1"/>
  <c r="N146" i="1"/>
  <c r="K147" i="1"/>
  <c r="L147" i="1"/>
  <c r="M147" i="1"/>
  <c r="N147" i="1"/>
  <c r="K148" i="1"/>
  <c r="L148" i="1"/>
  <c r="M148" i="1"/>
  <c r="N148" i="1"/>
  <c r="K149" i="1"/>
  <c r="L149" i="1"/>
  <c r="M149" i="1"/>
  <c r="N149" i="1"/>
  <c r="K150" i="1"/>
  <c r="L150" i="1"/>
  <c r="M150" i="1"/>
  <c r="N150" i="1"/>
  <c r="K151" i="1"/>
  <c r="L151" i="1"/>
  <c r="M151" i="1"/>
  <c r="N151" i="1"/>
  <c r="K152" i="1"/>
  <c r="L152" i="1"/>
  <c r="M152" i="1"/>
  <c r="N152" i="1"/>
  <c r="K153" i="1"/>
  <c r="L153" i="1"/>
  <c r="M153" i="1"/>
  <c r="N153" i="1"/>
  <c r="K154" i="1"/>
  <c r="L154" i="1"/>
  <c r="M154" i="1"/>
  <c r="N154" i="1"/>
  <c r="K155" i="1"/>
  <c r="L155" i="1"/>
  <c r="M155" i="1"/>
  <c r="N155" i="1"/>
  <c r="K156" i="1"/>
  <c r="L156" i="1"/>
  <c r="M156" i="1"/>
  <c r="N156" i="1"/>
  <c r="K157" i="1"/>
  <c r="L157" i="1"/>
  <c r="M157" i="1"/>
  <c r="N157" i="1"/>
  <c r="K158" i="1"/>
  <c r="L158" i="1"/>
  <c r="M158" i="1"/>
  <c r="N158" i="1"/>
  <c r="K159" i="1"/>
  <c r="L159" i="1"/>
  <c r="M159" i="1"/>
  <c r="N159" i="1"/>
  <c r="K160" i="1"/>
  <c r="L160" i="1"/>
  <c r="M160" i="1"/>
  <c r="N160" i="1"/>
  <c r="K161" i="1"/>
  <c r="L161" i="1"/>
  <c r="M161" i="1"/>
  <c r="N161" i="1"/>
  <c r="K162" i="1"/>
  <c r="L162" i="1"/>
  <c r="M162" i="1"/>
  <c r="N162" i="1"/>
  <c r="K163" i="1"/>
  <c r="L163" i="1"/>
  <c r="M163" i="1"/>
  <c r="N163" i="1"/>
  <c r="K164" i="1"/>
  <c r="L164" i="1"/>
  <c r="M164" i="1"/>
  <c r="N164" i="1"/>
  <c r="K165" i="1"/>
  <c r="L165" i="1"/>
  <c r="M165" i="1"/>
  <c r="N165" i="1"/>
  <c r="K166" i="1"/>
  <c r="L166" i="1"/>
  <c r="M166" i="1"/>
  <c r="N166" i="1"/>
  <c r="K167" i="1"/>
  <c r="L167" i="1"/>
  <c r="M167" i="1"/>
  <c r="N167" i="1"/>
  <c r="K168" i="1"/>
  <c r="L168" i="1"/>
  <c r="M168" i="1"/>
  <c r="N168" i="1"/>
  <c r="K169" i="1"/>
  <c r="L169" i="1"/>
  <c r="M169" i="1"/>
  <c r="N169" i="1"/>
  <c r="K170" i="1"/>
  <c r="L170" i="1"/>
  <c r="M170" i="1"/>
  <c r="N170" i="1"/>
  <c r="K171" i="1"/>
  <c r="L171" i="1"/>
  <c r="M171" i="1"/>
  <c r="N171" i="1"/>
  <c r="K172" i="1"/>
  <c r="L172" i="1"/>
  <c r="M172" i="1"/>
  <c r="N172" i="1"/>
  <c r="K173" i="1"/>
  <c r="L173" i="1"/>
  <c r="M173" i="1"/>
  <c r="N173" i="1"/>
  <c r="K174" i="1"/>
  <c r="L174" i="1"/>
  <c r="M174" i="1"/>
  <c r="N174" i="1"/>
  <c r="K175" i="1"/>
  <c r="L175" i="1"/>
  <c r="M175" i="1"/>
  <c r="N175" i="1"/>
  <c r="K176" i="1"/>
  <c r="L176" i="1"/>
  <c r="M176" i="1"/>
  <c r="N176" i="1"/>
  <c r="K177" i="1"/>
  <c r="L177" i="1"/>
  <c r="M177" i="1"/>
  <c r="N177" i="1"/>
  <c r="K178" i="1"/>
  <c r="L178" i="1"/>
  <c r="M178" i="1"/>
  <c r="N178" i="1"/>
  <c r="K179" i="1"/>
  <c r="L179" i="1"/>
  <c r="M179" i="1"/>
  <c r="N179" i="1"/>
  <c r="K180" i="1"/>
  <c r="L180" i="1"/>
  <c r="M180" i="1"/>
  <c r="N180" i="1"/>
  <c r="K181" i="1"/>
  <c r="L181" i="1"/>
  <c r="M181" i="1"/>
  <c r="N181" i="1"/>
  <c r="K182" i="1"/>
  <c r="L182" i="1"/>
  <c r="M182" i="1"/>
  <c r="N182" i="1"/>
  <c r="K183" i="1"/>
  <c r="L183" i="1"/>
  <c r="M183" i="1"/>
  <c r="N183" i="1"/>
  <c r="K184" i="1"/>
  <c r="L184" i="1"/>
  <c r="M184" i="1"/>
  <c r="N184" i="1"/>
  <c r="K185" i="1"/>
  <c r="L185" i="1"/>
  <c r="M185" i="1"/>
  <c r="N185" i="1"/>
  <c r="K186" i="1"/>
  <c r="L186" i="1"/>
  <c r="M186" i="1"/>
  <c r="N186" i="1"/>
  <c r="K187" i="1"/>
  <c r="L187" i="1"/>
  <c r="M187" i="1"/>
  <c r="N187" i="1"/>
  <c r="K188" i="1"/>
  <c r="L188" i="1"/>
  <c r="M188" i="1"/>
  <c r="N188" i="1"/>
  <c r="K189" i="1"/>
  <c r="L189" i="1"/>
  <c r="M189" i="1"/>
  <c r="N189" i="1"/>
  <c r="K190" i="1"/>
  <c r="L190" i="1"/>
  <c r="M190" i="1"/>
  <c r="N190" i="1"/>
  <c r="K191" i="1"/>
  <c r="L191" i="1"/>
  <c r="M191" i="1"/>
  <c r="N191" i="1"/>
  <c r="K192" i="1"/>
  <c r="L192" i="1"/>
  <c r="M192" i="1"/>
  <c r="N192" i="1"/>
  <c r="K193" i="1"/>
  <c r="L193" i="1"/>
  <c r="M193" i="1"/>
  <c r="N193" i="1"/>
  <c r="K194" i="1"/>
  <c r="L194" i="1"/>
  <c r="M194" i="1"/>
  <c r="N194" i="1"/>
  <c r="K195" i="1"/>
  <c r="L195" i="1"/>
  <c r="M195" i="1"/>
  <c r="N195" i="1"/>
  <c r="K196" i="1"/>
  <c r="L196" i="1"/>
  <c r="M196" i="1"/>
  <c r="N196" i="1"/>
  <c r="K197" i="1"/>
  <c r="L197" i="1"/>
  <c r="M197" i="1"/>
  <c r="N197" i="1"/>
  <c r="K198" i="1"/>
  <c r="L198" i="1"/>
  <c r="M198" i="1"/>
  <c r="N198" i="1"/>
  <c r="K199" i="1"/>
  <c r="L199" i="1"/>
  <c r="M199" i="1"/>
  <c r="N199" i="1"/>
  <c r="K200" i="1"/>
  <c r="L200" i="1"/>
  <c r="M200" i="1"/>
  <c r="N200" i="1"/>
  <c r="K201" i="1"/>
  <c r="L201" i="1"/>
  <c r="M201" i="1"/>
  <c r="N201" i="1"/>
  <c r="K202" i="1"/>
  <c r="L202" i="1"/>
  <c r="M202" i="1"/>
  <c r="N202" i="1"/>
  <c r="K203" i="1"/>
  <c r="L203" i="1"/>
  <c r="M203" i="1"/>
  <c r="N203" i="1"/>
  <c r="K204" i="1"/>
  <c r="L204" i="1"/>
  <c r="M204" i="1"/>
  <c r="N204" i="1"/>
  <c r="K205" i="1"/>
  <c r="L205" i="1"/>
  <c r="M205" i="1"/>
  <c r="N205" i="1"/>
  <c r="K206" i="1"/>
  <c r="L206" i="1"/>
  <c r="M206" i="1"/>
  <c r="N206" i="1"/>
  <c r="K207" i="1"/>
  <c r="L207" i="1"/>
  <c r="M207" i="1"/>
  <c r="N207" i="1"/>
  <c r="K208" i="1"/>
  <c r="L208" i="1"/>
  <c r="M208" i="1"/>
  <c r="N208" i="1"/>
  <c r="K209" i="1"/>
  <c r="L209" i="1"/>
  <c r="M209" i="1"/>
  <c r="N209" i="1"/>
  <c r="K210" i="1"/>
  <c r="L210" i="1"/>
  <c r="M210" i="1"/>
  <c r="N210" i="1"/>
  <c r="K211" i="1"/>
  <c r="L211" i="1"/>
  <c r="M211" i="1"/>
  <c r="N211" i="1"/>
  <c r="K212" i="1"/>
  <c r="L212" i="1"/>
  <c r="M212" i="1"/>
  <c r="N212" i="1"/>
  <c r="K213" i="1"/>
  <c r="L213" i="1"/>
  <c r="M213" i="1"/>
  <c r="N213" i="1"/>
  <c r="K214" i="1"/>
  <c r="L214" i="1"/>
  <c r="M214" i="1"/>
  <c r="N214" i="1"/>
  <c r="K215" i="1"/>
  <c r="L215" i="1"/>
  <c r="M215" i="1"/>
  <c r="N215" i="1"/>
  <c r="K216" i="1"/>
  <c r="L216" i="1"/>
  <c r="M216" i="1"/>
  <c r="N216" i="1"/>
  <c r="K217" i="1"/>
  <c r="L217" i="1"/>
  <c r="M217" i="1"/>
  <c r="N217" i="1"/>
  <c r="K218" i="1"/>
  <c r="L218" i="1"/>
  <c r="M218" i="1"/>
  <c r="N218" i="1"/>
  <c r="K219" i="1"/>
  <c r="L219" i="1"/>
  <c r="M219" i="1"/>
  <c r="N219" i="1"/>
  <c r="K220" i="1"/>
  <c r="L220" i="1"/>
  <c r="M220" i="1"/>
  <c r="N220" i="1"/>
  <c r="K221" i="1"/>
  <c r="L221" i="1"/>
  <c r="M221" i="1"/>
  <c r="N221" i="1"/>
  <c r="K222" i="1"/>
  <c r="L222" i="1"/>
  <c r="M222" i="1"/>
  <c r="N222" i="1"/>
  <c r="K223" i="1"/>
  <c r="L223" i="1"/>
  <c r="M223" i="1"/>
  <c r="N223" i="1"/>
  <c r="K224" i="1"/>
  <c r="L224" i="1"/>
  <c r="M224" i="1"/>
  <c r="N224" i="1"/>
  <c r="K225" i="1"/>
  <c r="L225" i="1"/>
  <c r="M225" i="1"/>
  <c r="N225" i="1"/>
  <c r="K226" i="1"/>
  <c r="L226" i="1"/>
  <c r="M226" i="1"/>
  <c r="N226" i="1"/>
  <c r="K227" i="1"/>
  <c r="L227" i="1"/>
  <c r="M227" i="1"/>
  <c r="N227" i="1"/>
  <c r="K228" i="1"/>
  <c r="L228" i="1"/>
  <c r="M228" i="1"/>
  <c r="N228" i="1"/>
  <c r="K229" i="1"/>
  <c r="L229" i="1"/>
  <c r="M229" i="1"/>
  <c r="N229" i="1"/>
  <c r="K230" i="1"/>
  <c r="L230" i="1"/>
  <c r="M230" i="1"/>
  <c r="N230" i="1"/>
  <c r="K231" i="1"/>
  <c r="L231" i="1"/>
  <c r="M231" i="1"/>
  <c r="N231" i="1"/>
  <c r="K232" i="1"/>
  <c r="L232" i="1"/>
  <c r="M232" i="1"/>
  <c r="N232" i="1"/>
  <c r="K233" i="1"/>
  <c r="L233" i="1"/>
  <c r="M233" i="1"/>
  <c r="N233" i="1"/>
  <c r="K234" i="1"/>
  <c r="L234" i="1"/>
  <c r="M234" i="1"/>
  <c r="N234" i="1"/>
  <c r="K235" i="1"/>
  <c r="L235" i="1"/>
  <c r="M235" i="1"/>
  <c r="N235" i="1"/>
  <c r="K236" i="1"/>
  <c r="L236" i="1"/>
  <c r="M236" i="1"/>
  <c r="N236" i="1"/>
  <c r="K237" i="1"/>
  <c r="L237" i="1"/>
  <c r="M237" i="1"/>
  <c r="N237" i="1"/>
  <c r="K238" i="1"/>
  <c r="L238" i="1"/>
  <c r="M238" i="1"/>
  <c r="N238" i="1"/>
  <c r="K239" i="1"/>
  <c r="L239" i="1"/>
  <c r="M239" i="1"/>
  <c r="N239" i="1"/>
  <c r="K240" i="1"/>
  <c r="L240" i="1"/>
  <c r="M240" i="1"/>
  <c r="N240" i="1"/>
  <c r="K241" i="1"/>
  <c r="L241" i="1"/>
  <c r="M241" i="1"/>
  <c r="N241" i="1"/>
  <c r="K242" i="1"/>
  <c r="L242" i="1"/>
  <c r="M242" i="1"/>
  <c r="N242" i="1"/>
  <c r="K243" i="1"/>
  <c r="L243" i="1"/>
  <c r="M243" i="1"/>
  <c r="N243" i="1"/>
  <c r="K244" i="1"/>
  <c r="L244" i="1"/>
  <c r="M244" i="1"/>
  <c r="N244" i="1"/>
  <c r="K245" i="1"/>
  <c r="L245" i="1"/>
  <c r="M245" i="1"/>
  <c r="N245" i="1"/>
  <c r="K246" i="1"/>
  <c r="L246" i="1"/>
  <c r="M246" i="1"/>
  <c r="N246" i="1"/>
  <c r="K247" i="1"/>
  <c r="L247" i="1"/>
  <c r="M247" i="1"/>
  <c r="N247" i="1"/>
  <c r="K248" i="1"/>
  <c r="L248" i="1"/>
  <c r="M248" i="1"/>
  <c r="N248" i="1"/>
  <c r="K249" i="1"/>
  <c r="L249" i="1"/>
  <c r="M249" i="1"/>
  <c r="N249" i="1"/>
  <c r="K250" i="1"/>
  <c r="L250" i="1"/>
  <c r="M250" i="1"/>
  <c r="N250" i="1"/>
  <c r="K251" i="1"/>
  <c r="L251" i="1"/>
  <c r="M251" i="1"/>
  <c r="N251" i="1"/>
  <c r="K252" i="1"/>
  <c r="L252" i="1"/>
  <c r="M252" i="1"/>
  <c r="N252" i="1"/>
  <c r="K253" i="1"/>
  <c r="L253" i="1"/>
  <c r="M253" i="1"/>
  <c r="N253" i="1"/>
  <c r="K254" i="1"/>
  <c r="L254" i="1"/>
  <c r="M254" i="1"/>
  <c r="N254" i="1"/>
  <c r="K255" i="1"/>
  <c r="L255" i="1"/>
  <c r="M255" i="1"/>
  <c r="N255" i="1"/>
  <c r="K256" i="1"/>
  <c r="L256" i="1"/>
  <c r="M256" i="1"/>
  <c r="N256" i="1"/>
  <c r="K257" i="1"/>
  <c r="L257" i="1"/>
  <c r="M257" i="1"/>
  <c r="N257" i="1"/>
  <c r="K258" i="1"/>
  <c r="L258" i="1"/>
  <c r="M258" i="1"/>
  <c r="N258" i="1"/>
  <c r="K259" i="1"/>
  <c r="L259" i="1"/>
  <c r="M259" i="1"/>
  <c r="N259" i="1"/>
  <c r="K260" i="1"/>
  <c r="L260" i="1"/>
  <c r="M260" i="1"/>
  <c r="N260" i="1"/>
  <c r="K261" i="1"/>
  <c r="L261" i="1"/>
  <c r="M261" i="1"/>
  <c r="N261" i="1"/>
  <c r="K262" i="1"/>
  <c r="L262" i="1"/>
  <c r="M262" i="1"/>
  <c r="N262" i="1"/>
  <c r="K263" i="1"/>
  <c r="L263" i="1"/>
  <c r="M263" i="1"/>
  <c r="N263" i="1"/>
  <c r="K264" i="1"/>
  <c r="L264" i="1"/>
  <c r="M264" i="1"/>
  <c r="N264" i="1"/>
  <c r="K265" i="1"/>
  <c r="L265" i="1"/>
  <c r="M265" i="1"/>
  <c r="N265" i="1"/>
  <c r="K266" i="1"/>
  <c r="L266" i="1"/>
  <c r="M266" i="1"/>
  <c r="N266" i="1"/>
  <c r="K267" i="1"/>
  <c r="L267" i="1"/>
  <c r="M267" i="1"/>
  <c r="N267" i="1"/>
  <c r="K268" i="1"/>
  <c r="L268" i="1"/>
  <c r="M268" i="1"/>
  <c r="N268" i="1"/>
  <c r="K269" i="1"/>
  <c r="L269" i="1"/>
  <c r="M269" i="1"/>
  <c r="N269" i="1"/>
  <c r="K270" i="1"/>
  <c r="L270" i="1"/>
  <c r="M270" i="1"/>
  <c r="N270" i="1"/>
  <c r="K271" i="1"/>
  <c r="L271" i="1"/>
  <c r="M271" i="1"/>
  <c r="N271" i="1"/>
  <c r="K272" i="1"/>
  <c r="L272" i="1"/>
  <c r="M272" i="1"/>
  <c r="N272" i="1"/>
  <c r="K273" i="1"/>
  <c r="L273" i="1"/>
  <c r="M273" i="1"/>
  <c r="N273" i="1"/>
  <c r="K274" i="1"/>
  <c r="L274" i="1"/>
  <c r="M274" i="1"/>
  <c r="N274" i="1"/>
  <c r="K275" i="1"/>
  <c r="L275" i="1"/>
  <c r="M275" i="1"/>
  <c r="N275" i="1"/>
  <c r="K276" i="1"/>
  <c r="L276" i="1"/>
  <c r="M276" i="1"/>
  <c r="N276" i="1"/>
  <c r="K277" i="1"/>
  <c r="L277" i="1"/>
  <c r="M277" i="1"/>
  <c r="N277" i="1"/>
  <c r="K278" i="1"/>
  <c r="L278" i="1"/>
  <c r="M278" i="1"/>
  <c r="N278" i="1"/>
  <c r="K279" i="1"/>
  <c r="L279" i="1"/>
  <c r="M279" i="1"/>
  <c r="N279" i="1"/>
  <c r="K280" i="1"/>
  <c r="L280" i="1"/>
  <c r="M280" i="1"/>
  <c r="N280" i="1"/>
  <c r="K281" i="1"/>
  <c r="L281" i="1"/>
  <c r="M281" i="1"/>
  <c r="N281" i="1"/>
  <c r="K282" i="1"/>
  <c r="L282" i="1"/>
  <c r="M282" i="1"/>
  <c r="N282" i="1"/>
  <c r="K283" i="1"/>
  <c r="L283" i="1"/>
  <c r="M283" i="1"/>
  <c r="N283" i="1"/>
  <c r="K284" i="1"/>
  <c r="L284" i="1"/>
  <c r="M284" i="1"/>
  <c r="N284" i="1"/>
  <c r="K285" i="1"/>
  <c r="L285" i="1"/>
  <c r="M285" i="1"/>
  <c r="N285" i="1"/>
  <c r="K286" i="1"/>
  <c r="L286" i="1"/>
  <c r="M286" i="1"/>
  <c r="N286" i="1"/>
  <c r="K287" i="1"/>
  <c r="L287" i="1"/>
  <c r="M287" i="1"/>
  <c r="N287" i="1"/>
  <c r="K288" i="1"/>
  <c r="L288" i="1"/>
  <c r="M288" i="1"/>
  <c r="N288" i="1"/>
  <c r="K289" i="1"/>
  <c r="L289" i="1"/>
  <c r="M289" i="1"/>
  <c r="N289" i="1"/>
  <c r="K290" i="1"/>
  <c r="L290" i="1"/>
  <c r="M290" i="1"/>
  <c r="N290" i="1"/>
  <c r="K291" i="1"/>
  <c r="L291" i="1"/>
  <c r="M291" i="1"/>
  <c r="N291" i="1"/>
  <c r="K292" i="1"/>
  <c r="L292" i="1"/>
  <c r="M292" i="1"/>
  <c r="N292" i="1"/>
  <c r="K293" i="1"/>
  <c r="L293" i="1"/>
  <c r="M293" i="1"/>
  <c r="N293" i="1"/>
  <c r="K294" i="1"/>
  <c r="L294" i="1"/>
  <c r="M294" i="1"/>
  <c r="N294" i="1"/>
  <c r="K295" i="1"/>
  <c r="L295" i="1"/>
  <c r="M295" i="1"/>
  <c r="N295" i="1"/>
  <c r="K296" i="1"/>
  <c r="L296" i="1"/>
  <c r="M296" i="1"/>
  <c r="N296" i="1"/>
  <c r="K297" i="1"/>
  <c r="L297" i="1"/>
  <c r="M297" i="1"/>
  <c r="N297" i="1"/>
  <c r="K298" i="1"/>
  <c r="L298" i="1"/>
  <c r="M298" i="1"/>
  <c r="N298" i="1"/>
  <c r="K299" i="1"/>
  <c r="L299" i="1"/>
  <c r="M299" i="1"/>
  <c r="N299" i="1"/>
  <c r="K300" i="1"/>
  <c r="L300" i="1"/>
  <c r="M300" i="1"/>
  <c r="N300" i="1"/>
  <c r="K301" i="1"/>
  <c r="L301" i="1"/>
  <c r="M301" i="1"/>
  <c r="N301" i="1"/>
  <c r="K302" i="1"/>
  <c r="L302" i="1"/>
  <c r="M302" i="1"/>
  <c r="N302" i="1"/>
  <c r="K303" i="1"/>
  <c r="L303" i="1"/>
  <c r="M303" i="1"/>
  <c r="N303" i="1"/>
  <c r="K304" i="1"/>
  <c r="L304" i="1"/>
  <c r="M304" i="1"/>
  <c r="N304" i="1"/>
  <c r="K305" i="1"/>
  <c r="L305" i="1"/>
  <c r="M305" i="1"/>
  <c r="N305" i="1"/>
  <c r="K306" i="1"/>
  <c r="L306" i="1"/>
  <c r="M306" i="1"/>
  <c r="N306" i="1"/>
  <c r="K307" i="1"/>
  <c r="L307" i="1"/>
  <c r="M307" i="1"/>
  <c r="N307" i="1"/>
  <c r="K308" i="1"/>
  <c r="L308" i="1"/>
  <c r="M308" i="1"/>
  <c r="N308" i="1"/>
  <c r="K309" i="1"/>
  <c r="L309" i="1"/>
  <c r="M309" i="1"/>
  <c r="N309" i="1"/>
  <c r="K310" i="1"/>
  <c r="L310" i="1"/>
  <c r="M310" i="1"/>
  <c r="N310" i="1"/>
  <c r="K311" i="1"/>
  <c r="L311" i="1"/>
  <c r="M311" i="1"/>
  <c r="N311" i="1"/>
  <c r="K312" i="1"/>
  <c r="L312" i="1"/>
  <c r="M312" i="1"/>
  <c r="N312" i="1"/>
  <c r="K313" i="1"/>
  <c r="L313" i="1"/>
  <c r="M313" i="1"/>
  <c r="N313" i="1"/>
  <c r="K314" i="1"/>
  <c r="L314" i="1"/>
  <c r="M314" i="1"/>
  <c r="N314" i="1"/>
  <c r="K315" i="1"/>
  <c r="L315" i="1"/>
  <c r="M315" i="1"/>
  <c r="N315" i="1"/>
  <c r="K316" i="1"/>
  <c r="L316" i="1"/>
  <c r="M316" i="1"/>
  <c r="N316" i="1"/>
  <c r="K317" i="1"/>
  <c r="L317" i="1"/>
  <c r="M317" i="1"/>
  <c r="N317" i="1"/>
  <c r="K318" i="1"/>
  <c r="L318" i="1"/>
  <c r="M318" i="1"/>
  <c r="N318" i="1"/>
  <c r="K319" i="1"/>
  <c r="L319" i="1"/>
  <c r="M319" i="1"/>
  <c r="N319" i="1"/>
  <c r="K320" i="1"/>
  <c r="L320" i="1"/>
  <c r="M320" i="1"/>
  <c r="N320" i="1"/>
  <c r="K321" i="1"/>
  <c r="L321" i="1"/>
  <c r="M321" i="1"/>
  <c r="N321" i="1"/>
  <c r="K322" i="1"/>
  <c r="L322" i="1"/>
  <c r="M322" i="1"/>
  <c r="N322" i="1"/>
  <c r="K323" i="1"/>
  <c r="L323" i="1"/>
  <c r="M323" i="1"/>
  <c r="N323" i="1"/>
  <c r="K324" i="1"/>
  <c r="L324" i="1"/>
  <c r="M324" i="1"/>
  <c r="N324" i="1"/>
  <c r="K325" i="1"/>
  <c r="L325" i="1"/>
  <c r="M325" i="1"/>
  <c r="N325" i="1"/>
  <c r="K326" i="1"/>
  <c r="L326" i="1"/>
  <c r="M326" i="1"/>
  <c r="N326" i="1"/>
  <c r="K327" i="1"/>
  <c r="L327" i="1"/>
  <c r="M327" i="1"/>
  <c r="N327" i="1"/>
  <c r="K328" i="1"/>
  <c r="L328" i="1"/>
  <c r="M328" i="1"/>
  <c r="N328" i="1"/>
  <c r="K329" i="1"/>
  <c r="L329" i="1"/>
  <c r="M329" i="1"/>
  <c r="N329" i="1"/>
  <c r="K330" i="1"/>
  <c r="L330" i="1"/>
  <c r="M330" i="1"/>
  <c r="N330" i="1"/>
  <c r="K331" i="1"/>
  <c r="L331" i="1"/>
  <c r="M331" i="1"/>
  <c r="N331" i="1"/>
  <c r="K332" i="1"/>
  <c r="L332" i="1"/>
  <c r="M332" i="1"/>
  <c r="N332" i="1"/>
  <c r="K333" i="1"/>
  <c r="L333" i="1"/>
  <c r="M333" i="1"/>
  <c r="N333" i="1"/>
  <c r="K334" i="1"/>
  <c r="L334" i="1"/>
  <c r="M334" i="1"/>
  <c r="N334" i="1"/>
  <c r="K335" i="1"/>
  <c r="L335" i="1"/>
  <c r="M335" i="1"/>
  <c r="N335" i="1"/>
  <c r="K336" i="1"/>
  <c r="L336" i="1"/>
  <c r="M336" i="1"/>
  <c r="N336" i="1"/>
  <c r="K337" i="1"/>
  <c r="L337" i="1"/>
  <c r="M337" i="1"/>
  <c r="N337" i="1"/>
  <c r="K338" i="1"/>
  <c r="L338" i="1"/>
  <c r="M338" i="1"/>
  <c r="N338" i="1"/>
  <c r="K339" i="1"/>
  <c r="L339" i="1"/>
  <c r="M339" i="1"/>
  <c r="N339" i="1"/>
  <c r="K340" i="1"/>
  <c r="L340" i="1"/>
  <c r="M340" i="1"/>
  <c r="N340" i="1"/>
  <c r="K341" i="1"/>
  <c r="L341" i="1"/>
  <c r="M341" i="1"/>
  <c r="N341" i="1"/>
  <c r="K342" i="1"/>
  <c r="L342" i="1"/>
  <c r="M342" i="1"/>
  <c r="N342" i="1"/>
  <c r="K343" i="1"/>
  <c r="L343" i="1"/>
  <c r="M343" i="1"/>
  <c r="N343" i="1"/>
  <c r="K344" i="1"/>
  <c r="L344" i="1"/>
  <c r="M344" i="1"/>
  <c r="N344" i="1"/>
  <c r="K345" i="1"/>
  <c r="L345" i="1"/>
  <c r="M345" i="1"/>
  <c r="N345" i="1"/>
  <c r="K346" i="1"/>
  <c r="L346" i="1"/>
  <c r="M346" i="1"/>
  <c r="N346" i="1"/>
  <c r="K347" i="1"/>
  <c r="L347" i="1"/>
  <c r="M347" i="1"/>
  <c r="N347" i="1"/>
  <c r="K348" i="1"/>
  <c r="L348" i="1"/>
  <c r="M348" i="1"/>
  <c r="N348" i="1"/>
  <c r="K349" i="1"/>
  <c r="L349" i="1"/>
  <c r="M349" i="1"/>
  <c r="N349" i="1"/>
  <c r="K350" i="1"/>
  <c r="L350" i="1"/>
  <c r="M350" i="1"/>
  <c r="N350" i="1"/>
  <c r="K351" i="1"/>
  <c r="L351" i="1"/>
  <c r="M351" i="1"/>
  <c r="N351" i="1"/>
  <c r="K352" i="1"/>
  <c r="L352" i="1"/>
  <c r="M352" i="1"/>
  <c r="N352" i="1"/>
  <c r="K353" i="1"/>
  <c r="L353" i="1"/>
  <c r="M353" i="1"/>
  <c r="N353" i="1"/>
  <c r="K354" i="1"/>
  <c r="L354" i="1"/>
  <c r="M354" i="1"/>
  <c r="N354" i="1"/>
  <c r="K355" i="1"/>
  <c r="L355" i="1"/>
  <c r="M355" i="1"/>
  <c r="N355" i="1"/>
  <c r="K356" i="1"/>
  <c r="L356" i="1"/>
  <c r="M356" i="1"/>
  <c r="N356" i="1"/>
  <c r="K357" i="1"/>
  <c r="L357" i="1"/>
  <c r="M357" i="1"/>
  <c r="N357" i="1"/>
  <c r="K358" i="1"/>
  <c r="L358" i="1"/>
  <c r="M358" i="1"/>
  <c r="N358" i="1"/>
  <c r="K359" i="1"/>
  <c r="L359" i="1"/>
  <c r="M359" i="1"/>
  <c r="N359" i="1"/>
  <c r="K360" i="1"/>
  <c r="L360" i="1"/>
  <c r="M360" i="1"/>
  <c r="N360" i="1"/>
  <c r="K361" i="1"/>
  <c r="L361" i="1"/>
  <c r="M361" i="1"/>
  <c r="N361" i="1"/>
  <c r="K362" i="1"/>
  <c r="L362" i="1"/>
  <c r="M362" i="1"/>
  <c r="N362" i="1"/>
  <c r="K363" i="1"/>
  <c r="L363" i="1"/>
  <c r="M363" i="1"/>
  <c r="N363" i="1"/>
  <c r="K364" i="1"/>
  <c r="L364" i="1"/>
  <c r="M364" i="1"/>
  <c r="N364" i="1"/>
  <c r="K365" i="1"/>
  <c r="L365" i="1"/>
  <c r="M365" i="1"/>
  <c r="N365" i="1"/>
  <c r="K366" i="1"/>
  <c r="L366" i="1"/>
  <c r="M366" i="1"/>
  <c r="N366" i="1"/>
  <c r="K367" i="1"/>
  <c r="L367" i="1"/>
  <c r="M367" i="1"/>
  <c r="N367" i="1"/>
  <c r="K368" i="1"/>
  <c r="L368" i="1"/>
  <c r="M368" i="1"/>
  <c r="N368" i="1"/>
  <c r="K369" i="1"/>
  <c r="L369" i="1"/>
  <c r="M369" i="1"/>
  <c r="N369" i="1"/>
  <c r="K370" i="1"/>
  <c r="L370" i="1"/>
  <c r="M370" i="1"/>
  <c r="N370" i="1"/>
  <c r="K371" i="1"/>
  <c r="L371" i="1"/>
  <c r="M371" i="1"/>
  <c r="N371" i="1"/>
  <c r="K372" i="1"/>
  <c r="L372" i="1"/>
  <c r="M372" i="1"/>
  <c r="N372" i="1"/>
  <c r="K373" i="1"/>
  <c r="L373" i="1"/>
  <c r="M373" i="1"/>
  <c r="N373" i="1"/>
  <c r="K374" i="1"/>
  <c r="L374" i="1"/>
  <c r="M374" i="1"/>
  <c r="N374" i="1"/>
  <c r="K375" i="1"/>
  <c r="L375" i="1"/>
  <c r="M375" i="1"/>
  <c r="N375" i="1"/>
  <c r="K376" i="1"/>
  <c r="L376" i="1"/>
  <c r="M376" i="1"/>
  <c r="N376" i="1"/>
  <c r="K377" i="1"/>
  <c r="L377" i="1"/>
  <c r="M377" i="1"/>
  <c r="N377" i="1"/>
  <c r="K378" i="1"/>
  <c r="L378" i="1"/>
  <c r="M378" i="1"/>
  <c r="N378" i="1"/>
  <c r="K379" i="1"/>
  <c r="L379" i="1"/>
  <c r="M379" i="1"/>
  <c r="N379" i="1"/>
  <c r="K380" i="1"/>
  <c r="L380" i="1"/>
  <c r="M380" i="1"/>
  <c r="N380" i="1"/>
  <c r="K381" i="1"/>
  <c r="L381" i="1"/>
  <c r="M381" i="1"/>
  <c r="N381" i="1"/>
  <c r="K382" i="1"/>
  <c r="L382" i="1"/>
  <c r="M382" i="1"/>
  <c r="N382" i="1"/>
  <c r="K383" i="1"/>
  <c r="L383" i="1"/>
  <c r="M383" i="1"/>
  <c r="N383" i="1"/>
  <c r="K384" i="1"/>
  <c r="L384" i="1"/>
  <c r="M384" i="1"/>
  <c r="N384" i="1"/>
  <c r="K385" i="1"/>
  <c r="L385" i="1"/>
  <c r="M385" i="1"/>
  <c r="N385" i="1"/>
  <c r="K386" i="1"/>
  <c r="L386" i="1"/>
  <c r="M386" i="1"/>
  <c r="N386" i="1"/>
  <c r="K387" i="1"/>
  <c r="L387" i="1"/>
  <c r="M387" i="1"/>
  <c r="N387" i="1"/>
  <c r="K388" i="1"/>
  <c r="L388" i="1"/>
  <c r="M388" i="1"/>
  <c r="N388" i="1"/>
  <c r="K389" i="1"/>
  <c r="L389" i="1"/>
  <c r="M389" i="1"/>
  <c r="N389" i="1"/>
  <c r="K390" i="1"/>
  <c r="L390" i="1"/>
  <c r="M390" i="1"/>
  <c r="N390" i="1"/>
  <c r="K391" i="1"/>
  <c r="L391" i="1"/>
  <c r="M391" i="1"/>
  <c r="N391" i="1"/>
  <c r="K392" i="1"/>
  <c r="L392" i="1"/>
  <c r="M392" i="1"/>
  <c r="N392" i="1"/>
  <c r="K393" i="1"/>
  <c r="L393" i="1"/>
  <c r="M393" i="1"/>
  <c r="N393" i="1"/>
  <c r="K394" i="1"/>
  <c r="L394" i="1"/>
  <c r="M394" i="1"/>
  <c r="N394" i="1"/>
  <c r="K395" i="1"/>
  <c r="L395" i="1"/>
  <c r="M395" i="1"/>
  <c r="N395" i="1"/>
  <c r="K396" i="1"/>
  <c r="L396" i="1"/>
  <c r="M396" i="1"/>
  <c r="N396" i="1"/>
  <c r="K397" i="1"/>
  <c r="L397" i="1"/>
  <c r="M397" i="1"/>
  <c r="N397" i="1"/>
  <c r="K398" i="1"/>
  <c r="L398" i="1"/>
  <c r="M398" i="1"/>
  <c r="N398" i="1"/>
  <c r="K399" i="1"/>
  <c r="L399" i="1"/>
  <c r="M399" i="1"/>
  <c r="N399" i="1"/>
  <c r="K400" i="1"/>
  <c r="L400" i="1"/>
  <c r="M400" i="1"/>
  <c r="N400" i="1"/>
  <c r="K401" i="1"/>
  <c r="L401" i="1"/>
  <c r="M401" i="1"/>
  <c r="N401" i="1"/>
  <c r="K402" i="1"/>
  <c r="L402" i="1"/>
  <c r="M402" i="1"/>
  <c r="N402" i="1"/>
  <c r="K403" i="1"/>
  <c r="L403" i="1"/>
  <c r="M403" i="1"/>
  <c r="N403" i="1"/>
  <c r="K404" i="1"/>
  <c r="L404" i="1"/>
  <c r="M404" i="1"/>
  <c r="N404" i="1"/>
  <c r="K405" i="1"/>
  <c r="L405" i="1"/>
  <c r="M405" i="1"/>
  <c r="N405" i="1"/>
  <c r="K406" i="1"/>
  <c r="L406" i="1"/>
  <c r="M406" i="1"/>
  <c r="N406" i="1"/>
  <c r="K407" i="1"/>
  <c r="L407" i="1"/>
  <c r="M407" i="1"/>
  <c r="N407" i="1"/>
  <c r="K408" i="1"/>
  <c r="L408" i="1"/>
  <c r="M408" i="1"/>
  <c r="N408" i="1"/>
  <c r="K409" i="1"/>
  <c r="L409" i="1"/>
  <c r="M409" i="1"/>
  <c r="N409" i="1"/>
  <c r="K410" i="1"/>
  <c r="L410" i="1"/>
  <c r="M410" i="1"/>
  <c r="N410" i="1"/>
  <c r="K411" i="1"/>
  <c r="L411" i="1"/>
  <c r="M411" i="1"/>
  <c r="N411" i="1"/>
  <c r="K412" i="1"/>
  <c r="L412" i="1"/>
  <c r="M412" i="1"/>
  <c r="N412" i="1"/>
  <c r="K413" i="1"/>
  <c r="L413" i="1"/>
  <c r="M413" i="1"/>
  <c r="N413" i="1"/>
  <c r="K414" i="1"/>
  <c r="L414" i="1"/>
  <c r="M414" i="1"/>
  <c r="N414" i="1"/>
  <c r="K415" i="1"/>
  <c r="L415" i="1"/>
  <c r="M415" i="1"/>
  <c r="N415" i="1"/>
  <c r="K416" i="1"/>
  <c r="L416" i="1"/>
  <c r="M416" i="1"/>
  <c r="N416" i="1"/>
  <c r="K417" i="1"/>
  <c r="L417" i="1"/>
  <c r="M417" i="1"/>
  <c r="N417" i="1"/>
  <c r="K418" i="1"/>
  <c r="L418" i="1"/>
  <c r="M418" i="1"/>
  <c r="N418" i="1"/>
  <c r="K419" i="1"/>
  <c r="L419" i="1"/>
  <c r="M419" i="1"/>
  <c r="N419" i="1"/>
  <c r="K420" i="1"/>
  <c r="L420" i="1"/>
  <c r="M420" i="1"/>
  <c r="N420" i="1"/>
  <c r="K421" i="1"/>
  <c r="L421" i="1"/>
  <c r="M421" i="1"/>
  <c r="N421" i="1"/>
  <c r="K422" i="1"/>
  <c r="L422" i="1"/>
  <c r="M422" i="1"/>
  <c r="N422" i="1"/>
  <c r="K423" i="1"/>
  <c r="L423" i="1"/>
  <c r="M423" i="1"/>
  <c r="N423" i="1"/>
  <c r="K424" i="1"/>
  <c r="L424" i="1"/>
  <c r="M424" i="1"/>
  <c r="N424" i="1"/>
  <c r="K425" i="1"/>
  <c r="L425" i="1"/>
  <c r="M425" i="1"/>
  <c r="N425" i="1"/>
  <c r="K426" i="1"/>
  <c r="L426" i="1"/>
  <c r="M426" i="1"/>
  <c r="N426" i="1"/>
  <c r="K427" i="1"/>
  <c r="L427" i="1"/>
  <c r="M427" i="1"/>
  <c r="N427" i="1"/>
  <c r="K428" i="1"/>
  <c r="L428" i="1"/>
  <c r="M428" i="1"/>
  <c r="N428" i="1"/>
  <c r="K429" i="1"/>
  <c r="L429" i="1"/>
  <c r="M429" i="1"/>
  <c r="N429" i="1"/>
  <c r="K430" i="1"/>
  <c r="L430" i="1"/>
  <c r="M430" i="1"/>
  <c r="N430" i="1"/>
  <c r="K431" i="1"/>
  <c r="L431" i="1"/>
  <c r="M431" i="1"/>
  <c r="N431" i="1"/>
  <c r="K432" i="1"/>
  <c r="L432" i="1"/>
  <c r="M432" i="1"/>
  <c r="N432" i="1"/>
  <c r="K433" i="1"/>
  <c r="L433" i="1"/>
  <c r="M433" i="1"/>
  <c r="N433" i="1"/>
  <c r="K434" i="1"/>
  <c r="L434" i="1"/>
  <c r="M434" i="1"/>
  <c r="N434" i="1"/>
  <c r="K435" i="1"/>
  <c r="L435" i="1"/>
  <c r="M435" i="1"/>
  <c r="N435" i="1"/>
  <c r="K436" i="1"/>
  <c r="L436" i="1"/>
  <c r="M436" i="1"/>
  <c r="N436" i="1"/>
  <c r="K437" i="1"/>
  <c r="L437" i="1"/>
  <c r="M437" i="1"/>
  <c r="N437" i="1"/>
  <c r="K438" i="1"/>
  <c r="L438" i="1"/>
  <c r="M438" i="1"/>
  <c r="N438" i="1"/>
  <c r="K439" i="1"/>
  <c r="L439" i="1"/>
  <c r="M439" i="1"/>
  <c r="N439" i="1"/>
  <c r="K440" i="1"/>
  <c r="L440" i="1"/>
  <c r="M440" i="1"/>
  <c r="N440" i="1"/>
  <c r="K441" i="1"/>
  <c r="L441" i="1"/>
  <c r="M441" i="1"/>
  <c r="N441" i="1"/>
  <c r="K442" i="1"/>
  <c r="L442" i="1"/>
  <c r="M442" i="1"/>
  <c r="N442" i="1"/>
  <c r="K443" i="1"/>
  <c r="L443" i="1"/>
  <c r="M443" i="1"/>
  <c r="N443" i="1"/>
  <c r="K444" i="1"/>
  <c r="L444" i="1"/>
  <c r="M444" i="1"/>
  <c r="N444" i="1"/>
  <c r="K445" i="1"/>
  <c r="L445" i="1"/>
  <c r="M445" i="1"/>
  <c r="N445" i="1"/>
  <c r="K446" i="1"/>
  <c r="L446" i="1"/>
  <c r="M446" i="1"/>
  <c r="N446" i="1"/>
  <c r="K447" i="1"/>
  <c r="L447" i="1"/>
  <c r="M447" i="1"/>
  <c r="N447" i="1"/>
  <c r="K448" i="1"/>
  <c r="L448" i="1"/>
  <c r="M448" i="1"/>
  <c r="N448" i="1"/>
  <c r="K449" i="1"/>
  <c r="L449" i="1"/>
  <c r="M449" i="1"/>
  <c r="N449" i="1"/>
  <c r="K450" i="1"/>
  <c r="L450" i="1"/>
  <c r="M450" i="1"/>
  <c r="N450" i="1"/>
  <c r="K451" i="1"/>
  <c r="L451" i="1"/>
  <c r="M451" i="1"/>
  <c r="N451" i="1"/>
  <c r="K452" i="1"/>
  <c r="L452" i="1"/>
  <c r="M452" i="1"/>
  <c r="N452" i="1"/>
  <c r="K453" i="1"/>
  <c r="L453" i="1"/>
  <c r="M453" i="1"/>
  <c r="N453" i="1"/>
  <c r="K454" i="1"/>
  <c r="L454" i="1"/>
  <c r="M454" i="1"/>
  <c r="N454" i="1"/>
  <c r="K455" i="1"/>
  <c r="L455" i="1"/>
  <c r="M455" i="1"/>
  <c r="N455" i="1"/>
  <c r="K456" i="1"/>
  <c r="L456" i="1"/>
  <c r="M456" i="1"/>
  <c r="N456" i="1"/>
  <c r="K457" i="1"/>
  <c r="L457" i="1"/>
  <c r="M457" i="1"/>
  <c r="N457" i="1"/>
  <c r="K458" i="1"/>
  <c r="L458" i="1"/>
  <c r="M458" i="1"/>
  <c r="N458" i="1"/>
  <c r="K459" i="1"/>
  <c r="L459" i="1"/>
  <c r="M459" i="1"/>
  <c r="N459" i="1"/>
  <c r="K460" i="1"/>
  <c r="L460" i="1"/>
  <c r="M460" i="1"/>
  <c r="N460" i="1"/>
  <c r="K461" i="1"/>
  <c r="L461" i="1"/>
  <c r="M461" i="1"/>
  <c r="N461" i="1"/>
  <c r="K462" i="1"/>
  <c r="L462" i="1"/>
  <c r="M462" i="1"/>
  <c r="N462" i="1"/>
  <c r="K463" i="1"/>
  <c r="L463" i="1"/>
  <c r="M463" i="1"/>
  <c r="N463" i="1"/>
  <c r="K464" i="1"/>
  <c r="L464" i="1"/>
  <c r="M464" i="1"/>
  <c r="N464" i="1"/>
  <c r="K465" i="1"/>
  <c r="L465" i="1"/>
  <c r="M465" i="1"/>
  <c r="N465" i="1"/>
  <c r="K466" i="1"/>
  <c r="L466" i="1"/>
  <c r="M466" i="1"/>
  <c r="N466" i="1"/>
  <c r="K467" i="1"/>
  <c r="L467" i="1"/>
  <c r="M467" i="1"/>
  <c r="N467" i="1"/>
  <c r="K468" i="1"/>
  <c r="L468" i="1"/>
  <c r="M468" i="1"/>
  <c r="N468" i="1"/>
  <c r="K469" i="1"/>
  <c r="L469" i="1"/>
  <c r="M469" i="1"/>
  <c r="N469" i="1"/>
  <c r="K470" i="1"/>
  <c r="L470" i="1"/>
  <c r="M470" i="1"/>
  <c r="N470" i="1"/>
  <c r="K471" i="1"/>
  <c r="L471" i="1"/>
  <c r="M471" i="1"/>
  <c r="N471" i="1"/>
  <c r="K472" i="1"/>
  <c r="L472" i="1"/>
  <c r="M472" i="1"/>
  <c r="N472" i="1"/>
  <c r="K473" i="1"/>
  <c r="L473" i="1"/>
  <c r="M473" i="1"/>
  <c r="N473" i="1"/>
  <c r="K474" i="1"/>
  <c r="L474" i="1"/>
  <c r="M474" i="1"/>
  <c r="N474" i="1"/>
  <c r="K475" i="1"/>
  <c r="L475" i="1"/>
  <c r="M475" i="1"/>
  <c r="N475" i="1"/>
  <c r="K476" i="1"/>
  <c r="L476" i="1"/>
  <c r="M476" i="1"/>
  <c r="N476" i="1"/>
  <c r="K477" i="1"/>
  <c r="L477" i="1"/>
  <c r="M477" i="1"/>
  <c r="N477" i="1"/>
  <c r="K478" i="1"/>
  <c r="L478" i="1"/>
  <c r="M478" i="1"/>
  <c r="N478" i="1"/>
  <c r="K479" i="1"/>
  <c r="L479" i="1"/>
  <c r="M479" i="1"/>
  <c r="N479" i="1"/>
  <c r="K480" i="1"/>
  <c r="L480" i="1"/>
  <c r="M480" i="1"/>
  <c r="N480" i="1"/>
  <c r="K481" i="1"/>
  <c r="L481" i="1"/>
  <c r="M481" i="1"/>
  <c r="N481" i="1"/>
  <c r="K482" i="1"/>
  <c r="L482" i="1"/>
  <c r="M482" i="1"/>
  <c r="N482" i="1"/>
  <c r="K483" i="1"/>
  <c r="L483" i="1"/>
  <c r="M483" i="1"/>
  <c r="N483" i="1"/>
  <c r="K484" i="1"/>
  <c r="L484" i="1"/>
  <c r="M484" i="1"/>
  <c r="N484" i="1"/>
  <c r="K485" i="1"/>
  <c r="L485" i="1"/>
  <c r="M485" i="1"/>
  <c r="N485" i="1"/>
  <c r="K486" i="1"/>
  <c r="L486" i="1"/>
  <c r="M486" i="1"/>
  <c r="N486" i="1"/>
  <c r="K487" i="1"/>
  <c r="L487" i="1"/>
  <c r="M487" i="1"/>
  <c r="N487" i="1"/>
  <c r="K488" i="1"/>
  <c r="L488" i="1"/>
  <c r="M488" i="1"/>
  <c r="N488" i="1"/>
  <c r="K489" i="1"/>
  <c r="L489" i="1"/>
  <c r="M489" i="1"/>
  <c r="N489" i="1"/>
  <c r="K490" i="1"/>
  <c r="L490" i="1"/>
  <c r="M490" i="1"/>
  <c r="N490" i="1"/>
  <c r="K491" i="1"/>
  <c r="L491" i="1"/>
  <c r="M491" i="1"/>
  <c r="N491" i="1"/>
  <c r="K492" i="1"/>
  <c r="L492" i="1"/>
  <c r="M492" i="1"/>
  <c r="N492" i="1"/>
  <c r="K493" i="1"/>
  <c r="L493" i="1"/>
  <c r="M493" i="1"/>
  <c r="N493" i="1"/>
  <c r="K494" i="1"/>
  <c r="L494" i="1"/>
  <c r="M494" i="1"/>
  <c r="N494" i="1"/>
  <c r="K495" i="1"/>
  <c r="L495" i="1"/>
  <c r="M495" i="1"/>
  <c r="N495" i="1"/>
  <c r="K496" i="1"/>
  <c r="L496" i="1"/>
  <c r="M496" i="1"/>
  <c r="N496" i="1"/>
  <c r="K497" i="1"/>
  <c r="L497" i="1"/>
  <c r="M497" i="1"/>
  <c r="N497" i="1"/>
  <c r="K498" i="1"/>
  <c r="L498" i="1"/>
  <c r="M498" i="1"/>
  <c r="N498" i="1"/>
  <c r="K499" i="1"/>
  <c r="L499" i="1"/>
  <c r="M499" i="1"/>
  <c r="N499" i="1"/>
  <c r="K500" i="1"/>
  <c r="L500" i="1"/>
  <c r="M500" i="1"/>
  <c r="N500" i="1"/>
  <c r="K501" i="1"/>
  <c r="L501" i="1"/>
  <c r="M501" i="1"/>
  <c r="N501" i="1"/>
  <c r="K502" i="1"/>
  <c r="L502" i="1"/>
  <c r="M502" i="1"/>
  <c r="N502" i="1"/>
  <c r="K503" i="1"/>
  <c r="L503" i="1"/>
  <c r="M503" i="1"/>
  <c r="N503" i="1"/>
  <c r="K504" i="1"/>
  <c r="L504" i="1"/>
  <c r="M504" i="1"/>
  <c r="N504" i="1"/>
  <c r="K505" i="1"/>
  <c r="L505" i="1"/>
  <c r="M505" i="1"/>
  <c r="N505" i="1"/>
  <c r="K506" i="1"/>
  <c r="L506" i="1"/>
  <c r="M506" i="1"/>
  <c r="N506" i="1"/>
  <c r="K507" i="1"/>
  <c r="L507" i="1"/>
  <c r="M507" i="1"/>
  <c r="N507" i="1"/>
  <c r="K508" i="1"/>
  <c r="L508" i="1"/>
  <c r="M508" i="1"/>
  <c r="N508" i="1"/>
  <c r="K509" i="1"/>
  <c r="L509" i="1"/>
  <c r="M509" i="1"/>
  <c r="N509" i="1"/>
  <c r="K510" i="1"/>
  <c r="L510" i="1"/>
  <c r="M510" i="1"/>
  <c r="N510" i="1"/>
  <c r="K511" i="1"/>
  <c r="L511" i="1"/>
  <c r="M511" i="1"/>
  <c r="N511" i="1"/>
  <c r="K512" i="1"/>
  <c r="L512" i="1"/>
  <c r="M512" i="1"/>
  <c r="N512" i="1"/>
  <c r="K513" i="1"/>
  <c r="L513" i="1"/>
  <c r="M513" i="1"/>
  <c r="N513" i="1"/>
  <c r="K514" i="1"/>
  <c r="L514" i="1"/>
  <c r="M514" i="1"/>
  <c r="N514" i="1"/>
  <c r="K515" i="1"/>
  <c r="L515" i="1"/>
  <c r="M515" i="1"/>
  <c r="N515" i="1"/>
  <c r="K516" i="1"/>
  <c r="L516" i="1"/>
  <c r="M516" i="1"/>
  <c r="N516" i="1"/>
  <c r="K517" i="1"/>
  <c r="L517" i="1"/>
  <c r="M517" i="1"/>
  <c r="N517" i="1"/>
  <c r="K518" i="1"/>
  <c r="L518" i="1"/>
  <c r="M518" i="1"/>
  <c r="N518" i="1"/>
  <c r="K519" i="1"/>
  <c r="L519" i="1"/>
  <c r="M519" i="1"/>
  <c r="N519" i="1"/>
  <c r="K520" i="1"/>
  <c r="L520" i="1"/>
  <c r="M520" i="1"/>
  <c r="N520" i="1"/>
  <c r="K521" i="1"/>
  <c r="L521" i="1"/>
  <c r="M521" i="1"/>
  <c r="N521" i="1"/>
  <c r="K522" i="1"/>
  <c r="L522" i="1"/>
  <c r="M522" i="1"/>
  <c r="N522" i="1"/>
  <c r="K523" i="1"/>
  <c r="L523" i="1"/>
  <c r="M523" i="1"/>
  <c r="N523" i="1"/>
  <c r="K524" i="1"/>
  <c r="L524" i="1"/>
  <c r="M524" i="1"/>
  <c r="N524" i="1"/>
  <c r="K525" i="1"/>
  <c r="L525" i="1"/>
  <c r="M525" i="1"/>
  <c r="N525" i="1"/>
  <c r="K526" i="1"/>
  <c r="L526" i="1"/>
  <c r="M526" i="1"/>
  <c r="N526" i="1"/>
  <c r="K527" i="1"/>
  <c r="L527" i="1"/>
  <c r="M527" i="1"/>
  <c r="N527" i="1"/>
  <c r="K528" i="1"/>
  <c r="L528" i="1"/>
  <c r="M528" i="1"/>
  <c r="N528" i="1"/>
  <c r="K529" i="1"/>
  <c r="L529" i="1"/>
  <c r="M529" i="1"/>
  <c r="N529" i="1"/>
  <c r="K530" i="1"/>
  <c r="L530" i="1"/>
  <c r="M530" i="1"/>
  <c r="N530" i="1"/>
  <c r="K531" i="1"/>
  <c r="L531" i="1"/>
  <c r="M531" i="1"/>
  <c r="N531" i="1"/>
  <c r="K532" i="1"/>
  <c r="L532" i="1"/>
  <c r="M532" i="1"/>
  <c r="N532" i="1"/>
  <c r="K533" i="1"/>
  <c r="L533" i="1"/>
  <c r="M533" i="1"/>
  <c r="N533" i="1"/>
  <c r="K534" i="1"/>
  <c r="L534" i="1"/>
  <c r="M534" i="1"/>
  <c r="N534" i="1"/>
  <c r="K535" i="1"/>
  <c r="L535" i="1"/>
  <c r="M535" i="1"/>
  <c r="N535" i="1"/>
  <c r="K536" i="1"/>
  <c r="L536" i="1"/>
  <c r="M536" i="1"/>
  <c r="N536" i="1"/>
  <c r="K537" i="1"/>
  <c r="L537" i="1"/>
  <c r="M537" i="1"/>
  <c r="N537" i="1"/>
  <c r="K538" i="1"/>
  <c r="L538" i="1"/>
  <c r="M538" i="1"/>
  <c r="N538" i="1"/>
  <c r="K539" i="1"/>
  <c r="L539" i="1"/>
  <c r="M539" i="1"/>
  <c r="N539" i="1"/>
  <c r="K540" i="1"/>
  <c r="L540" i="1"/>
  <c r="M540" i="1"/>
  <c r="N540" i="1"/>
  <c r="K541" i="1"/>
  <c r="L541" i="1"/>
  <c r="M541" i="1"/>
  <c r="N541" i="1"/>
  <c r="K542" i="1"/>
  <c r="L542" i="1"/>
  <c r="M542" i="1"/>
  <c r="N542" i="1"/>
  <c r="K543" i="1"/>
  <c r="L543" i="1"/>
  <c r="M543" i="1"/>
  <c r="N543" i="1"/>
  <c r="K544" i="1"/>
  <c r="L544" i="1"/>
  <c r="M544" i="1"/>
  <c r="N544" i="1"/>
  <c r="K545" i="1"/>
  <c r="L545" i="1"/>
  <c r="M545" i="1"/>
  <c r="N545" i="1"/>
  <c r="K546" i="1"/>
  <c r="L546" i="1"/>
  <c r="M546" i="1"/>
  <c r="N546" i="1"/>
  <c r="K547" i="1"/>
  <c r="L547" i="1"/>
  <c r="M547" i="1"/>
  <c r="N547" i="1"/>
  <c r="K548" i="1"/>
  <c r="L548" i="1"/>
  <c r="M548" i="1"/>
  <c r="N548" i="1"/>
  <c r="K549" i="1"/>
  <c r="L549" i="1"/>
  <c r="M549" i="1"/>
  <c r="N549" i="1"/>
  <c r="K550" i="1"/>
  <c r="L550" i="1"/>
  <c r="M550" i="1"/>
  <c r="N550" i="1"/>
  <c r="K551" i="1"/>
  <c r="L551" i="1"/>
  <c r="M551" i="1"/>
  <c r="N551" i="1"/>
  <c r="K552" i="1"/>
  <c r="L552" i="1"/>
  <c r="M552" i="1"/>
  <c r="N552" i="1"/>
  <c r="K553" i="1"/>
  <c r="L553" i="1"/>
  <c r="M553" i="1"/>
  <c r="N553" i="1"/>
  <c r="K554" i="1"/>
  <c r="L554" i="1"/>
  <c r="M554" i="1"/>
  <c r="N554" i="1"/>
  <c r="K555" i="1"/>
  <c r="L555" i="1"/>
  <c r="M555" i="1"/>
  <c r="N555" i="1"/>
  <c r="K556" i="1"/>
  <c r="L556" i="1"/>
  <c r="M556" i="1"/>
  <c r="N556" i="1"/>
  <c r="K557" i="1"/>
  <c r="L557" i="1"/>
  <c r="M557" i="1"/>
  <c r="N557" i="1"/>
  <c r="K558" i="1"/>
  <c r="L558" i="1"/>
  <c r="M558" i="1"/>
  <c r="N558" i="1"/>
  <c r="K559" i="1"/>
  <c r="L559" i="1"/>
  <c r="M559" i="1"/>
  <c r="N559" i="1"/>
  <c r="K560" i="1"/>
  <c r="L560" i="1"/>
  <c r="M560" i="1"/>
  <c r="N560" i="1"/>
  <c r="K561" i="1"/>
  <c r="L561" i="1"/>
  <c r="M561" i="1"/>
  <c r="N561" i="1"/>
  <c r="K562" i="1"/>
  <c r="L562" i="1"/>
  <c r="M562" i="1"/>
  <c r="N562" i="1"/>
  <c r="K563" i="1"/>
  <c r="L563" i="1"/>
  <c r="M563" i="1"/>
  <c r="N563" i="1"/>
  <c r="K564" i="1"/>
  <c r="L564" i="1"/>
  <c r="M564" i="1"/>
  <c r="N564" i="1"/>
  <c r="K565" i="1"/>
  <c r="L565" i="1"/>
  <c r="M565" i="1"/>
  <c r="N565" i="1"/>
  <c r="K566" i="1"/>
  <c r="L566" i="1"/>
  <c r="M566" i="1"/>
  <c r="N566" i="1"/>
  <c r="K567" i="1"/>
  <c r="L567" i="1"/>
  <c r="M567" i="1"/>
  <c r="N567" i="1"/>
  <c r="K568" i="1"/>
  <c r="L568" i="1"/>
  <c r="M568" i="1"/>
  <c r="N568" i="1"/>
  <c r="K569" i="1"/>
  <c r="L569" i="1"/>
  <c r="M569" i="1"/>
  <c r="N569" i="1"/>
  <c r="K570" i="1"/>
  <c r="L570" i="1"/>
  <c r="M570" i="1"/>
  <c r="N570" i="1"/>
  <c r="K571" i="1"/>
  <c r="L571" i="1"/>
  <c r="M571" i="1"/>
  <c r="N571" i="1"/>
  <c r="K572" i="1"/>
  <c r="L572" i="1"/>
  <c r="M572" i="1"/>
  <c r="N572" i="1"/>
  <c r="L573" i="1"/>
  <c r="M573" i="1"/>
  <c r="N573" i="1"/>
  <c r="L574" i="1"/>
  <c r="M574" i="1"/>
  <c r="N574" i="1"/>
  <c r="L575" i="1"/>
  <c r="M575" i="1"/>
  <c r="N575" i="1"/>
  <c r="L576" i="1"/>
  <c r="M576" i="1"/>
  <c r="N576" i="1"/>
  <c r="L577" i="1"/>
  <c r="M577" i="1"/>
  <c r="N577" i="1"/>
  <c r="L578" i="1"/>
  <c r="M578" i="1"/>
  <c r="N578" i="1"/>
  <c r="L579" i="1"/>
  <c r="M579" i="1"/>
  <c r="N579" i="1"/>
  <c r="L580" i="1"/>
  <c r="M580" i="1"/>
  <c r="N580" i="1"/>
  <c r="L581" i="1"/>
  <c r="M581" i="1"/>
  <c r="N581" i="1"/>
  <c r="L582" i="1"/>
  <c r="M582" i="1"/>
  <c r="N582" i="1"/>
  <c r="L583" i="1"/>
  <c r="M583" i="1"/>
  <c r="N583" i="1"/>
  <c r="L584" i="1"/>
  <c r="M584" i="1"/>
  <c r="N584" i="1"/>
  <c r="L585" i="1"/>
  <c r="M585" i="1"/>
  <c r="N585" i="1"/>
  <c r="L586" i="1"/>
  <c r="M586" i="1"/>
  <c r="N586" i="1"/>
  <c r="L587" i="1"/>
  <c r="M587" i="1"/>
  <c r="N587" i="1"/>
  <c r="L588" i="1"/>
  <c r="M588" i="1"/>
  <c r="N588" i="1"/>
  <c r="L589" i="1"/>
  <c r="M589" i="1"/>
  <c r="N589" i="1"/>
  <c r="L590" i="1"/>
  <c r="M590" i="1"/>
  <c r="N590" i="1"/>
  <c r="L591" i="1"/>
  <c r="M591" i="1"/>
  <c r="N591" i="1"/>
  <c r="L592" i="1"/>
  <c r="M592" i="1"/>
  <c r="N592" i="1"/>
  <c r="L593" i="1"/>
  <c r="M593" i="1"/>
  <c r="N593" i="1"/>
  <c r="L594" i="1"/>
  <c r="M594" i="1"/>
  <c r="N594" i="1"/>
  <c r="L595" i="1"/>
  <c r="M595" i="1"/>
  <c r="N595" i="1"/>
  <c r="L596" i="1"/>
  <c r="M596" i="1"/>
  <c r="N596" i="1"/>
  <c r="L597" i="1"/>
  <c r="M597" i="1"/>
  <c r="N597" i="1"/>
  <c r="L598" i="1"/>
  <c r="M598" i="1"/>
  <c r="N598" i="1"/>
  <c r="L599" i="1"/>
  <c r="M599" i="1"/>
  <c r="N599" i="1"/>
  <c r="L600" i="1"/>
  <c r="M600" i="1"/>
  <c r="N600" i="1"/>
  <c r="L601" i="1"/>
  <c r="M601" i="1"/>
  <c r="N601" i="1"/>
  <c r="L602" i="1"/>
  <c r="M602" i="1"/>
  <c r="N602" i="1"/>
  <c r="L603" i="1"/>
  <c r="M603" i="1"/>
  <c r="N603" i="1"/>
  <c r="L604" i="1"/>
  <c r="M604" i="1"/>
  <c r="N604" i="1"/>
  <c r="L605" i="1"/>
  <c r="M605" i="1"/>
  <c r="N605" i="1"/>
  <c r="L606" i="1"/>
  <c r="M606" i="1"/>
  <c r="N606" i="1"/>
  <c r="L607" i="1"/>
  <c r="M607" i="1"/>
  <c r="N607" i="1"/>
  <c r="L608" i="1"/>
  <c r="M608" i="1"/>
  <c r="N608" i="1"/>
  <c r="L609" i="1"/>
  <c r="M609" i="1"/>
  <c r="N609" i="1"/>
  <c r="L610" i="1"/>
  <c r="M610" i="1"/>
  <c r="N610" i="1"/>
  <c r="L611" i="1"/>
  <c r="M611" i="1"/>
  <c r="N611" i="1"/>
  <c r="L612" i="1"/>
  <c r="M612" i="1"/>
  <c r="N612" i="1"/>
  <c r="L613" i="1"/>
  <c r="M613" i="1"/>
  <c r="N613" i="1"/>
  <c r="L614" i="1"/>
  <c r="M614" i="1"/>
  <c r="N614" i="1"/>
  <c r="L615" i="1"/>
  <c r="M615" i="1"/>
  <c r="N615" i="1"/>
  <c r="L616" i="1"/>
  <c r="M616" i="1"/>
  <c r="N616" i="1"/>
  <c r="L617" i="1"/>
  <c r="M617" i="1"/>
  <c r="N617" i="1"/>
  <c r="L618" i="1"/>
  <c r="M618" i="1"/>
  <c r="N618" i="1"/>
  <c r="L619" i="1"/>
  <c r="M619" i="1"/>
  <c r="N619" i="1"/>
  <c r="L620" i="1"/>
  <c r="M620" i="1"/>
  <c r="N620" i="1"/>
  <c r="L621" i="1"/>
  <c r="M621" i="1"/>
  <c r="N621" i="1"/>
  <c r="L622" i="1"/>
  <c r="M622" i="1"/>
  <c r="N622" i="1"/>
  <c r="L623" i="1"/>
  <c r="M623" i="1"/>
  <c r="N623" i="1"/>
  <c r="L624" i="1"/>
  <c r="M624" i="1"/>
  <c r="N624" i="1"/>
  <c r="L625" i="1"/>
  <c r="M625" i="1"/>
  <c r="N625" i="1"/>
  <c r="L626" i="1"/>
  <c r="M626" i="1"/>
  <c r="N626" i="1"/>
  <c r="L627" i="1"/>
  <c r="M627" i="1"/>
  <c r="N627" i="1"/>
  <c r="L628" i="1"/>
  <c r="M628" i="1"/>
  <c r="N628" i="1"/>
  <c r="L629" i="1"/>
  <c r="M629" i="1"/>
  <c r="N629" i="1"/>
  <c r="L630" i="1"/>
  <c r="M630" i="1"/>
  <c r="N630" i="1"/>
  <c r="L631" i="1"/>
  <c r="M631" i="1"/>
  <c r="N631" i="1"/>
  <c r="L632" i="1"/>
  <c r="M632" i="1"/>
  <c r="N632" i="1"/>
  <c r="L633" i="1"/>
  <c r="M633" i="1"/>
  <c r="N633" i="1"/>
  <c r="L634" i="1"/>
  <c r="M634" i="1"/>
  <c r="N634" i="1"/>
  <c r="L635" i="1"/>
  <c r="M635" i="1"/>
  <c r="N635" i="1"/>
  <c r="L636" i="1"/>
  <c r="M636" i="1"/>
  <c r="N636" i="1"/>
  <c r="L637" i="1"/>
  <c r="M637" i="1"/>
  <c r="N637" i="1"/>
  <c r="L638" i="1"/>
  <c r="M638" i="1"/>
  <c r="N638" i="1"/>
  <c r="L639" i="1"/>
  <c r="M639" i="1"/>
  <c r="N639" i="1"/>
  <c r="L640" i="1"/>
  <c r="M640" i="1"/>
  <c r="N640" i="1"/>
  <c r="L641" i="1"/>
  <c r="M641" i="1"/>
  <c r="N641" i="1"/>
  <c r="L642" i="1"/>
  <c r="M642" i="1"/>
  <c r="N642" i="1"/>
  <c r="L643" i="1"/>
  <c r="M643" i="1"/>
  <c r="N643" i="1"/>
  <c r="L644" i="1"/>
  <c r="M644" i="1"/>
  <c r="N644" i="1"/>
  <c r="L645" i="1"/>
  <c r="M645" i="1"/>
  <c r="N645" i="1"/>
  <c r="L646" i="1"/>
  <c r="M646" i="1"/>
  <c r="N646" i="1"/>
  <c r="L647" i="1"/>
  <c r="M647" i="1"/>
  <c r="N647" i="1"/>
  <c r="L648" i="1"/>
  <c r="M648" i="1"/>
  <c r="N648" i="1"/>
  <c r="L649" i="1"/>
  <c r="M649" i="1"/>
  <c r="N649" i="1"/>
  <c r="L650" i="1"/>
  <c r="M650" i="1"/>
  <c r="N650" i="1"/>
  <c r="L651" i="1"/>
  <c r="M651" i="1"/>
  <c r="N651" i="1"/>
  <c r="L652" i="1"/>
  <c r="M652" i="1"/>
  <c r="N652" i="1"/>
  <c r="L653" i="1"/>
  <c r="M653" i="1"/>
  <c r="N653" i="1"/>
  <c r="L654" i="1"/>
  <c r="M654" i="1"/>
  <c r="N654" i="1"/>
  <c r="L655" i="1"/>
  <c r="M655" i="1"/>
  <c r="N655" i="1"/>
  <c r="L656" i="1"/>
  <c r="M656" i="1"/>
  <c r="N656" i="1"/>
  <c r="L657" i="1"/>
  <c r="M657" i="1"/>
  <c r="N657" i="1"/>
  <c r="L658" i="1"/>
  <c r="M658" i="1"/>
  <c r="N658" i="1"/>
  <c r="L659" i="1"/>
  <c r="M659" i="1"/>
  <c r="N659" i="1"/>
  <c r="L660" i="1"/>
  <c r="M660" i="1"/>
  <c r="N660" i="1"/>
  <c r="L661" i="1"/>
  <c r="M661" i="1"/>
  <c r="N661" i="1"/>
  <c r="L662" i="1"/>
  <c r="M662" i="1"/>
  <c r="N662" i="1"/>
  <c r="L663" i="1"/>
  <c r="M663" i="1"/>
  <c r="N663" i="1"/>
  <c r="L664" i="1"/>
  <c r="M664" i="1"/>
  <c r="N664" i="1"/>
  <c r="L665" i="1"/>
  <c r="M665" i="1"/>
  <c r="N665" i="1"/>
  <c r="L666" i="1"/>
  <c r="M666" i="1"/>
  <c r="N666" i="1"/>
  <c r="L667" i="1"/>
  <c r="M667" i="1"/>
  <c r="N667" i="1"/>
  <c r="L668" i="1"/>
  <c r="M668" i="1"/>
  <c r="N668" i="1"/>
  <c r="L669" i="1"/>
  <c r="M669" i="1"/>
  <c r="N669" i="1"/>
  <c r="L670" i="1"/>
  <c r="M670" i="1"/>
  <c r="N670" i="1"/>
  <c r="L671" i="1"/>
  <c r="M671" i="1"/>
  <c r="N671" i="1"/>
  <c r="L672" i="1"/>
  <c r="M672" i="1"/>
  <c r="N672" i="1"/>
  <c r="L673" i="1"/>
  <c r="M673" i="1"/>
  <c r="N673" i="1"/>
  <c r="L674" i="1"/>
  <c r="M674" i="1"/>
  <c r="N674" i="1"/>
  <c r="L675" i="1"/>
  <c r="M675" i="1"/>
  <c r="N675" i="1"/>
  <c r="L676" i="1"/>
  <c r="M676" i="1"/>
  <c r="N676" i="1"/>
  <c r="L677" i="1"/>
  <c r="M677" i="1"/>
  <c r="N677" i="1"/>
  <c r="L678" i="1"/>
  <c r="M678" i="1"/>
  <c r="N678" i="1"/>
  <c r="L679" i="1"/>
  <c r="M679" i="1"/>
  <c r="N679" i="1"/>
  <c r="L680" i="1"/>
  <c r="M680" i="1"/>
  <c r="N680" i="1"/>
  <c r="L681" i="1"/>
  <c r="M681" i="1"/>
  <c r="N681" i="1"/>
  <c r="L682" i="1"/>
  <c r="M682" i="1"/>
  <c r="N682" i="1"/>
  <c r="L683" i="1"/>
  <c r="M683" i="1"/>
  <c r="N683" i="1"/>
  <c r="L684" i="1"/>
  <c r="M684" i="1"/>
  <c r="N684" i="1"/>
  <c r="L685" i="1"/>
  <c r="M685" i="1"/>
  <c r="N685" i="1"/>
  <c r="L686" i="1"/>
  <c r="M686" i="1"/>
  <c r="N686" i="1"/>
  <c r="L687" i="1"/>
  <c r="M687" i="1"/>
  <c r="N687" i="1"/>
  <c r="L688" i="1"/>
  <c r="M688" i="1"/>
  <c r="N688" i="1"/>
  <c r="L689" i="1"/>
  <c r="M689" i="1"/>
  <c r="N689" i="1"/>
  <c r="L690" i="1"/>
  <c r="M690" i="1"/>
  <c r="N690" i="1"/>
  <c r="L691" i="1"/>
  <c r="M691" i="1"/>
  <c r="N691" i="1"/>
  <c r="L692" i="1"/>
  <c r="M692" i="1"/>
  <c r="N692" i="1"/>
  <c r="L693" i="1"/>
  <c r="M693" i="1"/>
  <c r="N693" i="1"/>
  <c r="L694" i="1"/>
  <c r="M694" i="1"/>
  <c r="N694" i="1"/>
  <c r="L695" i="1"/>
  <c r="M695" i="1"/>
  <c r="N695" i="1"/>
  <c r="L696" i="1"/>
  <c r="M696" i="1"/>
  <c r="N696" i="1"/>
  <c r="L697" i="1"/>
  <c r="M697" i="1"/>
  <c r="N697" i="1"/>
  <c r="L698" i="1"/>
  <c r="M698" i="1"/>
  <c r="N698" i="1"/>
  <c r="L699" i="1"/>
  <c r="M699" i="1"/>
  <c r="N699" i="1"/>
  <c r="L700" i="1"/>
  <c r="M700" i="1"/>
  <c r="N700" i="1"/>
  <c r="L701" i="1"/>
  <c r="M701" i="1"/>
  <c r="N701" i="1"/>
  <c r="L702" i="1"/>
  <c r="M702" i="1"/>
  <c r="N702" i="1"/>
  <c r="L703" i="1"/>
  <c r="M703" i="1"/>
  <c r="N703" i="1"/>
  <c r="L704" i="1"/>
  <c r="M704" i="1"/>
  <c r="N704" i="1"/>
  <c r="L705" i="1"/>
  <c r="M705" i="1"/>
  <c r="N705" i="1"/>
  <c r="L706" i="1"/>
  <c r="M706" i="1"/>
  <c r="N706" i="1"/>
  <c r="L707" i="1"/>
  <c r="M707" i="1"/>
  <c r="N707" i="1"/>
  <c r="L708" i="1"/>
  <c r="M708" i="1"/>
  <c r="N708" i="1"/>
  <c r="L709" i="1"/>
  <c r="M709" i="1"/>
  <c r="N709" i="1"/>
  <c r="L710" i="1"/>
  <c r="M710" i="1"/>
  <c r="N710" i="1"/>
  <c r="L711" i="1"/>
  <c r="M711" i="1"/>
  <c r="N711" i="1"/>
  <c r="L712" i="1"/>
  <c r="M712" i="1"/>
  <c r="N712" i="1"/>
  <c r="L713" i="1"/>
  <c r="M713" i="1"/>
  <c r="N713" i="1"/>
  <c r="L714" i="1"/>
  <c r="M714" i="1"/>
  <c r="N714" i="1"/>
  <c r="L715" i="1"/>
  <c r="M715" i="1"/>
  <c r="N715" i="1"/>
  <c r="L716" i="1"/>
  <c r="M716" i="1"/>
  <c r="N716" i="1"/>
  <c r="L717" i="1"/>
  <c r="M717" i="1"/>
  <c r="N717" i="1"/>
  <c r="L718" i="1"/>
  <c r="M718" i="1"/>
  <c r="N718" i="1"/>
  <c r="L719" i="1"/>
  <c r="M719" i="1"/>
  <c r="N719" i="1"/>
  <c r="L720" i="1"/>
  <c r="M720" i="1"/>
  <c r="N720" i="1"/>
  <c r="L721" i="1"/>
  <c r="M721" i="1"/>
  <c r="N721" i="1"/>
  <c r="L722" i="1"/>
  <c r="M722" i="1"/>
  <c r="N722" i="1"/>
  <c r="L723" i="1"/>
  <c r="M723" i="1"/>
  <c r="N723" i="1"/>
  <c r="L724" i="1"/>
  <c r="M724" i="1"/>
  <c r="N724" i="1"/>
  <c r="L725" i="1"/>
  <c r="M725" i="1"/>
  <c r="N725" i="1"/>
  <c r="L726" i="1"/>
  <c r="M726" i="1"/>
  <c r="N726" i="1"/>
  <c r="L727" i="1"/>
  <c r="M727" i="1"/>
  <c r="N727" i="1"/>
  <c r="L728" i="1"/>
  <c r="M728" i="1"/>
  <c r="N728" i="1"/>
  <c r="L729" i="1"/>
  <c r="M729" i="1"/>
  <c r="N729" i="1"/>
  <c r="L730" i="1"/>
  <c r="M730" i="1"/>
  <c r="N730" i="1"/>
  <c r="L731" i="1"/>
  <c r="M731" i="1"/>
  <c r="N731" i="1"/>
  <c r="L732" i="1"/>
  <c r="M732" i="1"/>
  <c r="N732" i="1"/>
  <c r="L733" i="1"/>
  <c r="M733" i="1"/>
  <c r="N733" i="1"/>
  <c r="L734" i="1"/>
  <c r="M734" i="1"/>
  <c r="N734" i="1"/>
  <c r="L735" i="1"/>
  <c r="M735" i="1"/>
  <c r="N735" i="1"/>
  <c r="L736" i="1"/>
  <c r="M736" i="1"/>
  <c r="N736" i="1"/>
  <c r="L737" i="1"/>
  <c r="M737" i="1"/>
  <c r="N737" i="1"/>
  <c r="L738" i="1"/>
  <c r="M738" i="1"/>
  <c r="N738" i="1"/>
  <c r="L739" i="1"/>
  <c r="M739" i="1"/>
  <c r="N739" i="1"/>
  <c r="L740" i="1"/>
  <c r="M740" i="1"/>
  <c r="N740" i="1"/>
  <c r="L741" i="1"/>
  <c r="M741" i="1"/>
  <c r="N741" i="1"/>
  <c r="L742" i="1"/>
  <c r="M742" i="1"/>
  <c r="N742" i="1"/>
  <c r="L743" i="1"/>
  <c r="M743" i="1"/>
  <c r="N743" i="1"/>
  <c r="L744" i="1"/>
  <c r="M744" i="1"/>
  <c r="N744" i="1"/>
  <c r="L745" i="1"/>
  <c r="M745" i="1"/>
  <c r="N745" i="1"/>
  <c r="L746" i="1"/>
  <c r="M746" i="1"/>
  <c r="N746" i="1"/>
  <c r="L747" i="1"/>
  <c r="M747" i="1"/>
  <c r="N747" i="1"/>
  <c r="L748" i="1"/>
  <c r="M748" i="1"/>
  <c r="N748" i="1"/>
  <c r="L749" i="1"/>
  <c r="M749" i="1"/>
  <c r="N749" i="1"/>
  <c r="L750" i="1"/>
  <c r="M750" i="1"/>
  <c r="N750" i="1"/>
  <c r="L751" i="1"/>
  <c r="M751" i="1"/>
  <c r="N751" i="1"/>
  <c r="L752" i="1"/>
  <c r="M752" i="1"/>
  <c r="N752" i="1"/>
  <c r="L753" i="1"/>
  <c r="M753" i="1"/>
  <c r="N753" i="1"/>
  <c r="L754" i="1"/>
  <c r="M754" i="1"/>
  <c r="N754" i="1"/>
  <c r="L755" i="1"/>
  <c r="M755" i="1"/>
  <c r="N755" i="1"/>
  <c r="L756" i="1"/>
  <c r="M756" i="1"/>
  <c r="N756" i="1"/>
  <c r="L757" i="1"/>
  <c r="M757" i="1"/>
  <c r="N757" i="1"/>
  <c r="L758" i="1"/>
  <c r="M758" i="1"/>
  <c r="N758" i="1"/>
  <c r="L759" i="1"/>
  <c r="M759" i="1"/>
  <c r="N759" i="1"/>
  <c r="L760" i="1"/>
  <c r="M760" i="1"/>
  <c r="N760" i="1"/>
  <c r="L761" i="1"/>
  <c r="M761" i="1"/>
  <c r="N761" i="1"/>
  <c r="L762" i="1"/>
  <c r="M762" i="1"/>
  <c r="N762" i="1"/>
  <c r="L763" i="1"/>
  <c r="M763" i="1"/>
  <c r="N763" i="1"/>
  <c r="L764" i="1"/>
  <c r="M764" i="1"/>
  <c r="N764" i="1"/>
  <c r="L765" i="1"/>
  <c r="M765" i="1"/>
  <c r="N765" i="1"/>
  <c r="L766" i="1"/>
  <c r="M766" i="1"/>
  <c r="N766" i="1"/>
  <c r="L767" i="1"/>
  <c r="M767" i="1"/>
  <c r="N767" i="1"/>
  <c r="L768" i="1"/>
  <c r="M768" i="1"/>
  <c r="N768" i="1"/>
  <c r="L769" i="1"/>
  <c r="M769" i="1"/>
  <c r="N769" i="1"/>
  <c r="L770" i="1"/>
  <c r="M770" i="1"/>
  <c r="N770" i="1"/>
  <c r="L771" i="1"/>
  <c r="M771" i="1"/>
  <c r="N771" i="1"/>
  <c r="L772" i="1"/>
  <c r="M772" i="1"/>
  <c r="N772" i="1"/>
  <c r="L773" i="1"/>
  <c r="M773" i="1"/>
  <c r="N773" i="1"/>
  <c r="L774" i="1"/>
  <c r="M774" i="1"/>
  <c r="N774" i="1"/>
  <c r="L775" i="1"/>
  <c r="M775" i="1"/>
  <c r="N775" i="1"/>
  <c r="L776" i="1"/>
  <c r="M776" i="1"/>
  <c r="N776" i="1"/>
  <c r="L777" i="1"/>
  <c r="M777" i="1"/>
  <c r="N777" i="1"/>
  <c r="L778" i="1"/>
  <c r="M778" i="1"/>
  <c r="N778" i="1"/>
  <c r="L779" i="1"/>
  <c r="M779" i="1"/>
  <c r="N779" i="1"/>
  <c r="L780" i="1"/>
  <c r="M780" i="1"/>
  <c r="N780" i="1"/>
  <c r="L781" i="1"/>
  <c r="M781" i="1"/>
  <c r="N781" i="1"/>
  <c r="L782" i="1"/>
  <c r="M782" i="1"/>
  <c r="N782" i="1"/>
  <c r="L783" i="1"/>
  <c r="M783" i="1"/>
  <c r="N783" i="1"/>
  <c r="L784" i="1"/>
  <c r="M784" i="1"/>
  <c r="N784" i="1"/>
  <c r="L785" i="1"/>
  <c r="M785" i="1"/>
  <c r="N785" i="1"/>
  <c r="L786" i="1"/>
  <c r="M786" i="1"/>
  <c r="N786" i="1"/>
  <c r="L787" i="1"/>
  <c r="M787" i="1"/>
  <c r="N787" i="1"/>
  <c r="L788" i="1"/>
  <c r="M788" i="1"/>
  <c r="N788" i="1"/>
  <c r="L789" i="1"/>
  <c r="M789" i="1"/>
  <c r="N789" i="1"/>
  <c r="L790" i="1"/>
  <c r="M790" i="1"/>
  <c r="N790" i="1"/>
  <c r="L791" i="1"/>
  <c r="M791" i="1"/>
  <c r="N791" i="1"/>
  <c r="L792" i="1"/>
  <c r="M792" i="1"/>
  <c r="N792" i="1"/>
  <c r="L793" i="1"/>
  <c r="M793" i="1"/>
  <c r="N793" i="1"/>
  <c r="L794" i="1"/>
  <c r="M794" i="1"/>
  <c r="N794" i="1"/>
  <c r="L795" i="1"/>
  <c r="M795" i="1"/>
  <c r="N795" i="1"/>
  <c r="L796" i="1"/>
  <c r="M796" i="1"/>
  <c r="N796" i="1"/>
  <c r="L797" i="1"/>
  <c r="M797" i="1"/>
  <c r="N797" i="1"/>
  <c r="L798" i="1"/>
  <c r="M798" i="1"/>
  <c r="N798" i="1"/>
  <c r="L799" i="1"/>
  <c r="M799" i="1"/>
  <c r="N799" i="1"/>
  <c r="L800" i="1"/>
  <c r="M800" i="1"/>
  <c r="N800" i="1"/>
  <c r="L801" i="1"/>
  <c r="M801" i="1"/>
  <c r="N801" i="1"/>
  <c r="L802" i="1"/>
  <c r="M802" i="1"/>
  <c r="N802" i="1"/>
  <c r="L803" i="1"/>
  <c r="M803" i="1"/>
  <c r="N803" i="1"/>
  <c r="L804" i="1"/>
  <c r="M804" i="1"/>
  <c r="N804" i="1"/>
  <c r="L805" i="1"/>
  <c r="M805" i="1"/>
  <c r="N805" i="1"/>
  <c r="L806" i="1"/>
  <c r="M806" i="1"/>
  <c r="N806" i="1"/>
  <c r="L807" i="1"/>
  <c r="M807" i="1"/>
  <c r="N807" i="1"/>
  <c r="L808" i="1"/>
  <c r="M808" i="1"/>
  <c r="N808" i="1"/>
  <c r="L809" i="1"/>
  <c r="M809" i="1"/>
  <c r="N809" i="1"/>
  <c r="L810" i="1"/>
  <c r="M810" i="1"/>
  <c r="N810" i="1"/>
  <c r="L811" i="1"/>
  <c r="M811" i="1"/>
  <c r="N811" i="1"/>
  <c r="L812" i="1"/>
  <c r="M812" i="1"/>
  <c r="N812" i="1"/>
  <c r="L813" i="1"/>
  <c r="M813" i="1"/>
  <c r="N813" i="1"/>
  <c r="L814" i="1"/>
  <c r="M814" i="1"/>
  <c r="N814" i="1"/>
  <c r="L815" i="1"/>
  <c r="M815" i="1"/>
  <c r="N815" i="1"/>
  <c r="L816" i="1"/>
  <c r="M816" i="1"/>
  <c r="N816" i="1"/>
  <c r="L817" i="1"/>
  <c r="M817" i="1"/>
  <c r="N817" i="1"/>
  <c r="L818" i="1"/>
  <c r="M818" i="1"/>
  <c r="N818" i="1"/>
  <c r="L819" i="1"/>
  <c r="M819" i="1"/>
  <c r="N819" i="1"/>
  <c r="L820" i="1"/>
  <c r="M820" i="1"/>
  <c r="N820" i="1"/>
  <c r="L821" i="1"/>
  <c r="M821" i="1"/>
  <c r="N821" i="1"/>
  <c r="L822" i="1"/>
  <c r="M822" i="1"/>
  <c r="N822" i="1"/>
  <c r="L823" i="1"/>
  <c r="M823" i="1"/>
  <c r="N823" i="1"/>
  <c r="L824" i="1"/>
  <c r="M824" i="1"/>
  <c r="N824" i="1"/>
  <c r="L825" i="1"/>
  <c r="M825" i="1"/>
  <c r="N825" i="1"/>
  <c r="L826" i="1"/>
  <c r="M826" i="1"/>
  <c r="N826" i="1"/>
  <c r="L827" i="1"/>
  <c r="M827" i="1"/>
  <c r="N827" i="1"/>
  <c r="L828" i="1"/>
  <c r="M828" i="1"/>
  <c r="N828" i="1"/>
  <c r="L829" i="1"/>
  <c r="M829" i="1"/>
  <c r="N829" i="1"/>
  <c r="L830" i="1"/>
  <c r="M830" i="1"/>
  <c r="N830" i="1"/>
  <c r="L831" i="1"/>
  <c r="M831" i="1"/>
  <c r="N831" i="1"/>
  <c r="L832" i="1"/>
  <c r="M832" i="1"/>
  <c r="N832" i="1"/>
  <c r="L833" i="1"/>
  <c r="M833" i="1"/>
  <c r="N833" i="1"/>
  <c r="L834" i="1"/>
  <c r="M834" i="1"/>
  <c r="N834" i="1"/>
  <c r="L835" i="1"/>
  <c r="M835" i="1"/>
  <c r="N835" i="1"/>
  <c r="L836" i="1"/>
  <c r="M836" i="1"/>
  <c r="N836" i="1"/>
  <c r="L837" i="1"/>
  <c r="M837" i="1"/>
  <c r="N837" i="1"/>
  <c r="L838" i="1"/>
  <c r="M838" i="1"/>
  <c r="N838" i="1"/>
  <c r="L839" i="1"/>
  <c r="M839" i="1"/>
  <c r="N839" i="1"/>
  <c r="L840" i="1"/>
  <c r="M840" i="1"/>
  <c r="N840" i="1"/>
  <c r="L841" i="1"/>
  <c r="M841" i="1"/>
  <c r="N841" i="1"/>
  <c r="L842" i="1"/>
  <c r="M842" i="1"/>
  <c r="N842" i="1"/>
  <c r="L843" i="1"/>
  <c r="M843" i="1"/>
  <c r="N843" i="1"/>
  <c r="L844" i="1"/>
  <c r="M844" i="1"/>
  <c r="N844" i="1"/>
  <c r="L845" i="1"/>
  <c r="M845" i="1"/>
  <c r="N845" i="1"/>
  <c r="L846" i="1"/>
  <c r="M846" i="1"/>
  <c r="N846" i="1"/>
  <c r="L847" i="1"/>
  <c r="M847" i="1"/>
  <c r="N847" i="1"/>
  <c r="L848" i="1"/>
  <c r="M848" i="1"/>
  <c r="N848" i="1"/>
  <c r="L849" i="1"/>
  <c r="M849" i="1"/>
  <c r="N849" i="1"/>
  <c r="L850" i="1"/>
  <c r="M850" i="1"/>
  <c r="N850" i="1"/>
  <c r="L851" i="1"/>
  <c r="M851" i="1"/>
  <c r="N851" i="1"/>
  <c r="L852" i="1"/>
  <c r="M852" i="1"/>
  <c r="N852" i="1"/>
  <c r="L853" i="1"/>
  <c r="M853" i="1"/>
  <c r="N853" i="1"/>
  <c r="L854" i="1"/>
  <c r="M854" i="1"/>
  <c r="N854" i="1"/>
  <c r="L855" i="1"/>
  <c r="M855" i="1"/>
  <c r="N855" i="1"/>
  <c r="L856" i="1"/>
  <c r="M856" i="1"/>
  <c r="N856" i="1"/>
  <c r="L857" i="1"/>
  <c r="M857" i="1"/>
  <c r="N857" i="1"/>
  <c r="L858" i="1"/>
  <c r="M858" i="1"/>
  <c r="N858" i="1"/>
  <c r="L859" i="1"/>
  <c r="M859" i="1"/>
  <c r="N859" i="1"/>
  <c r="L860" i="1"/>
  <c r="M860" i="1"/>
  <c r="N860" i="1"/>
  <c r="L861" i="1"/>
  <c r="M861" i="1"/>
  <c r="N861" i="1"/>
  <c r="L862" i="1"/>
  <c r="M862" i="1"/>
  <c r="N862" i="1"/>
  <c r="L863" i="1"/>
  <c r="M863" i="1"/>
  <c r="N863" i="1"/>
  <c r="L864" i="1"/>
  <c r="M864" i="1"/>
  <c r="N864" i="1"/>
  <c r="L865" i="1"/>
  <c r="M865" i="1"/>
  <c r="N865" i="1"/>
  <c r="L866" i="1"/>
  <c r="M866" i="1"/>
  <c r="N866" i="1"/>
  <c r="L867" i="1"/>
  <c r="M867" i="1"/>
  <c r="N867" i="1"/>
  <c r="L868" i="1"/>
  <c r="M868" i="1"/>
  <c r="N868" i="1"/>
  <c r="L869" i="1"/>
  <c r="M869" i="1"/>
  <c r="N869" i="1"/>
  <c r="L870" i="1"/>
  <c r="M870" i="1"/>
  <c r="N870" i="1"/>
  <c r="L871" i="1"/>
  <c r="M871" i="1"/>
  <c r="N871" i="1"/>
  <c r="L872" i="1"/>
  <c r="M872" i="1"/>
  <c r="N872" i="1"/>
  <c r="L873" i="1"/>
  <c r="M873" i="1"/>
  <c r="N873" i="1"/>
  <c r="L874" i="1"/>
  <c r="M874" i="1"/>
  <c r="N874" i="1"/>
  <c r="L875" i="1"/>
  <c r="M875" i="1"/>
  <c r="N875" i="1"/>
  <c r="L876" i="1"/>
  <c r="M876" i="1"/>
  <c r="N876" i="1"/>
  <c r="L877" i="1"/>
  <c r="M877" i="1"/>
  <c r="N877" i="1"/>
  <c r="L878" i="1"/>
  <c r="M878" i="1"/>
  <c r="N878" i="1"/>
  <c r="L879" i="1"/>
  <c r="M879" i="1"/>
  <c r="N879" i="1"/>
  <c r="L880" i="1"/>
  <c r="M880" i="1"/>
  <c r="N880" i="1"/>
  <c r="L881" i="1"/>
  <c r="M881" i="1"/>
  <c r="N881" i="1"/>
  <c r="L882" i="1"/>
  <c r="M882" i="1"/>
  <c r="N882" i="1"/>
  <c r="L883" i="1"/>
  <c r="M883" i="1"/>
  <c r="N883" i="1"/>
  <c r="L884" i="1"/>
  <c r="M884" i="1"/>
  <c r="N884" i="1"/>
  <c r="L885" i="1"/>
  <c r="M885" i="1"/>
  <c r="N885" i="1"/>
  <c r="L886" i="1"/>
  <c r="M886" i="1"/>
  <c r="N886" i="1"/>
  <c r="L887" i="1"/>
  <c r="M887" i="1"/>
  <c r="N887" i="1"/>
  <c r="L888" i="1"/>
  <c r="M888" i="1"/>
  <c r="N888" i="1"/>
  <c r="L889" i="1"/>
  <c r="M889" i="1"/>
  <c r="N889" i="1"/>
  <c r="L890" i="1"/>
  <c r="M890" i="1"/>
  <c r="N890" i="1"/>
  <c r="L891" i="1"/>
  <c r="M891" i="1"/>
  <c r="N891" i="1"/>
  <c r="L892" i="1"/>
  <c r="M892" i="1"/>
  <c r="N892" i="1"/>
  <c r="L893" i="1"/>
  <c r="M893" i="1"/>
  <c r="N893" i="1"/>
  <c r="L894" i="1"/>
  <c r="M894" i="1"/>
  <c r="N894" i="1"/>
  <c r="L895" i="1"/>
  <c r="M895" i="1"/>
  <c r="N895" i="1"/>
  <c r="L896" i="1"/>
  <c r="M896" i="1"/>
  <c r="N896" i="1"/>
  <c r="L897" i="1"/>
  <c r="M897" i="1"/>
  <c r="N897" i="1"/>
  <c r="L898" i="1"/>
  <c r="M898" i="1"/>
  <c r="N898" i="1"/>
  <c r="L899" i="1"/>
  <c r="M899" i="1"/>
  <c r="N899" i="1"/>
  <c r="L900" i="1"/>
  <c r="M900" i="1"/>
  <c r="N900" i="1"/>
  <c r="L901" i="1"/>
  <c r="M901" i="1"/>
  <c r="N901" i="1"/>
  <c r="L902" i="1"/>
  <c r="M902" i="1"/>
  <c r="N902" i="1"/>
  <c r="L903" i="1"/>
  <c r="M903" i="1"/>
  <c r="N903" i="1"/>
  <c r="L904" i="1"/>
  <c r="M904" i="1"/>
  <c r="N904" i="1"/>
  <c r="L905" i="1"/>
  <c r="M905" i="1"/>
  <c r="N905" i="1"/>
  <c r="L906" i="1"/>
  <c r="M906" i="1"/>
  <c r="N906" i="1"/>
  <c r="L907" i="1"/>
  <c r="M907" i="1"/>
  <c r="N907" i="1"/>
  <c r="L908" i="1"/>
  <c r="M908" i="1"/>
  <c r="N908" i="1"/>
  <c r="L909" i="1"/>
  <c r="M909" i="1"/>
  <c r="N909" i="1"/>
  <c r="L910" i="1"/>
  <c r="M910" i="1"/>
  <c r="N910" i="1"/>
  <c r="L911" i="1"/>
  <c r="M911" i="1"/>
  <c r="N911" i="1"/>
  <c r="L912" i="1"/>
  <c r="M912" i="1"/>
  <c r="N912" i="1"/>
  <c r="L913" i="1"/>
  <c r="M913" i="1"/>
  <c r="N913" i="1"/>
  <c r="L914" i="1"/>
  <c r="M914" i="1"/>
  <c r="N914" i="1"/>
  <c r="L915" i="1"/>
  <c r="M915" i="1"/>
  <c r="N915" i="1"/>
  <c r="L916" i="1"/>
  <c r="M916" i="1"/>
  <c r="N916" i="1"/>
  <c r="L917" i="1"/>
  <c r="M917" i="1"/>
  <c r="N917" i="1"/>
  <c r="L918" i="1"/>
  <c r="M918" i="1"/>
  <c r="N918" i="1"/>
  <c r="L919" i="1"/>
  <c r="M919" i="1"/>
  <c r="N919" i="1"/>
  <c r="L920" i="1"/>
  <c r="M920" i="1"/>
  <c r="N920" i="1"/>
  <c r="L921" i="1"/>
  <c r="M921" i="1"/>
  <c r="N921" i="1"/>
  <c r="L922" i="1"/>
  <c r="M922" i="1"/>
  <c r="N922" i="1"/>
  <c r="L923" i="1"/>
  <c r="M923" i="1"/>
  <c r="N923" i="1"/>
  <c r="L924" i="1"/>
  <c r="M924" i="1"/>
  <c r="N924" i="1"/>
  <c r="L925" i="1"/>
  <c r="M925" i="1"/>
  <c r="N925" i="1"/>
  <c r="L926" i="1"/>
  <c r="M926" i="1"/>
  <c r="N926" i="1"/>
  <c r="L927" i="1"/>
  <c r="M927" i="1"/>
  <c r="N927" i="1"/>
  <c r="L928" i="1"/>
  <c r="M928" i="1"/>
  <c r="N928" i="1"/>
  <c r="L929" i="1"/>
  <c r="M929" i="1"/>
  <c r="N929" i="1"/>
  <c r="L930" i="1"/>
  <c r="M930" i="1"/>
  <c r="N930" i="1"/>
  <c r="L931" i="1"/>
  <c r="M931" i="1"/>
  <c r="N931" i="1"/>
  <c r="L932" i="1"/>
  <c r="M932" i="1"/>
  <c r="N932" i="1"/>
  <c r="L933" i="1"/>
  <c r="M933" i="1"/>
  <c r="N933" i="1"/>
  <c r="L934" i="1"/>
  <c r="M934" i="1"/>
  <c r="N934" i="1"/>
  <c r="L935" i="1"/>
  <c r="M935" i="1"/>
  <c r="N935" i="1"/>
  <c r="L936" i="1"/>
  <c r="M936" i="1"/>
  <c r="N936" i="1"/>
  <c r="L937" i="1"/>
  <c r="M937" i="1"/>
  <c r="N937" i="1"/>
  <c r="L938" i="1"/>
  <c r="M938" i="1"/>
  <c r="N938" i="1"/>
  <c r="L939" i="1"/>
  <c r="M939" i="1"/>
  <c r="N939" i="1"/>
  <c r="L940" i="1"/>
  <c r="M940" i="1"/>
  <c r="N940" i="1"/>
  <c r="L941" i="1"/>
  <c r="M941" i="1"/>
  <c r="N941" i="1"/>
  <c r="L942" i="1"/>
  <c r="M942" i="1"/>
  <c r="N942" i="1"/>
  <c r="L943" i="1"/>
  <c r="M943" i="1"/>
  <c r="N943" i="1"/>
  <c r="L944" i="1"/>
  <c r="M944" i="1"/>
  <c r="N944" i="1"/>
  <c r="L945" i="1"/>
  <c r="M945" i="1"/>
  <c r="N945" i="1"/>
  <c r="L946" i="1"/>
  <c r="M946" i="1"/>
  <c r="N946" i="1"/>
  <c r="L947" i="1"/>
  <c r="M947" i="1"/>
  <c r="N947" i="1"/>
  <c r="L948" i="1"/>
  <c r="M948" i="1"/>
  <c r="N948" i="1"/>
  <c r="L949" i="1"/>
  <c r="M949" i="1"/>
  <c r="N949" i="1"/>
  <c r="L950" i="1"/>
  <c r="M950" i="1"/>
  <c r="N950" i="1"/>
  <c r="L951" i="1"/>
  <c r="M951" i="1"/>
  <c r="N951" i="1"/>
  <c r="L952" i="1"/>
  <c r="M952" i="1"/>
  <c r="N952" i="1"/>
  <c r="L953" i="1"/>
  <c r="M953" i="1"/>
  <c r="N953" i="1"/>
  <c r="L954" i="1"/>
  <c r="M954" i="1"/>
  <c r="N954" i="1"/>
  <c r="L955" i="1"/>
  <c r="M955" i="1"/>
  <c r="N955" i="1"/>
  <c r="L956" i="1"/>
  <c r="M956" i="1"/>
  <c r="N956" i="1"/>
  <c r="L957" i="1"/>
  <c r="M957" i="1"/>
  <c r="N957" i="1"/>
  <c r="L958" i="1"/>
  <c r="M958" i="1"/>
  <c r="N958" i="1"/>
  <c r="L959" i="1"/>
  <c r="M959" i="1"/>
  <c r="N959" i="1"/>
  <c r="L960" i="1"/>
  <c r="M960" i="1"/>
  <c r="N960" i="1"/>
  <c r="L961" i="1"/>
  <c r="M961" i="1"/>
  <c r="N961" i="1"/>
  <c r="L962" i="1"/>
  <c r="M962" i="1"/>
  <c r="N962" i="1"/>
  <c r="L963" i="1"/>
  <c r="M963" i="1"/>
  <c r="N963" i="1"/>
  <c r="L964" i="1"/>
  <c r="M964" i="1"/>
  <c r="N964" i="1"/>
  <c r="L965" i="1"/>
  <c r="M965" i="1"/>
  <c r="N965" i="1"/>
  <c r="L966" i="1"/>
  <c r="M966" i="1"/>
  <c r="N966" i="1"/>
  <c r="L967" i="1"/>
  <c r="M967" i="1"/>
  <c r="N967" i="1"/>
  <c r="L968" i="1"/>
  <c r="M968" i="1"/>
  <c r="N968" i="1"/>
  <c r="L969" i="1"/>
  <c r="M969" i="1"/>
  <c r="N969" i="1"/>
  <c r="L970" i="1"/>
  <c r="M970" i="1"/>
  <c r="N970" i="1"/>
  <c r="L971" i="1"/>
  <c r="M971" i="1"/>
  <c r="N971" i="1"/>
  <c r="L972" i="1"/>
  <c r="M972" i="1"/>
  <c r="N972" i="1"/>
  <c r="L973" i="1"/>
  <c r="M973" i="1"/>
  <c r="N973" i="1"/>
  <c r="L974" i="1"/>
  <c r="M974" i="1"/>
  <c r="N974" i="1"/>
  <c r="L975" i="1"/>
  <c r="M975" i="1"/>
  <c r="N975" i="1"/>
  <c r="L976" i="1"/>
  <c r="M976" i="1"/>
  <c r="N976" i="1"/>
  <c r="L977" i="1"/>
  <c r="M977" i="1"/>
  <c r="N977" i="1"/>
  <c r="L978" i="1"/>
  <c r="M978" i="1"/>
  <c r="N978" i="1"/>
  <c r="L979" i="1"/>
  <c r="M979" i="1"/>
  <c r="N979" i="1"/>
  <c r="L980" i="1"/>
  <c r="M980" i="1"/>
  <c r="N980" i="1"/>
  <c r="L981" i="1"/>
  <c r="M981" i="1"/>
  <c r="N981" i="1"/>
  <c r="L982" i="1"/>
  <c r="M982" i="1"/>
  <c r="N982" i="1"/>
  <c r="L983" i="1"/>
  <c r="M983" i="1"/>
  <c r="N983" i="1"/>
  <c r="L984" i="1"/>
  <c r="M984" i="1"/>
  <c r="N984" i="1"/>
  <c r="L985" i="1"/>
  <c r="M985" i="1"/>
  <c r="N985" i="1"/>
  <c r="L986" i="1"/>
  <c r="M986" i="1"/>
  <c r="N986" i="1"/>
  <c r="L987" i="1"/>
  <c r="M987" i="1"/>
  <c r="N987" i="1"/>
  <c r="L988" i="1"/>
  <c r="M988" i="1"/>
  <c r="N988" i="1"/>
  <c r="L989" i="1"/>
  <c r="M989" i="1"/>
  <c r="N989" i="1"/>
  <c r="L990" i="1"/>
  <c r="M990" i="1"/>
  <c r="N990" i="1"/>
  <c r="L991" i="1"/>
  <c r="M991" i="1"/>
  <c r="N991" i="1"/>
  <c r="L992" i="1"/>
  <c r="M992" i="1"/>
  <c r="N992" i="1"/>
  <c r="L993" i="1"/>
  <c r="M993" i="1"/>
  <c r="N993" i="1"/>
  <c r="L994" i="1"/>
  <c r="M994" i="1"/>
  <c r="N994" i="1"/>
  <c r="L995" i="1"/>
  <c r="M995" i="1"/>
  <c r="N995" i="1"/>
  <c r="L996" i="1"/>
  <c r="M996" i="1"/>
  <c r="N996" i="1"/>
  <c r="L997" i="1"/>
  <c r="M997" i="1"/>
  <c r="N997" i="1"/>
  <c r="L998" i="1"/>
  <c r="M998" i="1"/>
  <c r="N998" i="1"/>
  <c r="L999" i="1"/>
  <c r="M999" i="1"/>
  <c r="N999" i="1"/>
  <c r="L1000" i="1"/>
  <c r="M1000" i="1"/>
  <c r="N1000" i="1"/>
  <c r="L1001" i="1"/>
  <c r="M1001" i="1"/>
  <c r="N1001" i="1"/>
  <c r="L1002" i="1"/>
  <c r="M1002" i="1"/>
  <c r="N1002" i="1"/>
  <c r="L1003" i="1"/>
  <c r="M1003" i="1"/>
  <c r="N1003" i="1"/>
  <c r="L1004" i="1"/>
  <c r="M1004" i="1"/>
  <c r="N1004" i="1"/>
  <c r="L1005" i="1"/>
  <c r="M1005" i="1"/>
  <c r="N1005" i="1"/>
  <c r="L1006" i="1"/>
  <c r="M1006" i="1"/>
  <c r="N1006" i="1"/>
  <c r="L1007" i="1"/>
  <c r="M1007" i="1"/>
  <c r="N1007" i="1"/>
  <c r="L1008" i="1"/>
  <c r="M1008" i="1"/>
  <c r="N1008" i="1"/>
  <c r="L1009" i="1"/>
  <c r="M1009" i="1"/>
  <c r="N1009" i="1"/>
  <c r="L1010" i="1"/>
  <c r="M1010" i="1"/>
  <c r="N1010" i="1"/>
  <c r="L1011" i="1"/>
  <c r="M1011" i="1"/>
  <c r="N1011" i="1"/>
  <c r="L1012" i="1"/>
  <c r="M1012" i="1"/>
  <c r="N1012" i="1"/>
  <c r="L1013" i="1"/>
  <c r="M1013" i="1"/>
  <c r="N1013" i="1"/>
  <c r="L1014" i="1"/>
  <c r="M1014" i="1"/>
  <c r="N1014" i="1"/>
  <c r="L1015" i="1"/>
  <c r="M1015" i="1"/>
  <c r="N1015" i="1"/>
  <c r="L1016" i="1"/>
  <c r="M1016" i="1"/>
  <c r="N1016" i="1"/>
  <c r="L1017" i="1"/>
  <c r="M1017" i="1"/>
  <c r="N1017" i="1"/>
  <c r="L1018" i="1"/>
  <c r="M1018" i="1"/>
  <c r="N1018" i="1"/>
  <c r="L1019" i="1"/>
  <c r="M1019" i="1"/>
  <c r="N1019" i="1"/>
  <c r="L1020" i="1"/>
  <c r="M1020" i="1"/>
  <c r="N1020" i="1"/>
  <c r="L1021" i="1"/>
  <c r="M1021" i="1"/>
  <c r="N1021" i="1"/>
  <c r="L1022" i="1"/>
  <c r="M1022" i="1"/>
  <c r="N1022" i="1"/>
  <c r="L1023" i="1"/>
  <c r="M1023" i="1"/>
  <c r="N1023" i="1"/>
  <c r="L1024" i="1"/>
  <c r="M1024" i="1"/>
  <c r="N1024" i="1"/>
  <c r="L1025" i="1"/>
  <c r="M1025" i="1"/>
  <c r="N1025" i="1"/>
  <c r="L1026" i="1"/>
  <c r="M1026" i="1"/>
  <c r="N1026" i="1"/>
  <c r="L1027" i="1"/>
  <c r="M1027" i="1"/>
  <c r="N1027" i="1"/>
  <c r="L1028" i="1"/>
  <c r="M1028" i="1"/>
  <c r="N1028" i="1"/>
  <c r="L1029" i="1"/>
  <c r="M1029" i="1"/>
  <c r="N1029" i="1"/>
  <c r="L1030" i="1"/>
  <c r="M1030" i="1"/>
  <c r="N1030" i="1"/>
  <c r="L1031" i="1"/>
  <c r="M1031" i="1"/>
  <c r="N1031" i="1"/>
  <c r="L1032" i="1"/>
  <c r="M1032" i="1"/>
  <c r="N1032" i="1"/>
  <c r="L1033" i="1"/>
  <c r="M1033" i="1"/>
  <c r="N1033" i="1"/>
  <c r="L1034" i="1"/>
  <c r="M1034" i="1"/>
  <c r="N1034" i="1"/>
  <c r="L1035" i="1"/>
  <c r="M1035" i="1"/>
  <c r="N1035" i="1"/>
  <c r="L1036" i="1"/>
  <c r="M1036" i="1"/>
  <c r="N1036" i="1"/>
  <c r="L1037" i="1"/>
  <c r="M1037" i="1"/>
  <c r="N1037" i="1"/>
  <c r="L1038" i="1"/>
  <c r="M1038" i="1"/>
  <c r="N1038" i="1"/>
  <c r="L1039" i="1"/>
  <c r="M1039" i="1"/>
  <c r="N1039" i="1"/>
  <c r="L1040" i="1"/>
  <c r="M1040" i="1"/>
  <c r="N1040" i="1"/>
  <c r="L1041" i="1"/>
  <c r="M1041" i="1"/>
  <c r="N1041" i="1"/>
  <c r="L1042" i="1"/>
  <c r="M1042" i="1"/>
  <c r="N1042" i="1"/>
  <c r="L1043" i="1"/>
  <c r="M1043" i="1"/>
  <c r="N1043" i="1"/>
  <c r="L1044" i="1"/>
  <c r="M1044" i="1"/>
  <c r="N1044" i="1"/>
  <c r="L1045" i="1"/>
  <c r="M1045" i="1"/>
  <c r="N1045" i="1"/>
  <c r="L1046" i="1"/>
  <c r="M1046" i="1"/>
  <c r="N1046" i="1"/>
  <c r="L1047" i="1"/>
  <c r="M1047" i="1"/>
  <c r="N1047" i="1"/>
  <c r="L1048" i="1"/>
  <c r="M1048" i="1"/>
  <c r="N1048" i="1"/>
  <c r="L1049" i="1"/>
  <c r="M1049" i="1"/>
  <c r="N1049" i="1"/>
  <c r="L1050" i="1"/>
  <c r="M1050" i="1"/>
  <c r="N1050" i="1"/>
  <c r="L1051" i="1"/>
  <c r="M1051" i="1"/>
  <c r="N1051" i="1"/>
  <c r="L1052" i="1"/>
  <c r="M1052" i="1"/>
  <c r="N1052" i="1"/>
  <c r="L1053" i="1"/>
  <c r="M1053" i="1"/>
  <c r="N1053" i="1"/>
  <c r="L1054" i="1"/>
  <c r="M1054" i="1"/>
  <c r="N1054" i="1"/>
  <c r="L1055" i="1"/>
  <c r="M1055" i="1"/>
  <c r="N1055" i="1"/>
  <c r="L1056" i="1"/>
  <c r="M1056" i="1"/>
  <c r="N1056" i="1"/>
  <c r="L1057" i="1"/>
  <c r="M1057" i="1"/>
  <c r="N1057" i="1"/>
  <c r="L1058" i="1"/>
  <c r="M1058" i="1"/>
  <c r="N1058" i="1"/>
  <c r="L1059" i="1"/>
  <c r="M1059" i="1"/>
  <c r="N1059" i="1"/>
  <c r="L1060" i="1"/>
  <c r="M1060" i="1"/>
  <c r="N1060" i="1"/>
  <c r="L1061" i="1"/>
  <c r="M1061" i="1"/>
  <c r="N1061" i="1"/>
  <c r="L1062" i="1"/>
  <c r="M1062" i="1"/>
  <c r="N1062" i="1"/>
  <c r="L1063" i="1"/>
  <c r="M1063" i="1"/>
  <c r="N1063" i="1"/>
  <c r="L1064" i="1"/>
  <c r="M1064" i="1"/>
  <c r="N1064" i="1"/>
  <c r="L1065" i="1"/>
  <c r="M1065" i="1"/>
  <c r="N1065" i="1"/>
  <c r="L1066" i="1"/>
  <c r="M1066" i="1"/>
  <c r="N1066" i="1"/>
  <c r="L1067" i="1"/>
  <c r="M1067" i="1"/>
  <c r="N1067" i="1"/>
  <c r="L1068" i="1"/>
  <c r="M1068" i="1"/>
  <c r="N1068" i="1"/>
  <c r="L1069" i="1"/>
  <c r="M1069" i="1"/>
  <c r="N1069" i="1"/>
  <c r="L1070" i="1"/>
  <c r="M1070" i="1"/>
  <c r="N1070" i="1"/>
  <c r="L1071" i="1"/>
  <c r="M1071" i="1"/>
  <c r="N1071" i="1"/>
  <c r="L1072" i="1"/>
  <c r="M1072" i="1"/>
  <c r="N1072" i="1"/>
  <c r="L1073" i="1"/>
  <c r="M1073" i="1"/>
  <c r="N1073" i="1"/>
  <c r="L1074" i="1"/>
  <c r="M1074" i="1"/>
  <c r="N1074" i="1"/>
  <c r="L1075" i="1"/>
  <c r="M1075" i="1"/>
  <c r="N1075" i="1"/>
  <c r="L1076" i="1"/>
  <c r="M1076" i="1"/>
  <c r="N1076" i="1"/>
  <c r="L1077" i="1"/>
  <c r="M1077" i="1"/>
  <c r="N1077" i="1"/>
  <c r="L1078" i="1"/>
  <c r="M1078" i="1"/>
  <c r="N1078" i="1"/>
  <c r="L1079" i="1"/>
  <c r="M1079" i="1"/>
  <c r="N1079" i="1"/>
  <c r="L1080" i="1"/>
  <c r="M1080" i="1"/>
  <c r="N1080" i="1"/>
  <c r="L1081" i="1"/>
  <c r="M1081" i="1"/>
  <c r="N1081" i="1"/>
  <c r="L1082" i="1"/>
  <c r="M1082" i="1"/>
  <c r="N1082" i="1"/>
  <c r="L1083" i="1"/>
  <c r="M1083" i="1"/>
  <c r="N1083" i="1"/>
  <c r="L1084" i="1"/>
  <c r="M1084" i="1"/>
  <c r="N1084" i="1"/>
  <c r="L1085" i="1"/>
  <c r="M1085" i="1"/>
  <c r="N1085" i="1"/>
  <c r="L1086" i="1"/>
  <c r="M1086" i="1"/>
  <c r="N1086" i="1"/>
  <c r="L1087" i="1"/>
  <c r="M1087" i="1"/>
  <c r="N1087" i="1"/>
  <c r="L1088" i="1"/>
  <c r="M1088" i="1"/>
  <c r="N1088" i="1"/>
  <c r="L1089" i="1"/>
  <c r="M1089" i="1"/>
  <c r="N1089" i="1"/>
  <c r="L1090" i="1"/>
  <c r="M1090" i="1"/>
  <c r="N1090" i="1"/>
  <c r="L1091" i="1"/>
  <c r="M1091" i="1"/>
  <c r="N1091" i="1"/>
  <c r="L1092" i="1"/>
  <c r="M1092" i="1"/>
  <c r="N1092" i="1"/>
  <c r="L1093" i="1"/>
  <c r="M1093" i="1"/>
  <c r="N1093" i="1"/>
  <c r="L1094" i="1"/>
  <c r="M1094" i="1"/>
  <c r="N1094" i="1"/>
  <c r="L1095" i="1"/>
  <c r="M1095" i="1"/>
  <c r="N1095" i="1"/>
  <c r="L1096" i="1"/>
  <c r="M1096" i="1"/>
  <c r="N1096" i="1"/>
  <c r="L1097" i="1"/>
  <c r="M1097" i="1"/>
  <c r="N1097" i="1"/>
  <c r="L1098" i="1"/>
  <c r="M1098" i="1"/>
  <c r="N1098" i="1"/>
  <c r="L1099" i="1"/>
  <c r="M1099" i="1"/>
  <c r="N1099" i="1"/>
  <c r="L1100" i="1"/>
  <c r="M1100" i="1"/>
  <c r="N1100" i="1"/>
  <c r="L1101" i="1"/>
  <c r="M1101" i="1"/>
  <c r="N1101" i="1"/>
  <c r="L1102" i="1"/>
  <c r="M1102" i="1"/>
  <c r="N1102" i="1"/>
  <c r="L1103" i="1"/>
  <c r="M1103" i="1"/>
  <c r="N1103" i="1"/>
  <c r="L1104" i="1"/>
  <c r="M1104" i="1"/>
  <c r="N1104" i="1"/>
  <c r="L1105" i="1"/>
  <c r="M1105" i="1"/>
  <c r="N1105" i="1"/>
  <c r="L1106" i="1"/>
  <c r="M1106" i="1"/>
  <c r="N1106" i="1"/>
  <c r="L1107" i="1"/>
  <c r="M1107" i="1"/>
  <c r="N1107" i="1"/>
  <c r="L1108" i="1"/>
  <c r="M1108" i="1"/>
  <c r="N1108" i="1"/>
  <c r="L1109" i="1"/>
  <c r="M1109" i="1"/>
  <c r="N1109" i="1"/>
  <c r="L1110" i="1"/>
  <c r="M1110" i="1"/>
  <c r="N1110" i="1"/>
  <c r="L1111" i="1"/>
  <c r="M1111" i="1"/>
  <c r="N1111" i="1"/>
  <c r="L1112" i="1"/>
  <c r="M1112" i="1"/>
  <c r="N1112" i="1"/>
  <c r="L1113" i="1"/>
  <c r="M1113" i="1"/>
  <c r="N1113" i="1"/>
  <c r="L1114" i="1"/>
  <c r="M1114" i="1"/>
  <c r="N1114" i="1"/>
  <c r="L1115" i="1"/>
  <c r="M1115" i="1"/>
  <c r="N1115" i="1"/>
  <c r="L1116" i="1"/>
  <c r="M1116" i="1"/>
  <c r="N1116" i="1"/>
  <c r="L1117" i="1"/>
  <c r="M1117" i="1"/>
  <c r="N1117" i="1"/>
  <c r="L1118" i="1"/>
  <c r="M1118" i="1"/>
  <c r="N1118" i="1"/>
  <c r="L1119" i="1"/>
  <c r="M1119" i="1"/>
  <c r="N1119" i="1"/>
  <c r="L1120" i="1"/>
  <c r="M1120" i="1"/>
  <c r="N1120" i="1"/>
  <c r="L1121" i="1"/>
  <c r="M1121" i="1"/>
  <c r="N1121" i="1"/>
  <c r="L1122" i="1"/>
  <c r="M1122" i="1"/>
  <c r="N1122" i="1"/>
  <c r="L1123" i="1"/>
  <c r="M1123" i="1"/>
  <c r="N1123" i="1"/>
  <c r="L1124" i="1"/>
  <c r="M1124" i="1"/>
  <c r="N1124" i="1"/>
  <c r="L1125" i="1"/>
  <c r="M1125" i="1"/>
  <c r="N1125" i="1"/>
  <c r="L1126" i="1"/>
  <c r="M1126" i="1"/>
  <c r="N1126" i="1"/>
  <c r="L1127" i="1"/>
  <c r="M1127" i="1"/>
  <c r="N1127" i="1"/>
  <c r="L1128" i="1"/>
  <c r="M1128" i="1"/>
  <c r="N1128" i="1"/>
  <c r="L1129" i="1"/>
  <c r="M1129" i="1"/>
  <c r="N1129" i="1"/>
  <c r="L1130" i="1"/>
  <c r="M1130" i="1"/>
  <c r="N1130" i="1"/>
  <c r="L1131" i="1"/>
  <c r="M1131" i="1"/>
  <c r="N1131" i="1"/>
  <c r="L1132" i="1"/>
  <c r="M1132" i="1"/>
  <c r="N1132" i="1"/>
  <c r="L1133" i="1"/>
  <c r="M1133" i="1"/>
  <c r="N1133" i="1"/>
  <c r="L1134" i="1"/>
  <c r="M1134" i="1"/>
  <c r="N1134" i="1"/>
  <c r="L1135" i="1"/>
  <c r="M1135" i="1"/>
  <c r="N1135" i="1"/>
  <c r="L1136" i="1"/>
  <c r="M1136" i="1"/>
  <c r="N1136" i="1"/>
  <c r="L1137" i="1"/>
  <c r="M1137" i="1"/>
  <c r="N1137" i="1"/>
  <c r="L1138" i="1"/>
  <c r="M1138" i="1"/>
  <c r="N1138" i="1"/>
  <c r="L1139" i="1"/>
  <c r="M1139" i="1"/>
  <c r="N1139" i="1"/>
  <c r="L1140" i="1"/>
  <c r="M1140" i="1"/>
  <c r="N1140" i="1"/>
  <c r="L1141" i="1"/>
  <c r="M1141" i="1"/>
  <c r="N1141" i="1"/>
  <c r="L1142" i="1"/>
  <c r="M1142" i="1"/>
  <c r="N1142" i="1"/>
  <c r="L1143" i="1"/>
  <c r="M1143" i="1"/>
  <c r="N1143" i="1"/>
  <c r="L1144" i="1"/>
  <c r="M1144" i="1"/>
  <c r="N1144" i="1"/>
  <c r="L1145" i="1"/>
  <c r="M1145" i="1"/>
  <c r="N1145" i="1"/>
  <c r="L1146" i="1"/>
  <c r="M1146" i="1"/>
  <c r="N1146" i="1"/>
  <c r="L1147" i="1"/>
  <c r="M1147" i="1"/>
  <c r="N1147" i="1"/>
  <c r="L1148" i="1"/>
  <c r="M1148" i="1"/>
  <c r="N1148" i="1"/>
  <c r="L1149" i="1"/>
  <c r="M1149" i="1"/>
  <c r="N1149" i="1"/>
  <c r="L1150" i="1"/>
  <c r="M1150" i="1"/>
  <c r="N1150" i="1"/>
  <c r="L1151" i="1"/>
  <c r="M1151" i="1"/>
  <c r="N1151" i="1"/>
  <c r="L1152" i="1"/>
  <c r="M1152" i="1"/>
  <c r="N1152" i="1"/>
  <c r="L1153" i="1"/>
  <c r="M1153" i="1"/>
  <c r="N1153" i="1"/>
  <c r="L1154" i="1"/>
  <c r="M1154" i="1"/>
  <c r="N1154" i="1"/>
  <c r="L1155" i="1"/>
  <c r="M1155" i="1"/>
  <c r="N1155" i="1"/>
  <c r="L1156" i="1"/>
  <c r="M1156" i="1"/>
  <c r="N1156" i="1"/>
  <c r="L1157" i="1"/>
  <c r="M1157" i="1"/>
  <c r="N1157" i="1"/>
  <c r="L1158" i="1"/>
  <c r="M1158" i="1"/>
  <c r="N1158" i="1"/>
  <c r="L1159" i="1"/>
  <c r="M1159" i="1"/>
  <c r="N1159" i="1"/>
  <c r="L1160" i="1"/>
  <c r="M1160" i="1"/>
  <c r="N1160" i="1"/>
  <c r="L1161" i="1"/>
  <c r="M1161" i="1"/>
  <c r="N1161" i="1"/>
  <c r="L1162" i="1"/>
  <c r="M1162" i="1"/>
  <c r="N1162" i="1"/>
  <c r="L1163" i="1"/>
  <c r="M1163" i="1"/>
  <c r="N1163" i="1"/>
  <c r="L1164" i="1"/>
  <c r="M1164" i="1"/>
  <c r="N1164" i="1"/>
  <c r="L1165" i="1"/>
  <c r="M1165" i="1"/>
  <c r="N1165" i="1"/>
  <c r="L1166" i="1"/>
  <c r="M1166" i="1"/>
  <c r="N1166" i="1"/>
  <c r="L1167" i="1"/>
  <c r="M1167" i="1"/>
  <c r="N1167" i="1"/>
  <c r="L1168" i="1"/>
  <c r="M1168" i="1"/>
  <c r="N1168" i="1"/>
  <c r="L1169" i="1"/>
  <c r="M1169" i="1"/>
  <c r="N1169" i="1"/>
  <c r="L1170" i="1"/>
  <c r="M1170" i="1"/>
  <c r="N1170" i="1"/>
  <c r="L1171" i="1"/>
  <c r="M1171" i="1"/>
  <c r="N1171" i="1"/>
  <c r="L1172" i="1"/>
  <c r="M1172" i="1"/>
  <c r="N1172" i="1"/>
  <c r="L1173" i="1"/>
  <c r="M1173" i="1"/>
  <c r="N1173" i="1"/>
  <c r="L1174" i="1"/>
  <c r="M1174" i="1"/>
  <c r="N1174" i="1"/>
  <c r="L1175" i="1"/>
  <c r="M1175" i="1"/>
  <c r="N1175" i="1"/>
  <c r="L1176" i="1"/>
  <c r="M1176" i="1"/>
  <c r="N1176" i="1"/>
  <c r="L1177" i="1"/>
  <c r="M1177" i="1"/>
  <c r="N1177" i="1"/>
  <c r="L1178" i="1"/>
  <c r="M1178" i="1"/>
  <c r="N1178" i="1"/>
  <c r="L1179" i="1"/>
  <c r="M1179" i="1"/>
  <c r="N1179" i="1"/>
  <c r="L1180" i="1"/>
  <c r="M1180" i="1"/>
  <c r="N1180" i="1"/>
  <c r="L1181" i="1"/>
  <c r="M1181" i="1"/>
  <c r="N1181" i="1"/>
  <c r="L1182" i="1"/>
  <c r="M1182" i="1"/>
  <c r="N1182" i="1"/>
  <c r="L1183" i="1"/>
  <c r="M1183" i="1"/>
  <c r="N1183" i="1"/>
  <c r="L1184" i="1"/>
  <c r="M1184" i="1"/>
  <c r="N1184" i="1"/>
  <c r="L1185" i="1"/>
  <c r="M1185" i="1"/>
  <c r="N1185" i="1"/>
  <c r="L1186" i="1"/>
  <c r="M1186" i="1"/>
  <c r="N1186" i="1"/>
  <c r="L1187" i="1"/>
  <c r="M1187" i="1"/>
  <c r="N1187" i="1"/>
  <c r="L1188" i="1"/>
  <c r="M1188" i="1"/>
  <c r="N1188" i="1"/>
  <c r="L1189" i="1"/>
  <c r="M1189" i="1"/>
  <c r="N1189" i="1"/>
  <c r="L1190" i="1"/>
  <c r="M1190" i="1"/>
  <c r="N1190" i="1"/>
  <c r="L1191" i="1"/>
  <c r="M1191" i="1"/>
  <c r="N1191" i="1"/>
  <c r="L1192" i="1"/>
  <c r="M1192" i="1"/>
  <c r="N1192" i="1"/>
  <c r="L1193" i="1"/>
  <c r="M1193" i="1"/>
  <c r="N1193" i="1"/>
  <c r="L1194" i="1"/>
  <c r="M1194" i="1"/>
  <c r="N1194" i="1"/>
  <c r="L1195" i="1"/>
  <c r="M1195" i="1"/>
  <c r="N1195" i="1"/>
  <c r="L1196" i="1"/>
  <c r="M1196" i="1"/>
  <c r="N1196" i="1"/>
  <c r="L1197" i="1"/>
  <c r="M1197" i="1"/>
  <c r="N1197" i="1"/>
  <c r="L1198" i="1"/>
  <c r="M1198" i="1"/>
  <c r="N1198" i="1"/>
  <c r="L1199" i="1"/>
  <c r="M1199" i="1"/>
  <c r="N1199" i="1"/>
  <c r="L1200" i="1"/>
  <c r="M1200" i="1"/>
  <c r="N1200" i="1"/>
  <c r="L1201" i="1"/>
  <c r="M1201" i="1"/>
  <c r="N1201" i="1"/>
  <c r="L1202" i="1"/>
  <c r="M1202" i="1"/>
  <c r="N1202" i="1"/>
  <c r="L1203" i="1"/>
  <c r="M1203" i="1"/>
  <c r="N1203" i="1"/>
  <c r="L1204" i="1"/>
  <c r="M1204" i="1"/>
  <c r="N1204" i="1"/>
  <c r="L1205" i="1"/>
  <c r="M1205" i="1"/>
  <c r="N1205" i="1"/>
  <c r="L1206" i="1"/>
  <c r="M1206" i="1"/>
  <c r="N1206" i="1"/>
  <c r="L1207" i="1"/>
  <c r="M1207" i="1"/>
  <c r="N1207" i="1"/>
  <c r="L1208" i="1"/>
  <c r="M1208" i="1"/>
  <c r="N1208" i="1"/>
  <c r="L1209" i="1"/>
  <c r="M1209" i="1"/>
  <c r="N1209" i="1"/>
  <c r="L1210" i="1"/>
  <c r="M1210" i="1"/>
  <c r="N1210" i="1"/>
  <c r="L1211" i="1"/>
  <c r="M1211" i="1"/>
  <c r="N1211" i="1"/>
  <c r="L1212" i="1"/>
  <c r="M1212" i="1"/>
  <c r="N1212" i="1"/>
  <c r="L1213" i="1"/>
  <c r="M1213" i="1"/>
  <c r="N1213" i="1"/>
  <c r="L1214" i="1"/>
  <c r="M1214" i="1"/>
  <c r="N1214" i="1"/>
  <c r="L1215" i="1"/>
  <c r="M1215" i="1"/>
  <c r="N1215" i="1"/>
  <c r="L1216" i="1"/>
  <c r="M1216" i="1"/>
  <c r="N1216" i="1"/>
  <c r="L1217" i="1"/>
  <c r="M1217" i="1"/>
  <c r="N1217" i="1"/>
  <c r="L1218" i="1"/>
  <c r="M1218" i="1"/>
  <c r="N1218" i="1"/>
  <c r="L1219" i="1"/>
  <c r="M1219" i="1"/>
  <c r="N1219" i="1"/>
  <c r="L1220" i="1"/>
  <c r="M1220" i="1"/>
  <c r="N1220" i="1"/>
  <c r="L1221" i="1"/>
  <c r="M1221" i="1"/>
  <c r="N1221" i="1"/>
  <c r="L1222" i="1"/>
  <c r="M1222" i="1"/>
  <c r="N1222" i="1"/>
  <c r="L1223" i="1"/>
  <c r="M1223" i="1"/>
  <c r="N1223" i="1"/>
  <c r="L1224" i="1"/>
  <c r="M1224" i="1"/>
  <c r="N1224" i="1"/>
  <c r="L1225" i="1"/>
  <c r="M1225" i="1"/>
  <c r="N1225" i="1"/>
  <c r="L1226" i="1"/>
  <c r="M1226" i="1"/>
  <c r="N1226" i="1"/>
  <c r="L1227" i="1"/>
  <c r="M1227" i="1"/>
  <c r="N1227" i="1"/>
  <c r="L1228" i="1"/>
  <c r="M1228" i="1"/>
  <c r="N1228" i="1"/>
  <c r="L1229" i="1"/>
  <c r="M1229" i="1"/>
  <c r="N1229" i="1"/>
  <c r="L1230" i="1"/>
  <c r="M1230" i="1"/>
  <c r="N1230" i="1"/>
  <c r="L1231" i="1"/>
  <c r="M1231" i="1"/>
  <c r="N1231" i="1"/>
  <c r="L1232" i="1"/>
  <c r="M1232" i="1"/>
  <c r="N1232" i="1"/>
  <c r="L1233" i="1"/>
  <c r="M1233" i="1"/>
  <c r="N1233" i="1"/>
  <c r="L1234" i="1"/>
  <c r="M1234" i="1"/>
  <c r="N1234" i="1"/>
  <c r="L1235" i="1"/>
  <c r="M1235" i="1"/>
  <c r="N1235" i="1"/>
  <c r="L1236" i="1"/>
  <c r="M1236" i="1"/>
  <c r="N1236" i="1"/>
  <c r="L1237" i="1"/>
  <c r="M1237" i="1"/>
  <c r="N1237" i="1"/>
  <c r="L1238" i="1"/>
  <c r="M1238" i="1"/>
  <c r="N1238" i="1"/>
  <c r="L1239" i="1"/>
  <c r="M1239" i="1"/>
  <c r="N1239" i="1"/>
  <c r="L1240" i="1"/>
  <c r="M1240" i="1"/>
  <c r="N1240" i="1"/>
  <c r="L1241" i="1"/>
  <c r="M1241" i="1"/>
  <c r="N1241" i="1"/>
  <c r="L1242" i="1"/>
  <c r="M1242" i="1"/>
  <c r="N1242" i="1"/>
  <c r="L1243" i="1"/>
  <c r="M1243" i="1"/>
  <c r="N1243" i="1"/>
  <c r="L1244" i="1"/>
  <c r="M1244" i="1"/>
  <c r="N1244" i="1"/>
  <c r="L1245" i="1"/>
  <c r="M1245" i="1"/>
  <c r="N1245" i="1"/>
  <c r="L1246" i="1"/>
  <c r="M1246" i="1"/>
  <c r="N1246" i="1"/>
  <c r="L1247" i="1"/>
  <c r="M1247" i="1"/>
  <c r="N1247" i="1"/>
  <c r="L1248" i="1"/>
  <c r="M1248" i="1"/>
  <c r="N1248" i="1"/>
  <c r="L1249" i="1"/>
  <c r="M1249" i="1"/>
  <c r="N1249" i="1"/>
  <c r="L1250" i="1"/>
  <c r="M1250" i="1"/>
  <c r="N1250" i="1"/>
  <c r="L1251" i="1"/>
  <c r="M1251" i="1"/>
  <c r="N1251" i="1"/>
  <c r="L1252" i="1"/>
  <c r="M1252" i="1"/>
  <c r="N1252" i="1"/>
  <c r="L1253" i="1"/>
  <c r="M1253" i="1"/>
  <c r="N1253" i="1"/>
  <c r="L1254" i="1"/>
  <c r="M1254" i="1"/>
  <c r="N1254" i="1"/>
  <c r="L1255" i="1"/>
  <c r="M1255" i="1"/>
  <c r="N1255" i="1"/>
  <c r="L1256" i="1"/>
  <c r="M1256" i="1"/>
  <c r="N1256" i="1"/>
  <c r="L1257" i="1"/>
  <c r="M1257" i="1"/>
  <c r="N1257" i="1"/>
  <c r="L1258" i="1"/>
  <c r="M1258" i="1"/>
  <c r="N1258" i="1"/>
  <c r="L1259" i="1"/>
  <c r="M1259" i="1"/>
  <c r="N1259" i="1"/>
  <c r="L1260" i="1"/>
  <c r="M1260" i="1"/>
  <c r="N1260" i="1"/>
  <c r="L1261" i="1"/>
  <c r="M1261" i="1"/>
  <c r="N1261" i="1"/>
  <c r="L1262" i="1"/>
  <c r="M1262" i="1"/>
  <c r="N1262" i="1"/>
  <c r="L1263" i="1"/>
  <c r="M1263" i="1"/>
  <c r="N1263" i="1"/>
  <c r="L1264" i="1"/>
  <c r="M1264" i="1"/>
  <c r="N1264" i="1"/>
  <c r="L1265" i="1"/>
  <c r="M1265" i="1"/>
  <c r="N1265" i="1"/>
  <c r="L1266" i="1"/>
  <c r="M1266" i="1"/>
  <c r="N1266" i="1"/>
  <c r="L1267" i="1"/>
  <c r="M1267" i="1"/>
  <c r="N1267" i="1"/>
  <c r="L1268" i="1"/>
  <c r="M1268" i="1"/>
  <c r="N1268" i="1"/>
  <c r="L1269" i="1"/>
  <c r="M1269" i="1"/>
  <c r="N1269" i="1"/>
  <c r="L1270" i="1"/>
  <c r="M1270" i="1"/>
  <c r="N1270" i="1"/>
  <c r="L1271" i="1"/>
  <c r="M1271" i="1"/>
  <c r="N1271" i="1"/>
  <c r="L1272" i="1"/>
  <c r="M1272" i="1"/>
  <c r="N1272" i="1"/>
  <c r="L1273" i="1"/>
  <c r="M1273" i="1"/>
  <c r="N1273" i="1"/>
  <c r="L1274" i="1"/>
  <c r="M1274" i="1"/>
  <c r="N1274" i="1"/>
  <c r="L1275" i="1"/>
  <c r="M1275" i="1"/>
  <c r="N1275" i="1"/>
  <c r="L1276" i="1"/>
  <c r="M1276" i="1"/>
  <c r="N1276" i="1"/>
  <c r="L1277" i="1"/>
  <c r="M1277" i="1"/>
  <c r="N1277" i="1"/>
  <c r="L1278" i="1"/>
  <c r="M1278" i="1"/>
  <c r="N1278" i="1"/>
  <c r="L1279" i="1"/>
  <c r="M1279" i="1"/>
  <c r="N1279" i="1"/>
  <c r="L1280" i="1"/>
  <c r="M1280" i="1"/>
  <c r="N1280" i="1"/>
  <c r="L1281" i="1"/>
  <c r="M1281" i="1"/>
  <c r="N1281" i="1"/>
  <c r="L1282" i="1"/>
  <c r="M1282" i="1"/>
  <c r="N1282" i="1"/>
  <c r="L1283" i="1"/>
  <c r="M1283" i="1"/>
  <c r="N1283" i="1"/>
  <c r="L1284" i="1"/>
  <c r="M1284" i="1"/>
  <c r="N1284" i="1"/>
  <c r="L1285" i="1"/>
  <c r="M1285" i="1"/>
  <c r="N1285" i="1"/>
  <c r="L1286" i="1"/>
  <c r="M1286" i="1"/>
  <c r="N1286" i="1"/>
  <c r="L1287" i="1"/>
  <c r="M1287" i="1"/>
  <c r="N1287" i="1"/>
  <c r="L1288" i="1"/>
  <c r="M1288" i="1"/>
  <c r="N1288" i="1"/>
  <c r="L1289" i="1"/>
  <c r="M1289" i="1"/>
  <c r="N1289" i="1"/>
  <c r="L1290" i="1"/>
  <c r="M1290" i="1"/>
  <c r="N1290" i="1"/>
  <c r="L1291" i="1"/>
  <c r="M1291" i="1"/>
  <c r="N1291" i="1"/>
  <c r="L1292" i="1"/>
  <c r="M1292" i="1"/>
  <c r="N1292" i="1"/>
  <c r="L1293" i="1"/>
  <c r="M1293" i="1"/>
  <c r="N1293" i="1"/>
  <c r="L1294" i="1"/>
  <c r="M1294" i="1"/>
  <c r="N1294" i="1"/>
  <c r="L1295" i="1"/>
  <c r="M1295" i="1"/>
  <c r="N1295" i="1"/>
  <c r="L1296" i="1"/>
  <c r="M1296" i="1"/>
  <c r="N1296" i="1"/>
  <c r="L1297" i="1"/>
  <c r="M1297" i="1"/>
  <c r="N1297" i="1"/>
  <c r="L1298" i="1"/>
  <c r="M1298" i="1"/>
  <c r="N1298" i="1"/>
  <c r="L1299" i="1"/>
  <c r="M1299" i="1"/>
  <c r="N1299" i="1"/>
  <c r="L1300" i="1"/>
  <c r="M1300" i="1"/>
  <c r="N1300" i="1"/>
  <c r="L1301" i="1"/>
  <c r="M1301" i="1"/>
  <c r="N1301" i="1"/>
  <c r="L1302" i="1"/>
  <c r="M1302" i="1"/>
  <c r="N1302" i="1"/>
  <c r="L1303" i="1"/>
  <c r="M1303" i="1"/>
  <c r="N1303" i="1"/>
  <c r="L1304" i="1"/>
  <c r="M1304" i="1"/>
  <c r="N1304" i="1"/>
  <c r="L1305" i="1"/>
  <c r="M1305" i="1"/>
  <c r="N1305" i="1"/>
  <c r="L1306" i="1"/>
  <c r="M1306" i="1"/>
  <c r="N1306" i="1"/>
  <c r="L1307" i="1"/>
  <c r="M1307" i="1"/>
  <c r="N1307" i="1"/>
  <c r="L1308" i="1"/>
  <c r="M1308" i="1"/>
  <c r="N1308" i="1"/>
  <c r="L1309" i="1"/>
  <c r="M1309" i="1"/>
  <c r="N1309" i="1"/>
  <c r="L1310" i="1"/>
  <c r="M1310" i="1"/>
  <c r="N1310" i="1"/>
  <c r="L1311" i="1"/>
  <c r="M1311" i="1"/>
  <c r="N1311" i="1"/>
  <c r="L1312" i="1"/>
  <c r="M1312" i="1"/>
  <c r="N1312" i="1"/>
  <c r="L1313" i="1"/>
  <c r="M1313" i="1"/>
  <c r="N1313" i="1"/>
  <c r="L1314" i="1"/>
  <c r="M1314" i="1"/>
  <c r="N1314" i="1"/>
  <c r="L1315" i="1"/>
  <c r="M1315" i="1"/>
  <c r="N1315" i="1"/>
  <c r="L1316" i="1"/>
  <c r="M1316" i="1"/>
  <c r="N1316" i="1"/>
  <c r="L1317" i="1"/>
  <c r="M1317" i="1"/>
  <c r="N1317" i="1"/>
  <c r="L1318" i="1"/>
  <c r="M1318" i="1"/>
  <c r="N1318" i="1"/>
  <c r="L1319" i="1"/>
  <c r="M1319" i="1"/>
  <c r="N1319" i="1"/>
  <c r="L1320" i="1"/>
  <c r="M1320" i="1"/>
  <c r="N1320" i="1"/>
  <c r="L1321" i="1"/>
  <c r="M1321" i="1"/>
  <c r="N1321" i="1"/>
  <c r="L1322" i="1"/>
  <c r="M1322" i="1"/>
  <c r="N1322" i="1"/>
  <c r="L1323" i="1"/>
  <c r="M1323" i="1"/>
  <c r="N1323" i="1"/>
  <c r="L1324" i="1"/>
  <c r="M1324" i="1"/>
  <c r="N1324" i="1"/>
  <c r="L1325" i="1"/>
  <c r="M1325" i="1"/>
  <c r="N1325" i="1"/>
  <c r="L1326" i="1"/>
  <c r="M1326" i="1"/>
  <c r="N1326" i="1"/>
  <c r="L1327" i="1"/>
  <c r="M1327" i="1"/>
  <c r="N1327" i="1"/>
  <c r="L1328" i="1"/>
  <c r="M1328" i="1"/>
  <c r="N1328" i="1"/>
  <c r="L1329" i="1"/>
  <c r="M1329" i="1"/>
  <c r="N1329" i="1"/>
  <c r="L1330" i="1"/>
  <c r="M1330" i="1"/>
  <c r="N1330" i="1"/>
  <c r="L1331" i="1"/>
  <c r="M1331" i="1"/>
  <c r="N1331" i="1"/>
  <c r="L1332" i="1"/>
  <c r="M1332" i="1"/>
  <c r="N1332" i="1"/>
  <c r="L1333" i="1"/>
  <c r="M1333" i="1"/>
  <c r="N1333" i="1"/>
  <c r="L1334" i="1"/>
  <c r="M1334" i="1"/>
  <c r="N1334" i="1"/>
  <c r="L1335" i="1"/>
  <c r="M1335" i="1"/>
  <c r="N1335" i="1"/>
  <c r="L1336" i="1"/>
  <c r="M1336" i="1"/>
  <c r="N1336" i="1"/>
  <c r="L1337" i="1"/>
  <c r="M1337" i="1"/>
  <c r="N1337" i="1"/>
  <c r="L1338" i="1"/>
  <c r="M1338" i="1"/>
  <c r="N1338" i="1"/>
  <c r="L1339" i="1"/>
  <c r="M1339" i="1"/>
  <c r="N1339" i="1"/>
  <c r="L1340" i="1"/>
  <c r="M1340" i="1"/>
  <c r="N1340" i="1"/>
  <c r="L1341" i="1"/>
  <c r="M1341" i="1"/>
  <c r="N1341" i="1"/>
  <c r="L1342" i="1"/>
  <c r="M1342" i="1"/>
  <c r="N1342" i="1"/>
  <c r="L1343" i="1"/>
  <c r="M1343" i="1"/>
  <c r="N1343" i="1"/>
  <c r="L1344" i="1"/>
  <c r="M1344" i="1"/>
  <c r="N1344" i="1"/>
  <c r="L1345" i="1"/>
  <c r="M1345" i="1"/>
  <c r="N1345" i="1"/>
  <c r="L1346" i="1"/>
  <c r="M1346" i="1"/>
  <c r="N1346" i="1"/>
  <c r="L1347" i="1"/>
  <c r="M1347" i="1"/>
  <c r="N1347" i="1"/>
  <c r="L1348" i="1"/>
  <c r="M1348" i="1"/>
  <c r="N1348" i="1"/>
  <c r="L1349" i="1"/>
  <c r="M1349" i="1"/>
  <c r="N1349" i="1"/>
  <c r="L1350" i="1"/>
  <c r="M1350" i="1"/>
  <c r="N1350" i="1"/>
  <c r="L1351" i="1"/>
  <c r="M1351" i="1"/>
  <c r="N1351" i="1"/>
  <c r="L1352" i="1"/>
  <c r="M1352" i="1"/>
  <c r="N1352" i="1"/>
  <c r="L1353" i="1"/>
  <c r="M1353" i="1"/>
  <c r="N1353" i="1"/>
  <c r="L1354" i="1"/>
  <c r="M1354" i="1"/>
  <c r="N1354" i="1"/>
  <c r="L1355" i="1"/>
  <c r="M1355" i="1"/>
  <c r="N1355" i="1"/>
  <c r="L1356" i="1"/>
  <c r="M1356" i="1"/>
  <c r="N1356" i="1"/>
  <c r="L1357" i="1"/>
  <c r="M1357" i="1"/>
  <c r="N1357" i="1"/>
  <c r="L1358" i="1"/>
  <c r="M1358" i="1"/>
  <c r="N1358" i="1"/>
  <c r="L1359" i="1"/>
  <c r="M1359" i="1"/>
  <c r="N1359" i="1"/>
  <c r="L1360" i="1"/>
  <c r="M1360" i="1"/>
  <c r="N1360" i="1"/>
  <c r="L1361" i="1"/>
  <c r="M1361" i="1"/>
  <c r="N1361" i="1"/>
  <c r="L1362" i="1"/>
  <c r="M1362" i="1"/>
  <c r="N1362" i="1"/>
  <c r="L1363" i="1"/>
  <c r="M1363" i="1"/>
  <c r="N1363" i="1"/>
  <c r="L1364" i="1"/>
  <c r="M1364" i="1"/>
  <c r="N1364" i="1"/>
  <c r="L1365" i="1"/>
  <c r="M1365" i="1"/>
  <c r="N1365" i="1"/>
  <c r="L1366" i="1"/>
  <c r="M1366" i="1"/>
  <c r="N1366" i="1"/>
  <c r="L1367" i="1"/>
  <c r="M1367" i="1"/>
  <c r="N1367" i="1"/>
  <c r="L1368" i="1"/>
  <c r="M1368" i="1"/>
  <c r="N1368" i="1"/>
  <c r="L1369" i="1"/>
  <c r="M1369" i="1"/>
  <c r="N1369" i="1"/>
  <c r="L1370" i="1"/>
  <c r="M1370" i="1"/>
  <c r="N1370" i="1"/>
  <c r="L1371" i="1"/>
  <c r="M1371" i="1"/>
  <c r="N1371" i="1"/>
  <c r="L1372" i="1"/>
  <c r="M1372" i="1"/>
  <c r="N1372" i="1"/>
  <c r="L1373" i="1"/>
  <c r="M1373" i="1"/>
  <c r="N1373" i="1"/>
  <c r="L1374" i="1"/>
  <c r="M1374" i="1"/>
  <c r="N1374" i="1"/>
  <c r="L1375" i="1"/>
  <c r="M1375" i="1"/>
  <c r="N1375" i="1"/>
  <c r="L1376" i="1"/>
  <c r="M1376" i="1"/>
  <c r="N1376" i="1"/>
  <c r="L1377" i="1"/>
  <c r="M1377" i="1"/>
  <c r="N1377" i="1"/>
  <c r="L1378" i="1"/>
  <c r="M1378" i="1"/>
  <c r="N1378" i="1"/>
  <c r="L1379" i="1"/>
  <c r="M1379" i="1"/>
  <c r="N1379" i="1"/>
  <c r="L1380" i="1"/>
  <c r="M1380" i="1"/>
  <c r="N1380" i="1"/>
  <c r="L1381" i="1"/>
  <c r="M1381" i="1"/>
  <c r="N1381" i="1"/>
  <c r="L1382" i="1"/>
  <c r="M1382" i="1"/>
  <c r="N1382" i="1"/>
  <c r="L1383" i="1"/>
  <c r="M1383" i="1"/>
  <c r="N1383" i="1"/>
  <c r="L1384" i="1"/>
  <c r="M1384" i="1"/>
  <c r="N1384" i="1"/>
  <c r="L1385" i="1"/>
  <c r="M1385" i="1"/>
  <c r="N1385" i="1"/>
  <c r="L1386" i="1"/>
  <c r="M1386" i="1"/>
  <c r="N1386" i="1"/>
  <c r="L1387" i="1"/>
  <c r="M1387" i="1"/>
  <c r="N1387" i="1"/>
  <c r="L1388" i="1"/>
  <c r="M1388" i="1"/>
  <c r="N1388" i="1"/>
  <c r="L1389" i="1"/>
  <c r="M1389" i="1"/>
  <c r="N1389" i="1"/>
  <c r="L1390" i="1"/>
  <c r="M1390" i="1"/>
  <c r="N1390" i="1"/>
  <c r="L1391" i="1"/>
  <c r="M1391" i="1"/>
  <c r="N1391" i="1"/>
  <c r="L1392" i="1"/>
  <c r="M1392" i="1"/>
  <c r="N1392" i="1"/>
  <c r="L1393" i="1"/>
  <c r="M1393" i="1"/>
  <c r="N1393" i="1"/>
  <c r="L1394" i="1"/>
  <c r="M1394" i="1"/>
  <c r="N1394" i="1"/>
  <c r="L1395" i="1"/>
  <c r="M1395" i="1"/>
  <c r="N1395" i="1"/>
  <c r="L1396" i="1"/>
  <c r="M1396" i="1"/>
  <c r="N1396" i="1"/>
  <c r="L1397" i="1"/>
  <c r="M1397" i="1"/>
  <c r="N1397" i="1"/>
  <c r="L1398" i="1"/>
  <c r="M1398" i="1"/>
  <c r="N1398" i="1"/>
  <c r="L1399" i="1"/>
  <c r="M1399" i="1"/>
  <c r="N1399" i="1"/>
  <c r="L1400" i="1"/>
  <c r="M1400" i="1"/>
  <c r="N1400" i="1"/>
  <c r="L1401" i="1"/>
  <c r="M1401" i="1"/>
  <c r="N1401" i="1"/>
  <c r="L1402" i="1"/>
  <c r="M1402" i="1"/>
  <c r="N1402" i="1"/>
  <c r="L1403" i="1"/>
  <c r="M1403" i="1"/>
  <c r="N1403" i="1"/>
  <c r="L1404" i="1"/>
  <c r="M1404" i="1"/>
  <c r="N1404" i="1"/>
  <c r="L1405" i="1"/>
  <c r="M1405" i="1"/>
  <c r="N1405" i="1"/>
  <c r="L1406" i="1"/>
  <c r="M1406" i="1"/>
  <c r="N1406" i="1"/>
  <c r="L1407" i="1"/>
  <c r="M1407" i="1"/>
  <c r="N1407" i="1"/>
  <c r="L1408" i="1"/>
  <c r="M1408" i="1"/>
  <c r="N1408" i="1"/>
  <c r="L1409" i="1"/>
  <c r="M1409" i="1"/>
  <c r="N1409" i="1"/>
  <c r="L1410" i="1"/>
  <c r="M1410" i="1"/>
  <c r="N1410" i="1"/>
  <c r="L1411" i="1"/>
  <c r="M1411" i="1"/>
  <c r="N1411" i="1"/>
  <c r="L1412" i="1"/>
  <c r="M1412" i="1"/>
  <c r="N1412" i="1"/>
  <c r="L1413" i="1"/>
  <c r="M1413" i="1"/>
  <c r="N1413" i="1"/>
  <c r="L1414" i="1"/>
  <c r="M1414" i="1"/>
  <c r="N1414" i="1"/>
  <c r="L1415" i="1"/>
  <c r="M1415" i="1"/>
  <c r="N1415" i="1"/>
  <c r="L1416" i="1"/>
  <c r="M1416" i="1"/>
  <c r="N1416" i="1"/>
  <c r="L1417" i="1"/>
  <c r="M1417" i="1"/>
  <c r="N1417" i="1"/>
  <c r="L1418" i="1"/>
  <c r="M1418" i="1"/>
  <c r="N1418" i="1"/>
  <c r="L1419" i="1"/>
  <c r="M1419" i="1"/>
  <c r="N1419" i="1"/>
  <c r="L1420" i="1"/>
  <c r="M1420" i="1"/>
  <c r="N1420" i="1"/>
  <c r="L1421" i="1"/>
  <c r="M1421" i="1"/>
  <c r="N1421" i="1"/>
  <c r="L1422" i="1"/>
  <c r="M1422" i="1"/>
  <c r="N1422" i="1"/>
  <c r="L1423" i="1"/>
  <c r="M1423" i="1"/>
  <c r="N1423" i="1"/>
  <c r="L1424" i="1"/>
  <c r="M1424" i="1"/>
  <c r="N1424" i="1"/>
  <c r="L1425" i="1"/>
  <c r="M1425" i="1"/>
  <c r="N1425" i="1"/>
  <c r="L1426" i="1"/>
  <c r="M1426" i="1"/>
  <c r="N1426" i="1"/>
  <c r="L1427" i="1"/>
  <c r="M1427" i="1"/>
  <c r="N1427" i="1"/>
  <c r="L1428" i="1"/>
  <c r="M1428" i="1"/>
  <c r="N1428" i="1"/>
  <c r="L1429" i="1"/>
  <c r="M1429" i="1"/>
  <c r="N1429" i="1"/>
  <c r="L1430" i="1"/>
  <c r="M1430" i="1"/>
  <c r="N1430" i="1"/>
  <c r="L1431" i="1"/>
  <c r="M1431" i="1"/>
  <c r="N1431" i="1"/>
  <c r="L1432" i="1"/>
  <c r="M1432" i="1"/>
  <c r="N1432" i="1"/>
  <c r="L1433" i="1"/>
  <c r="M1433" i="1"/>
  <c r="N1433" i="1"/>
  <c r="L1434" i="1"/>
  <c r="M1434" i="1"/>
  <c r="N1434" i="1"/>
  <c r="L1435" i="1"/>
  <c r="M1435" i="1"/>
  <c r="N1435" i="1"/>
  <c r="L1436" i="1"/>
  <c r="M1436" i="1"/>
  <c r="N1436" i="1"/>
  <c r="L1437" i="1"/>
  <c r="M1437" i="1"/>
  <c r="N1437" i="1"/>
  <c r="L1438" i="1"/>
  <c r="M1438" i="1"/>
  <c r="N1438" i="1"/>
  <c r="L1439" i="1"/>
  <c r="M1439" i="1"/>
  <c r="N1439" i="1"/>
  <c r="L1440" i="1"/>
  <c r="M1440" i="1"/>
  <c r="N1440" i="1"/>
  <c r="L1441" i="1"/>
  <c r="M1441" i="1"/>
  <c r="N1441" i="1"/>
  <c r="L1442" i="1"/>
  <c r="M1442" i="1"/>
  <c r="N1442" i="1"/>
  <c r="L1443" i="1"/>
  <c r="M1443" i="1"/>
  <c r="N1443" i="1"/>
  <c r="L1444" i="1"/>
  <c r="M1444" i="1"/>
  <c r="N1444" i="1"/>
  <c r="L1445" i="1"/>
  <c r="M1445" i="1"/>
  <c r="N1445" i="1"/>
  <c r="L1446" i="1"/>
  <c r="M1446" i="1"/>
  <c r="N1446" i="1"/>
  <c r="L1447" i="1"/>
  <c r="M1447" i="1"/>
  <c r="N1447" i="1"/>
  <c r="L1448" i="1"/>
  <c r="M1448" i="1"/>
  <c r="N1448" i="1"/>
  <c r="L1449" i="1"/>
  <c r="M1449" i="1"/>
  <c r="N1449" i="1"/>
  <c r="L1450" i="1"/>
  <c r="M1450" i="1"/>
  <c r="N1450" i="1"/>
  <c r="L1451" i="1"/>
  <c r="M1451" i="1"/>
  <c r="N1451" i="1"/>
  <c r="L1452" i="1"/>
  <c r="M1452" i="1"/>
  <c r="N1452" i="1"/>
  <c r="L1453" i="1"/>
  <c r="M1453" i="1"/>
  <c r="N1453" i="1"/>
  <c r="L1454" i="1"/>
  <c r="M1454" i="1"/>
  <c r="N1454" i="1"/>
  <c r="L1455" i="1"/>
  <c r="M1455" i="1"/>
  <c r="N1455" i="1"/>
  <c r="L1456" i="1"/>
  <c r="M1456" i="1"/>
  <c r="N1456" i="1"/>
  <c r="L1457" i="1"/>
  <c r="M1457" i="1"/>
  <c r="N1457" i="1"/>
  <c r="L1458" i="1"/>
  <c r="M1458" i="1"/>
  <c r="N1458" i="1"/>
  <c r="L1459" i="1"/>
  <c r="M1459" i="1"/>
  <c r="N1459" i="1"/>
  <c r="L1460" i="1"/>
  <c r="M1460" i="1"/>
  <c r="N1460" i="1"/>
  <c r="L1461" i="1"/>
  <c r="M1461" i="1"/>
  <c r="N1461" i="1"/>
  <c r="L1462" i="1"/>
  <c r="M1462" i="1"/>
  <c r="N1462" i="1"/>
  <c r="L1463" i="1"/>
  <c r="M1463" i="1"/>
  <c r="N1463" i="1"/>
  <c r="L1464" i="1"/>
  <c r="M1464" i="1"/>
  <c r="N1464" i="1"/>
  <c r="L1465" i="1"/>
  <c r="M1465" i="1"/>
  <c r="N1465" i="1"/>
  <c r="L1466" i="1"/>
  <c r="M1466" i="1"/>
  <c r="N1466" i="1"/>
  <c r="L1467" i="1"/>
  <c r="M1467" i="1"/>
  <c r="N1467" i="1"/>
  <c r="L1468" i="1"/>
  <c r="M1468" i="1"/>
  <c r="N1468" i="1"/>
  <c r="L1469" i="1"/>
  <c r="M1469" i="1"/>
  <c r="N1469" i="1"/>
  <c r="L1470" i="1"/>
  <c r="M1470" i="1"/>
  <c r="N1470" i="1"/>
  <c r="L1471" i="1"/>
  <c r="M1471" i="1"/>
  <c r="N1471" i="1"/>
  <c r="L1472" i="1"/>
  <c r="M1472" i="1"/>
  <c r="N1472" i="1"/>
  <c r="L1473" i="1"/>
  <c r="M1473" i="1"/>
  <c r="N1473" i="1"/>
  <c r="L1474" i="1"/>
  <c r="M1474" i="1"/>
  <c r="N1474" i="1"/>
  <c r="L1475" i="1"/>
  <c r="M1475" i="1"/>
  <c r="N1475" i="1"/>
  <c r="L1476" i="1"/>
  <c r="M1476" i="1"/>
  <c r="N1476" i="1"/>
  <c r="L1477" i="1"/>
  <c r="M1477" i="1"/>
  <c r="N1477" i="1"/>
  <c r="L1478" i="1"/>
  <c r="M1478" i="1"/>
  <c r="N1478" i="1"/>
  <c r="L1479" i="1"/>
  <c r="M1479" i="1"/>
  <c r="N1479" i="1"/>
  <c r="L1480" i="1"/>
  <c r="M1480" i="1"/>
  <c r="N1480" i="1"/>
  <c r="L1481" i="1"/>
  <c r="M1481" i="1"/>
  <c r="N1481" i="1"/>
  <c r="L1482" i="1"/>
  <c r="M1482" i="1"/>
  <c r="N1482" i="1"/>
  <c r="L1483" i="1"/>
  <c r="M1483" i="1"/>
  <c r="N1483" i="1"/>
  <c r="L1484" i="1"/>
  <c r="M1484" i="1"/>
  <c r="N1484" i="1"/>
  <c r="L1485" i="1"/>
  <c r="M1485" i="1"/>
  <c r="N1485" i="1"/>
  <c r="L1486" i="1"/>
  <c r="M1486" i="1"/>
  <c r="N1486" i="1"/>
  <c r="L1487" i="1"/>
  <c r="M1487" i="1"/>
  <c r="N1487" i="1"/>
  <c r="L1488" i="1"/>
  <c r="M1488" i="1"/>
  <c r="N1488" i="1"/>
  <c r="L1489" i="1"/>
  <c r="M1489" i="1"/>
  <c r="N1489" i="1"/>
  <c r="L1490" i="1"/>
  <c r="M1490" i="1"/>
  <c r="N1490" i="1"/>
  <c r="L1491" i="1"/>
  <c r="M1491" i="1"/>
  <c r="N1491" i="1"/>
  <c r="L1492" i="1"/>
  <c r="M1492" i="1"/>
  <c r="N1492" i="1"/>
  <c r="L1493" i="1"/>
  <c r="M1493" i="1"/>
  <c r="N1493" i="1"/>
  <c r="L1494" i="1"/>
  <c r="M1494" i="1"/>
  <c r="N1494" i="1"/>
  <c r="L1495" i="1"/>
  <c r="M1495" i="1"/>
  <c r="N1495" i="1"/>
  <c r="L1496" i="1"/>
  <c r="M1496" i="1"/>
  <c r="N1496" i="1"/>
  <c r="L1497" i="1"/>
  <c r="M1497" i="1"/>
  <c r="N1497" i="1"/>
  <c r="L1498" i="1"/>
  <c r="M1498" i="1"/>
  <c r="N1498" i="1"/>
  <c r="L1499" i="1"/>
  <c r="M1499" i="1"/>
  <c r="N1499" i="1"/>
  <c r="L1500" i="1"/>
  <c r="M1500" i="1"/>
  <c r="N1500" i="1"/>
  <c r="L1501" i="1"/>
  <c r="M1501" i="1"/>
  <c r="N1501" i="1"/>
  <c r="L1502" i="1"/>
  <c r="M1502" i="1"/>
  <c r="N1502" i="1"/>
  <c r="L1503" i="1"/>
  <c r="M1503" i="1"/>
  <c r="N1503" i="1"/>
  <c r="L1504" i="1"/>
  <c r="M1504" i="1"/>
  <c r="N1504" i="1"/>
  <c r="L1505" i="1"/>
  <c r="M1505" i="1"/>
  <c r="N1505" i="1"/>
  <c r="L1506" i="1"/>
  <c r="M1506" i="1"/>
  <c r="N1506" i="1"/>
  <c r="L1507" i="1"/>
  <c r="M1507" i="1"/>
  <c r="N1507" i="1"/>
  <c r="L1508" i="1"/>
  <c r="M1508" i="1"/>
  <c r="N1508" i="1"/>
  <c r="L1509" i="1"/>
  <c r="M1509" i="1"/>
  <c r="N1509" i="1"/>
  <c r="L1510" i="1"/>
  <c r="M1510" i="1"/>
  <c r="N1510" i="1"/>
  <c r="L1511" i="1"/>
  <c r="M1511" i="1"/>
  <c r="N1511" i="1"/>
  <c r="L1512" i="1"/>
  <c r="M1512" i="1"/>
  <c r="N1512" i="1"/>
  <c r="L1513" i="1"/>
  <c r="M1513" i="1"/>
  <c r="N1513" i="1"/>
  <c r="L1514" i="1"/>
  <c r="M1514" i="1"/>
  <c r="N1514" i="1"/>
  <c r="L1515" i="1"/>
  <c r="M1515" i="1"/>
  <c r="N1515" i="1"/>
  <c r="L1516" i="1"/>
  <c r="M1516" i="1"/>
  <c r="N1516" i="1"/>
  <c r="L1517" i="1"/>
  <c r="M1517" i="1"/>
  <c r="N1517" i="1"/>
  <c r="L1518" i="1"/>
  <c r="M1518" i="1"/>
  <c r="N1518" i="1"/>
  <c r="L1519" i="1"/>
  <c r="M1519" i="1"/>
  <c r="N1519" i="1"/>
  <c r="L1520" i="1"/>
  <c r="M1520" i="1"/>
  <c r="N1520" i="1"/>
  <c r="L1521" i="1"/>
  <c r="M1521" i="1"/>
  <c r="N1521" i="1"/>
  <c r="L1522" i="1"/>
  <c r="M1522" i="1"/>
  <c r="N1522" i="1"/>
  <c r="L1523" i="1"/>
  <c r="M1523" i="1"/>
  <c r="N1523" i="1"/>
  <c r="L1524" i="1"/>
  <c r="M1524" i="1"/>
  <c r="N1524" i="1"/>
  <c r="L1525" i="1"/>
  <c r="M1525" i="1"/>
  <c r="N1525" i="1"/>
  <c r="L1526" i="1"/>
  <c r="M1526" i="1"/>
  <c r="N1526" i="1"/>
  <c r="L1527" i="1"/>
  <c r="M1527" i="1"/>
  <c r="N1527" i="1"/>
  <c r="L1528" i="1"/>
  <c r="M1528" i="1"/>
  <c r="N1528" i="1"/>
  <c r="L1529" i="1"/>
  <c r="M1529" i="1"/>
  <c r="N1529" i="1"/>
  <c r="L1530" i="1"/>
  <c r="M1530" i="1"/>
  <c r="N1530" i="1"/>
  <c r="J1531" i="1"/>
  <c r="L1531" i="1"/>
  <c r="M1531" i="1"/>
  <c r="N1531" i="1"/>
  <c r="L1532" i="1"/>
  <c r="M1532" i="1"/>
  <c r="N1532" i="1"/>
  <c r="J1533" i="1"/>
  <c r="L1533" i="1"/>
  <c r="M1533" i="1"/>
  <c r="N1533" i="1"/>
  <c r="L1534" i="1"/>
  <c r="M1534" i="1"/>
  <c r="N1534" i="1"/>
  <c r="J1535" i="1"/>
  <c r="L1535" i="1"/>
  <c r="M1535" i="1"/>
  <c r="N1535" i="1"/>
  <c r="L1536" i="1"/>
  <c r="M1536" i="1"/>
  <c r="N1536" i="1"/>
  <c r="J1537" i="1"/>
  <c r="L1537" i="1"/>
  <c r="M1537" i="1"/>
  <c r="N1537" i="1"/>
  <c r="L1538" i="1"/>
  <c r="M1538" i="1"/>
  <c r="N1538" i="1"/>
  <c r="J1539" i="1"/>
  <c r="L1539" i="1"/>
  <c r="M1539" i="1"/>
  <c r="N1539" i="1"/>
  <c r="L1540" i="1"/>
  <c r="M1540" i="1"/>
  <c r="N1540" i="1"/>
  <c r="J1541" i="1"/>
  <c r="L1541" i="1"/>
  <c r="M1541" i="1"/>
  <c r="N1541" i="1"/>
  <c r="L1542" i="1"/>
  <c r="M1542" i="1"/>
  <c r="N1542" i="1"/>
  <c r="J1543" i="1"/>
  <c r="L1543" i="1"/>
  <c r="M1543" i="1"/>
  <c r="N1543" i="1"/>
  <c r="L1544" i="1"/>
  <c r="M1544" i="1"/>
  <c r="N1544" i="1"/>
  <c r="J1545" i="1"/>
  <c r="L1545" i="1"/>
  <c r="M1545" i="1"/>
  <c r="N1545" i="1"/>
  <c r="L1546" i="1"/>
  <c r="M1546" i="1"/>
  <c r="N1546" i="1"/>
  <c r="J1547" i="1"/>
  <c r="L1547" i="1"/>
  <c r="M1547" i="1"/>
  <c r="N1547" i="1"/>
  <c r="L1548" i="1"/>
  <c r="M1548" i="1"/>
  <c r="N1548" i="1"/>
  <c r="J1549" i="1"/>
  <c r="L1549" i="1"/>
  <c r="M1549" i="1"/>
  <c r="N1549" i="1"/>
  <c r="L1550" i="1"/>
  <c r="M1550" i="1"/>
  <c r="N1550" i="1"/>
  <c r="J1551" i="1"/>
  <c r="L1551" i="1"/>
  <c r="M1551" i="1"/>
  <c r="N1551" i="1"/>
  <c r="L1552" i="1"/>
  <c r="M1552" i="1"/>
  <c r="N1552" i="1"/>
  <c r="J1553" i="1"/>
  <c r="L1553" i="1"/>
  <c r="M1553" i="1"/>
  <c r="N1553" i="1"/>
  <c r="L1554" i="1"/>
  <c r="M1554" i="1"/>
  <c r="N1554" i="1"/>
  <c r="J1555" i="1"/>
  <c r="L1555" i="1"/>
  <c r="M1555" i="1"/>
  <c r="N1555" i="1"/>
  <c r="L1556" i="1"/>
  <c r="M1556" i="1"/>
  <c r="N1556" i="1"/>
  <c r="J1557" i="1"/>
  <c r="L1557" i="1"/>
  <c r="M1557" i="1"/>
  <c r="N1557" i="1"/>
  <c r="L1558" i="1"/>
  <c r="M1558" i="1"/>
  <c r="N1558" i="1"/>
  <c r="J1559" i="1"/>
  <c r="L1559" i="1"/>
  <c r="M1559" i="1"/>
  <c r="N1559" i="1"/>
  <c r="L1560" i="1"/>
  <c r="M1560" i="1"/>
  <c r="N1560" i="1"/>
  <c r="J1561" i="1"/>
  <c r="L1561" i="1"/>
  <c r="M1561" i="1"/>
  <c r="N1561" i="1"/>
  <c r="L1562" i="1"/>
  <c r="M1562" i="1"/>
  <c r="N1562" i="1"/>
  <c r="J1563" i="1"/>
  <c r="L1563" i="1"/>
  <c r="M1563" i="1"/>
  <c r="N1563" i="1"/>
  <c r="L1564" i="1"/>
  <c r="M1564" i="1"/>
  <c r="N1564" i="1"/>
  <c r="J1565" i="1"/>
  <c r="L1565" i="1"/>
  <c r="M1565" i="1"/>
  <c r="N1565" i="1"/>
  <c r="L1566" i="1"/>
  <c r="M1566" i="1"/>
  <c r="N1566" i="1"/>
  <c r="J1567" i="1"/>
  <c r="L1567" i="1"/>
  <c r="M1567" i="1"/>
  <c r="N1567" i="1"/>
  <c r="L1568" i="1"/>
  <c r="M1568" i="1"/>
  <c r="N1568" i="1"/>
  <c r="J1569" i="1"/>
  <c r="L1569" i="1"/>
  <c r="M1569" i="1"/>
  <c r="N1569" i="1"/>
  <c r="L1570" i="1"/>
  <c r="M1570" i="1"/>
  <c r="N1570" i="1"/>
  <c r="J1571" i="1"/>
  <c r="L1571" i="1"/>
  <c r="M1571" i="1"/>
  <c r="N1571" i="1"/>
  <c r="L1572" i="1"/>
  <c r="M1572" i="1"/>
  <c r="N1572" i="1"/>
  <c r="J1573" i="1"/>
  <c r="L1573" i="1"/>
  <c r="M1573" i="1"/>
  <c r="N1573" i="1"/>
  <c r="L1574" i="1"/>
  <c r="M1574" i="1"/>
  <c r="N1574" i="1"/>
  <c r="J1575" i="1"/>
  <c r="L1575" i="1"/>
  <c r="M1575" i="1"/>
  <c r="N1575" i="1"/>
  <c r="L1576" i="1"/>
  <c r="M1576" i="1"/>
  <c r="N1576" i="1"/>
  <c r="J1577" i="1"/>
  <c r="L1577" i="1"/>
  <c r="M1577" i="1"/>
  <c r="N1577" i="1"/>
  <c r="L1578" i="1"/>
  <c r="M1578" i="1"/>
  <c r="N1578" i="1"/>
  <c r="J1579" i="1"/>
  <c r="L1579" i="1"/>
  <c r="M1579" i="1"/>
  <c r="N1579" i="1"/>
  <c r="L1580" i="1"/>
  <c r="M1580" i="1"/>
  <c r="N1580" i="1"/>
  <c r="J1581" i="1"/>
  <c r="L1581" i="1"/>
  <c r="M1581" i="1"/>
  <c r="N1581" i="1"/>
  <c r="L1582" i="1"/>
  <c r="M1582" i="1"/>
  <c r="N1582" i="1"/>
  <c r="J1583" i="1"/>
  <c r="L1583" i="1"/>
  <c r="M1583" i="1"/>
  <c r="N1583" i="1"/>
  <c r="L1584" i="1"/>
  <c r="M1584" i="1"/>
  <c r="N1584" i="1"/>
  <c r="J1585" i="1"/>
  <c r="L1585" i="1"/>
  <c r="M1585" i="1"/>
  <c r="N1585" i="1"/>
  <c r="L1586" i="1"/>
  <c r="M1586" i="1"/>
  <c r="N1586" i="1"/>
  <c r="J1587" i="1"/>
  <c r="L1587" i="1"/>
  <c r="M1587" i="1"/>
  <c r="N1587" i="1"/>
  <c r="L1588" i="1"/>
  <c r="M1588" i="1"/>
  <c r="N1588" i="1"/>
  <c r="J1589" i="1"/>
  <c r="L1589" i="1"/>
  <c r="M1589" i="1"/>
  <c r="N1589" i="1"/>
  <c r="L1590" i="1"/>
  <c r="M1590" i="1"/>
  <c r="N1590" i="1"/>
  <c r="L1591" i="1"/>
  <c r="M1591" i="1"/>
  <c r="N1591" i="1"/>
  <c r="L1592" i="1"/>
  <c r="M1592" i="1"/>
  <c r="N1592" i="1"/>
  <c r="L1593" i="1"/>
  <c r="M1593" i="1"/>
  <c r="N1593" i="1"/>
  <c r="L1594" i="1"/>
  <c r="M1594" i="1"/>
  <c r="N1594" i="1"/>
  <c r="L1595" i="1"/>
  <c r="M1595" i="1"/>
  <c r="N1595" i="1"/>
  <c r="L1596" i="1"/>
  <c r="M1596" i="1"/>
  <c r="N1596" i="1"/>
  <c r="L1597" i="1"/>
  <c r="M1597" i="1"/>
  <c r="N1597" i="1"/>
  <c r="L1598" i="1"/>
  <c r="M1598" i="1"/>
  <c r="N1598" i="1"/>
  <c r="L1599" i="1"/>
  <c r="M1599" i="1"/>
  <c r="N1599" i="1"/>
  <c r="L1600" i="1"/>
  <c r="M1600" i="1"/>
  <c r="N1600" i="1"/>
  <c r="L1601" i="1"/>
  <c r="M1601" i="1"/>
  <c r="N1601" i="1"/>
  <c r="L1602" i="1"/>
  <c r="M1602" i="1"/>
  <c r="N1602" i="1"/>
  <c r="L1603" i="1"/>
  <c r="M1603" i="1"/>
  <c r="N1603" i="1"/>
  <c r="L1604" i="1"/>
  <c r="M1604" i="1"/>
  <c r="N1604" i="1"/>
  <c r="L1605" i="1"/>
  <c r="M1605" i="1"/>
  <c r="N1605" i="1"/>
  <c r="L1606" i="1"/>
  <c r="M1606" i="1"/>
  <c r="N1606" i="1"/>
  <c r="L1607" i="1"/>
  <c r="M1607" i="1"/>
  <c r="N1607" i="1"/>
  <c r="L1608" i="1"/>
  <c r="M1608" i="1"/>
  <c r="N1608" i="1"/>
  <c r="L1609" i="1"/>
  <c r="M1609" i="1"/>
  <c r="N1609" i="1"/>
  <c r="L1610" i="1"/>
  <c r="M1610" i="1"/>
  <c r="N1610" i="1"/>
  <c r="L1611" i="1"/>
  <c r="M1611" i="1"/>
  <c r="N1611" i="1"/>
  <c r="L1612" i="1"/>
  <c r="M1612" i="1"/>
  <c r="N1612" i="1"/>
  <c r="L1613" i="1"/>
  <c r="M1613" i="1"/>
  <c r="N1613" i="1"/>
  <c r="L1614" i="1"/>
  <c r="M1614" i="1"/>
  <c r="N1614" i="1"/>
  <c r="L1615" i="1"/>
  <c r="M1615" i="1"/>
  <c r="N1615" i="1"/>
  <c r="L1616" i="1"/>
  <c r="M1616" i="1"/>
  <c r="N1616" i="1"/>
  <c r="L1617" i="1"/>
  <c r="M1617" i="1"/>
  <c r="N1617" i="1"/>
  <c r="L1618" i="1"/>
  <c r="M1618" i="1"/>
  <c r="N1618" i="1"/>
  <c r="L1619" i="1"/>
  <c r="M1619" i="1"/>
  <c r="N1619" i="1"/>
  <c r="L1620" i="1"/>
  <c r="M1620" i="1"/>
  <c r="N1620" i="1"/>
  <c r="L1621" i="1"/>
  <c r="M1621" i="1"/>
  <c r="N1621" i="1"/>
  <c r="L1622" i="1"/>
  <c r="M1622" i="1"/>
  <c r="N1622" i="1"/>
  <c r="L1623" i="1"/>
  <c r="M1623" i="1"/>
  <c r="N1623" i="1"/>
  <c r="L1624" i="1"/>
  <c r="M1624" i="1"/>
  <c r="N1624" i="1"/>
  <c r="L1625" i="1"/>
  <c r="M1625" i="1"/>
  <c r="N1625" i="1"/>
  <c r="L1626" i="1"/>
  <c r="M1626" i="1"/>
  <c r="N1626" i="1"/>
  <c r="L1627" i="1"/>
  <c r="M1627" i="1"/>
  <c r="N1627" i="1"/>
  <c r="L1628" i="1"/>
  <c r="M1628" i="1"/>
  <c r="N1628" i="1"/>
  <c r="L1629" i="1"/>
  <c r="M1629" i="1"/>
  <c r="N1629" i="1"/>
  <c r="L1630" i="1"/>
  <c r="M1630" i="1"/>
  <c r="N1630" i="1"/>
  <c r="L1631" i="1"/>
  <c r="M1631" i="1"/>
  <c r="N1631" i="1"/>
  <c r="L1632" i="1"/>
  <c r="M1632" i="1"/>
  <c r="N1632" i="1"/>
  <c r="L1633" i="1"/>
  <c r="M1633" i="1"/>
  <c r="N1633" i="1"/>
  <c r="L1634" i="1"/>
  <c r="M1634" i="1"/>
  <c r="N1634" i="1"/>
  <c r="L1635" i="1"/>
  <c r="M1635" i="1"/>
  <c r="N1635" i="1"/>
  <c r="L1636" i="1"/>
  <c r="M1636" i="1"/>
  <c r="N1636" i="1"/>
  <c r="L1637" i="1"/>
  <c r="M1637" i="1"/>
  <c r="N1637" i="1"/>
  <c r="L1638" i="1"/>
  <c r="M1638" i="1"/>
  <c r="N1638" i="1"/>
  <c r="L1639" i="1"/>
  <c r="M1639" i="1"/>
  <c r="N1639" i="1"/>
  <c r="L1640" i="1"/>
  <c r="M1640" i="1"/>
  <c r="N1640" i="1"/>
  <c r="L1641" i="1"/>
  <c r="M1641" i="1"/>
  <c r="N1641" i="1"/>
  <c r="L1642" i="1"/>
  <c r="M1642" i="1"/>
  <c r="N1642" i="1"/>
  <c r="L1643" i="1"/>
  <c r="M1643" i="1"/>
  <c r="N1643" i="1"/>
  <c r="L1644" i="1"/>
  <c r="M1644" i="1"/>
  <c r="N1644" i="1"/>
  <c r="L1645" i="1"/>
  <c r="M1645" i="1"/>
  <c r="N1645" i="1"/>
  <c r="L1646" i="1"/>
  <c r="M1646" i="1"/>
  <c r="N1646" i="1"/>
  <c r="L1647" i="1"/>
  <c r="M1647" i="1"/>
  <c r="N1647" i="1"/>
  <c r="L1648" i="1"/>
  <c r="M1648" i="1"/>
  <c r="N1648" i="1"/>
  <c r="L1649" i="1"/>
  <c r="M1649" i="1"/>
  <c r="N1649" i="1"/>
  <c r="L1650" i="1"/>
  <c r="M1650" i="1"/>
  <c r="N1650" i="1"/>
  <c r="L1651" i="1"/>
  <c r="M1651" i="1"/>
  <c r="N1651" i="1"/>
  <c r="L1652" i="1"/>
  <c r="M1652" i="1"/>
  <c r="N1652" i="1"/>
  <c r="L1653" i="1"/>
  <c r="M1653" i="1"/>
  <c r="N1653" i="1"/>
  <c r="L1654" i="1"/>
  <c r="M1654" i="1"/>
  <c r="N1654" i="1"/>
  <c r="L1655" i="1"/>
  <c r="M1655" i="1"/>
  <c r="N1655" i="1"/>
  <c r="L1656" i="1"/>
  <c r="M1656" i="1"/>
  <c r="N1656" i="1"/>
  <c r="L1657" i="1"/>
  <c r="M1657" i="1"/>
  <c r="N1657" i="1"/>
  <c r="L1658" i="1"/>
  <c r="M1658" i="1"/>
  <c r="N1658" i="1"/>
  <c r="L1659" i="1"/>
  <c r="M1659" i="1"/>
  <c r="N1659" i="1"/>
  <c r="L1660" i="1"/>
  <c r="M1660" i="1"/>
  <c r="N1660" i="1"/>
  <c r="L1661" i="1"/>
  <c r="M1661" i="1"/>
  <c r="N1661" i="1"/>
  <c r="L1662" i="1"/>
  <c r="M1662" i="1"/>
  <c r="N1662" i="1"/>
  <c r="L1663" i="1"/>
  <c r="M1663" i="1"/>
  <c r="N1663" i="1"/>
  <c r="L1664" i="1"/>
  <c r="M1664" i="1"/>
  <c r="N1664" i="1"/>
  <c r="L1665" i="1"/>
  <c r="M1665" i="1"/>
  <c r="N1665" i="1"/>
  <c r="L1666" i="1"/>
  <c r="M1666" i="1"/>
  <c r="N1666" i="1"/>
  <c r="L1667" i="1"/>
  <c r="M1667" i="1"/>
  <c r="N1667" i="1"/>
  <c r="L1668" i="1"/>
  <c r="M1668" i="1"/>
  <c r="N1668" i="1"/>
  <c r="L1669" i="1"/>
  <c r="M1669" i="1"/>
  <c r="N1669" i="1"/>
  <c r="L1670" i="1"/>
  <c r="M1670" i="1"/>
  <c r="N1670" i="1"/>
  <c r="L1671" i="1"/>
  <c r="M1671" i="1"/>
  <c r="N1671" i="1"/>
  <c r="L1672" i="1"/>
  <c r="M1672" i="1"/>
  <c r="N1672" i="1"/>
  <c r="L1673" i="1"/>
  <c r="M1673" i="1"/>
  <c r="N1673" i="1"/>
  <c r="L1674" i="1"/>
  <c r="M1674" i="1"/>
  <c r="N1674" i="1"/>
  <c r="L1675" i="1"/>
  <c r="M1675" i="1"/>
  <c r="N1675" i="1"/>
  <c r="L1676" i="1"/>
  <c r="M1676" i="1"/>
  <c r="N1676" i="1"/>
  <c r="L1677" i="1"/>
  <c r="M1677" i="1"/>
  <c r="N1677" i="1"/>
  <c r="L1678" i="1"/>
  <c r="M1678" i="1"/>
  <c r="N1678" i="1"/>
  <c r="L1679" i="1"/>
  <c r="M1679" i="1"/>
  <c r="N1679" i="1"/>
  <c r="L1680" i="1"/>
  <c r="M1680" i="1"/>
  <c r="N1680" i="1"/>
  <c r="L1681" i="1"/>
  <c r="M1681" i="1"/>
  <c r="N1681" i="1"/>
  <c r="L1682" i="1"/>
  <c r="M1682" i="1"/>
  <c r="N1682" i="1"/>
  <c r="L1683" i="1"/>
  <c r="M1683" i="1"/>
  <c r="N1683" i="1"/>
  <c r="L1684" i="1"/>
  <c r="M1684" i="1"/>
  <c r="N1684" i="1"/>
  <c r="L1685" i="1"/>
  <c r="M1685" i="1"/>
  <c r="N1685" i="1"/>
  <c r="L1686" i="1"/>
  <c r="M1686" i="1"/>
  <c r="N1686" i="1"/>
  <c r="L1687" i="1"/>
  <c r="M1687" i="1"/>
  <c r="N1687" i="1"/>
  <c r="L1688" i="1"/>
  <c r="M1688" i="1"/>
  <c r="N1688" i="1"/>
  <c r="L1689" i="1"/>
  <c r="M1689" i="1"/>
  <c r="N1689" i="1"/>
  <c r="L1690" i="1"/>
  <c r="M1690" i="1"/>
  <c r="N1690" i="1"/>
  <c r="L1691" i="1"/>
  <c r="M1691" i="1"/>
  <c r="N1691" i="1"/>
  <c r="L1692" i="1"/>
  <c r="M1692" i="1"/>
  <c r="N1692" i="1"/>
  <c r="L1693" i="1"/>
  <c r="M1693" i="1"/>
  <c r="N1693" i="1"/>
  <c r="L1694" i="1"/>
  <c r="M1694" i="1"/>
  <c r="N1694" i="1"/>
  <c r="L1695" i="1"/>
  <c r="M1695" i="1"/>
  <c r="N1695" i="1"/>
  <c r="L1696" i="1"/>
  <c r="M1696" i="1"/>
  <c r="N1696" i="1"/>
  <c r="N1697" i="1"/>
  <c r="L1698" i="1"/>
  <c r="M1698" i="1"/>
  <c r="N1698" i="1"/>
  <c r="L1699" i="1"/>
  <c r="M1699" i="1"/>
  <c r="N1699" i="1"/>
  <c r="L1700" i="1"/>
  <c r="M1700" i="1"/>
  <c r="N1700" i="1"/>
  <c r="L1701" i="1"/>
  <c r="M1701" i="1"/>
  <c r="N1701" i="1"/>
  <c r="L1702" i="1"/>
  <c r="M1702" i="1"/>
  <c r="N1702" i="1"/>
  <c r="L1703" i="1"/>
  <c r="M1703" i="1"/>
  <c r="N1703" i="1"/>
  <c r="L1704" i="1"/>
  <c r="M1704" i="1"/>
  <c r="N1704" i="1"/>
  <c r="L1705" i="1"/>
  <c r="M1705" i="1"/>
  <c r="N1705" i="1"/>
  <c r="L1707" i="1"/>
  <c r="M1707" i="1"/>
  <c r="N1707" i="1"/>
  <c r="L1708" i="1"/>
  <c r="M1708" i="1"/>
  <c r="N1708" i="1"/>
  <c r="L1709" i="1"/>
  <c r="M1709" i="1"/>
  <c r="N1709" i="1"/>
  <c r="L1710" i="1"/>
  <c r="M1710" i="1"/>
  <c r="N1710" i="1"/>
  <c r="L1711" i="1"/>
  <c r="M1711" i="1"/>
  <c r="N1711" i="1"/>
  <c r="L1712" i="1"/>
  <c r="M1712" i="1"/>
  <c r="N1712" i="1"/>
  <c r="L1713" i="1"/>
  <c r="M1713" i="1"/>
  <c r="N1713" i="1"/>
  <c r="L1715" i="1"/>
  <c r="M1715" i="1"/>
  <c r="N1715" i="1"/>
  <c r="L1716" i="1"/>
  <c r="M1716" i="1"/>
  <c r="N1716" i="1"/>
  <c r="L1717" i="1"/>
  <c r="M1717" i="1"/>
  <c r="N1717" i="1"/>
  <c r="L1718" i="1"/>
  <c r="M1718" i="1"/>
  <c r="N1718" i="1"/>
  <c r="L1719" i="1"/>
  <c r="M1719" i="1"/>
  <c r="N1719" i="1"/>
  <c r="L1720" i="1"/>
  <c r="M1720" i="1"/>
  <c r="N1720" i="1"/>
  <c r="L1721" i="1"/>
  <c r="M1721" i="1"/>
  <c r="N1721" i="1"/>
  <c r="L1722" i="1"/>
  <c r="M1722" i="1"/>
  <c r="N1722" i="1"/>
  <c r="L1723" i="1"/>
  <c r="M1723" i="1"/>
  <c r="N1723" i="1"/>
  <c r="L1724" i="1"/>
  <c r="M1724" i="1"/>
  <c r="N1724" i="1"/>
  <c r="L1725" i="1"/>
  <c r="M1725" i="1"/>
  <c r="N1725" i="1"/>
  <c r="L1726" i="1"/>
  <c r="M1726" i="1"/>
  <c r="N1726" i="1"/>
  <c r="L1727" i="1"/>
  <c r="M1727" i="1"/>
  <c r="N1727" i="1"/>
  <c r="L1728" i="1"/>
  <c r="M1728" i="1"/>
  <c r="N1728" i="1"/>
  <c r="L1729" i="1"/>
  <c r="M1729" i="1"/>
  <c r="N1729" i="1"/>
  <c r="L1730" i="1"/>
  <c r="M1730" i="1"/>
  <c r="N1730" i="1"/>
  <c r="L1731" i="1"/>
  <c r="M1731" i="1"/>
  <c r="N1731" i="1"/>
  <c r="L1732" i="1"/>
  <c r="M1732" i="1"/>
  <c r="N1732" i="1"/>
  <c r="L1733" i="1"/>
  <c r="M1733" i="1"/>
  <c r="N1733" i="1"/>
  <c r="L1734" i="1"/>
  <c r="M1734" i="1"/>
  <c r="N1734" i="1"/>
  <c r="L1735" i="1"/>
  <c r="M1735" i="1"/>
  <c r="N1735" i="1"/>
  <c r="L1736" i="1"/>
  <c r="M1736" i="1"/>
  <c r="N1736" i="1"/>
  <c r="L1737" i="1"/>
  <c r="M1737" i="1"/>
  <c r="N1737" i="1"/>
  <c r="L1738" i="1"/>
  <c r="M1738" i="1"/>
  <c r="N1738" i="1"/>
  <c r="L1739" i="1"/>
  <c r="M1739" i="1"/>
  <c r="N1739" i="1"/>
  <c r="L1740" i="1"/>
  <c r="M1740" i="1"/>
  <c r="N1740" i="1"/>
  <c r="L1741" i="1"/>
  <c r="M1741" i="1"/>
  <c r="N1741" i="1"/>
  <c r="L1742" i="1"/>
  <c r="M1742" i="1"/>
  <c r="N1742" i="1"/>
  <c r="L1743" i="1"/>
  <c r="M1743" i="1"/>
  <c r="N1743" i="1"/>
  <c r="L1744" i="1"/>
  <c r="M1744" i="1"/>
  <c r="N1744" i="1"/>
  <c r="L1745" i="1"/>
  <c r="M1745" i="1"/>
  <c r="N1745" i="1"/>
  <c r="L1746" i="1"/>
  <c r="M1746" i="1"/>
  <c r="N1746" i="1"/>
  <c r="L1747" i="1"/>
  <c r="M1747" i="1"/>
  <c r="N1747" i="1"/>
  <c r="L1748" i="1"/>
  <c r="M1748" i="1"/>
  <c r="N1748" i="1"/>
  <c r="L1749" i="1"/>
  <c r="M1749" i="1"/>
  <c r="N1749" i="1"/>
  <c r="L1750" i="1"/>
  <c r="M1750" i="1"/>
  <c r="N1750" i="1"/>
  <c r="L1751" i="1"/>
  <c r="M1751" i="1"/>
  <c r="N1751" i="1"/>
  <c r="L1752" i="1"/>
  <c r="M1752" i="1"/>
  <c r="N1752" i="1"/>
  <c r="L1753" i="1"/>
  <c r="M1753" i="1"/>
  <c r="N1753" i="1"/>
  <c r="L1754" i="1"/>
  <c r="M1754" i="1"/>
  <c r="N1754" i="1"/>
  <c r="L1755" i="1"/>
  <c r="M1755" i="1"/>
  <c r="N1755" i="1"/>
  <c r="L1756" i="1"/>
  <c r="M1756" i="1"/>
  <c r="N1756" i="1"/>
  <c r="L1757" i="1"/>
  <c r="M1757" i="1"/>
  <c r="N1757" i="1"/>
  <c r="L1758" i="1"/>
  <c r="M1758" i="1"/>
  <c r="N1758" i="1"/>
  <c r="L1759" i="1"/>
  <c r="M1759" i="1"/>
  <c r="N1759" i="1"/>
  <c r="L1760" i="1"/>
  <c r="M1760" i="1"/>
  <c r="N1760" i="1"/>
  <c r="L1761" i="1"/>
  <c r="M1761" i="1"/>
  <c r="N1761" i="1"/>
  <c r="L1762" i="1"/>
  <c r="M1762" i="1"/>
  <c r="N1762" i="1"/>
  <c r="L1763" i="1"/>
  <c r="M1763" i="1"/>
  <c r="N1763" i="1"/>
  <c r="L1764" i="1"/>
  <c r="M1764" i="1"/>
  <c r="N1764" i="1"/>
  <c r="L1765" i="1"/>
  <c r="M1765" i="1"/>
  <c r="N1765" i="1"/>
  <c r="L1766" i="1"/>
  <c r="M1766" i="1"/>
  <c r="N1766" i="1"/>
  <c r="L1767" i="1"/>
  <c r="M1767" i="1"/>
  <c r="N1767" i="1"/>
  <c r="L1768" i="1"/>
  <c r="M1768" i="1"/>
  <c r="N1768" i="1"/>
  <c r="L1769" i="1"/>
  <c r="M1769" i="1"/>
  <c r="N1769" i="1"/>
  <c r="L1770" i="1"/>
  <c r="M1770" i="1"/>
  <c r="N1770" i="1"/>
  <c r="L1771" i="1"/>
  <c r="M1771" i="1"/>
  <c r="N1771" i="1"/>
  <c r="L1772" i="1"/>
  <c r="M1772" i="1"/>
  <c r="N1772" i="1"/>
  <c r="L1773" i="1"/>
  <c r="M1773" i="1"/>
  <c r="N1773" i="1"/>
  <c r="L1774" i="1"/>
  <c r="M1774" i="1"/>
  <c r="N1774" i="1"/>
  <c r="L1775" i="1"/>
  <c r="M1775" i="1"/>
  <c r="N1775" i="1"/>
  <c r="L1776" i="1"/>
  <c r="M1776" i="1"/>
  <c r="N1776" i="1"/>
  <c r="L1777" i="1"/>
  <c r="M1777" i="1"/>
  <c r="N1777" i="1"/>
  <c r="L1778" i="1"/>
  <c r="M1778" i="1"/>
  <c r="N1778" i="1"/>
  <c r="L1779" i="1"/>
  <c r="M1779" i="1"/>
  <c r="N1779" i="1"/>
  <c r="L1780" i="1"/>
  <c r="M1780" i="1"/>
  <c r="N1780" i="1"/>
  <c r="L1781" i="1"/>
  <c r="M1781" i="1"/>
  <c r="N1781" i="1"/>
  <c r="L1782" i="1"/>
  <c r="M1782" i="1"/>
  <c r="N1782" i="1"/>
  <c r="L1783" i="1"/>
  <c r="M1783" i="1"/>
  <c r="N1783" i="1"/>
  <c r="L1784" i="1"/>
  <c r="M1784" i="1"/>
  <c r="N1784" i="1"/>
  <c r="L1785" i="1"/>
  <c r="M1785" i="1"/>
  <c r="N1785" i="1"/>
  <c r="L1786" i="1"/>
  <c r="M1786" i="1"/>
  <c r="N1786" i="1"/>
  <c r="L1787" i="1"/>
  <c r="M1787" i="1"/>
  <c r="N1787" i="1"/>
  <c r="L1788" i="1"/>
  <c r="M1788" i="1"/>
  <c r="N1788" i="1"/>
  <c r="L1789" i="1"/>
  <c r="M1789" i="1"/>
  <c r="N1789" i="1"/>
  <c r="L1790" i="1"/>
  <c r="M1790" i="1"/>
  <c r="N1790" i="1"/>
  <c r="L1791" i="1"/>
  <c r="M1791" i="1"/>
  <c r="N1791" i="1"/>
  <c r="L1792" i="1"/>
  <c r="M1792" i="1"/>
  <c r="N1792" i="1"/>
  <c r="L1793" i="1"/>
  <c r="M1793" i="1"/>
  <c r="N1793" i="1"/>
  <c r="L1794" i="1"/>
  <c r="M1794" i="1"/>
  <c r="N1794" i="1"/>
  <c r="L1795" i="1"/>
  <c r="M1795" i="1"/>
  <c r="N1795" i="1"/>
  <c r="L1796" i="1"/>
  <c r="M1796" i="1"/>
  <c r="N1796" i="1"/>
  <c r="L1797" i="1"/>
  <c r="M1797" i="1"/>
  <c r="N1797" i="1"/>
  <c r="L1798" i="1"/>
  <c r="M1798" i="1"/>
  <c r="N1798" i="1"/>
  <c r="L1799" i="1"/>
  <c r="M1799" i="1"/>
  <c r="N1799" i="1"/>
  <c r="L1800" i="1"/>
  <c r="M1800" i="1"/>
  <c r="N1800" i="1"/>
  <c r="L1801" i="1"/>
  <c r="M1801" i="1"/>
  <c r="N1801" i="1"/>
  <c r="L1802" i="1"/>
  <c r="M1802" i="1"/>
  <c r="N1802" i="1"/>
  <c r="L1803" i="1"/>
  <c r="M1803" i="1"/>
  <c r="N1803" i="1"/>
  <c r="L1804" i="1"/>
  <c r="M1804" i="1"/>
  <c r="N1804" i="1"/>
  <c r="L1805" i="1"/>
  <c r="M1805" i="1"/>
  <c r="N1805" i="1"/>
  <c r="L1806" i="1"/>
  <c r="M1806" i="1"/>
  <c r="N1806" i="1"/>
  <c r="L1807" i="1"/>
  <c r="M1807" i="1"/>
  <c r="N1807" i="1"/>
  <c r="L1808" i="1"/>
  <c r="M1808" i="1"/>
  <c r="N1808" i="1"/>
  <c r="L1809" i="1"/>
  <c r="M1809" i="1"/>
  <c r="N1809" i="1"/>
  <c r="L1810" i="1"/>
  <c r="M1810" i="1"/>
  <c r="N1810" i="1"/>
  <c r="L1811" i="1"/>
  <c r="M1811" i="1"/>
  <c r="N1811" i="1"/>
  <c r="L1812" i="1"/>
  <c r="M1812" i="1"/>
  <c r="N1812" i="1"/>
  <c r="L1813" i="1"/>
  <c r="M1813" i="1"/>
  <c r="N1813" i="1"/>
  <c r="L1814" i="1"/>
  <c r="M1814" i="1"/>
  <c r="N1814" i="1"/>
  <c r="L1815" i="1"/>
  <c r="M1815" i="1"/>
  <c r="N1815" i="1"/>
  <c r="L1816" i="1"/>
  <c r="M1816" i="1"/>
  <c r="N1816" i="1"/>
  <c r="L1817" i="1"/>
  <c r="M1817" i="1"/>
  <c r="N1817" i="1"/>
  <c r="L1818" i="1"/>
  <c r="M1818" i="1"/>
  <c r="N1818" i="1"/>
  <c r="L1819" i="1"/>
  <c r="M1819" i="1"/>
  <c r="N1819" i="1"/>
  <c r="L1820" i="1"/>
  <c r="M1820" i="1"/>
  <c r="N1820" i="1"/>
  <c r="L1821" i="1"/>
  <c r="M1821" i="1"/>
  <c r="N1821" i="1"/>
  <c r="L1822" i="1"/>
  <c r="M1822" i="1"/>
  <c r="N1822" i="1"/>
  <c r="L1823" i="1"/>
  <c r="M1823" i="1"/>
  <c r="N1823" i="1"/>
  <c r="L1824" i="1"/>
  <c r="M1824" i="1"/>
  <c r="N1824" i="1"/>
  <c r="L1825" i="1"/>
  <c r="M1825" i="1"/>
  <c r="N1825" i="1"/>
  <c r="L1826" i="1"/>
  <c r="M1826" i="1"/>
  <c r="N1826" i="1"/>
  <c r="L1827" i="1"/>
  <c r="M1827" i="1"/>
  <c r="N1827" i="1"/>
  <c r="L1828" i="1"/>
  <c r="M1828" i="1"/>
  <c r="N1828" i="1"/>
  <c r="L1829" i="1"/>
  <c r="M1829" i="1"/>
  <c r="N1829" i="1"/>
  <c r="L1830" i="1"/>
  <c r="M1830" i="1"/>
  <c r="N1830" i="1"/>
  <c r="L1831" i="1"/>
  <c r="M1831" i="1"/>
  <c r="N1831" i="1"/>
  <c r="L1832" i="1"/>
  <c r="M1832" i="1"/>
  <c r="N1832" i="1"/>
  <c r="L1833" i="1"/>
  <c r="M1833" i="1"/>
  <c r="N1833" i="1"/>
  <c r="L1834" i="1"/>
  <c r="M1834" i="1"/>
  <c r="N1834" i="1"/>
  <c r="M1853" i="1"/>
  <c r="M1854" i="1"/>
  <c r="N1854" i="1"/>
  <c r="M1855" i="1"/>
  <c r="N1855" i="1"/>
  <c r="L1856" i="1"/>
  <c r="M1856" i="1"/>
  <c r="N1856" i="1"/>
  <c r="L1857" i="1"/>
  <c r="M1857" i="1"/>
  <c r="N1857" i="1"/>
  <c r="L1858" i="1"/>
  <c r="M1858" i="1"/>
  <c r="N1858" i="1"/>
  <c r="L1859" i="1"/>
  <c r="M1859" i="1"/>
  <c r="N1859" i="1"/>
  <c r="L1860" i="1"/>
  <c r="M1860" i="1"/>
  <c r="N1860" i="1"/>
  <c r="L1861" i="1"/>
  <c r="M1861" i="1"/>
  <c r="N1861" i="1"/>
  <c r="L1862" i="1"/>
  <c r="M1862" i="1"/>
  <c r="N1862" i="1"/>
  <c r="L1863" i="1"/>
  <c r="M1863" i="1"/>
  <c r="N1863" i="1"/>
  <c r="L1864" i="1"/>
  <c r="M1864" i="1"/>
  <c r="N1864" i="1"/>
  <c r="L1865" i="1"/>
  <c r="M1865" i="1"/>
  <c r="N1865" i="1"/>
  <c r="L1866" i="1"/>
  <c r="M1866" i="1"/>
  <c r="N1866" i="1"/>
  <c r="L1867" i="1"/>
  <c r="M1867" i="1"/>
  <c r="N1867" i="1"/>
  <c r="L1868" i="1"/>
  <c r="M1868" i="1"/>
  <c r="N1868" i="1"/>
  <c r="L1869" i="1"/>
  <c r="M1869" i="1"/>
  <c r="N1869" i="1"/>
  <c r="L1870" i="1"/>
  <c r="M1870" i="1"/>
  <c r="N1870" i="1"/>
  <c r="L1871" i="1"/>
  <c r="M1871" i="1"/>
  <c r="N1871" i="1"/>
  <c r="L1872" i="1"/>
  <c r="M1872" i="1"/>
  <c r="N1872" i="1"/>
  <c r="L1873" i="1"/>
  <c r="M1873" i="1"/>
  <c r="N1873" i="1"/>
  <c r="L1874" i="1"/>
  <c r="M1874" i="1"/>
  <c r="N1874" i="1"/>
  <c r="L1875" i="1"/>
  <c r="M1875" i="1"/>
  <c r="N1875" i="1"/>
  <c r="L1876" i="1"/>
  <c r="M1876" i="1"/>
  <c r="N1876" i="1"/>
  <c r="L1877" i="1"/>
  <c r="M1877" i="1"/>
  <c r="N1877" i="1"/>
  <c r="L1878" i="1"/>
  <c r="M1878" i="1"/>
  <c r="N1878" i="1"/>
  <c r="L1879" i="1"/>
  <c r="M1879" i="1"/>
  <c r="N1879" i="1"/>
  <c r="L1880" i="1"/>
  <c r="M1880" i="1"/>
  <c r="N1880" i="1"/>
  <c r="L1881" i="1"/>
  <c r="M1881" i="1"/>
  <c r="N1881" i="1"/>
  <c r="L1882" i="1"/>
  <c r="M1882" i="1"/>
  <c r="N1882" i="1"/>
  <c r="L1883" i="1"/>
  <c r="M1883" i="1"/>
  <c r="N1883" i="1"/>
  <c r="L1884" i="1"/>
  <c r="M1884" i="1"/>
  <c r="N1884" i="1"/>
  <c r="L1885" i="1"/>
  <c r="M1885" i="1"/>
  <c r="N1885" i="1"/>
  <c r="L1886" i="1"/>
  <c r="M1886" i="1"/>
  <c r="N1886" i="1"/>
  <c r="L1887" i="1"/>
  <c r="M1887" i="1"/>
  <c r="N1887" i="1"/>
  <c r="L1897" i="1"/>
  <c r="M1897" i="1"/>
  <c r="N1897" i="1"/>
  <c r="L1898" i="1"/>
  <c r="M1898" i="1"/>
  <c r="N1898" i="1"/>
  <c r="L1899" i="1"/>
  <c r="M1899" i="1"/>
  <c r="N1899" i="1"/>
  <c r="L1900" i="1"/>
  <c r="M1900" i="1"/>
  <c r="N1900" i="1"/>
  <c r="L1901" i="1"/>
  <c r="M1901" i="1"/>
  <c r="N1901" i="1"/>
  <c r="L1902" i="1"/>
  <c r="M1902" i="1"/>
  <c r="N1902" i="1"/>
  <c r="L1908" i="1"/>
  <c r="M1908" i="1"/>
  <c r="N1908" i="1"/>
  <c r="L1909" i="1"/>
  <c r="M1909" i="1"/>
  <c r="N1909" i="1"/>
  <c r="L1910" i="1"/>
  <c r="M1910" i="1"/>
  <c r="N1910" i="1"/>
  <c r="L1911" i="1"/>
  <c r="M1911" i="1"/>
  <c r="N1911" i="1"/>
  <c r="L1912" i="1"/>
  <c r="M1912" i="1"/>
  <c r="N1912" i="1"/>
  <c r="L1913" i="1"/>
  <c r="M1913" i="1"/>
  <c r="N1913" i="1"/>
  <c r="L1930" i="1"/>
  <c r="M1930" i="1"/>
  <c r="N1930" i="1"/>
  <c r="L1931" i="1"/>
  <c r="M1931" i="1"/>
  <c r="N1931" i="1"/>
  <c r="L1932" i="1"/>
  <c r="M1932" i="1"/>
  <c r="N1932" i="1"/>
  <c r="L1933" i="1"/>
  <c r="M1933" i="1"/>
  <c r="N1933" i="1"/>
  <c r="L1934" i="1"/>
  <c r="M1934" i="1"/>
  <c r="N1934" i="1"/>
  <c r="L1935" i="1"/>
  <c r="M1935" i="1"/>
  <c r="N1935" i="1"/>
  <c r="L1919" i="1"/>
  <c r="M1919" i="1"/>
  <c r="N1919" i="1"/>
  <c r="L1920" i="1"/>
  <c r="M1920" i="1"/>
  <c r="N1920" i="1"/>
  <c r="L1921" i="1"/>
  <c r="M1921" i="1"/>
  <c r="N1921" i="1"/>
  <c r="L1922" i="1"/>
  <c r="M1922" i="1"/>
  <c r="N1922" i="1"/>
  <c r="L1923" i="1"/>
  <c r="M1923" i="1"/>
  <c r="N1923" i="1"/>
  <c r="L1924" i="1"/>
  <c r="M1924" i="1"/>
  <c r="N1924" i="1"/>
  <c r="L1941" i="1"/>
  <c r="M1941" i="1"/>
  <c r="N1941" i="1"/>
  <c r="L1942" i="1"/>
  <c r="M1942" i="1"/>
  <c r="N1942" i="1"/>
  <c r="L1943" i="1"/>
  <c r="M1943" i="1"/>
  <c r="N1943" i="1"/>
  <c r="L1944" i="1"/>
  <c r="M1944" i="1"/>
  <c r="N1944" i="1"/>
  <c r="L1945" i="1"/>
  <c r="M1945" i="1"/>
  <c r="N1945" i="1"/>
  <c r="L1946" i="1"/>
  <c r="M1946" i="1"/>
  <c r="N1946" i="1"/>
  <c r="L1952" i="1"/>
  <c r="M1952" i="1"/>
  <c r="N1952" i="1"/>
  <c r="L1953" i="1"/>
  <c r="M1953" i="1"/>
  <c r="N1953" i="1"/>
  <c r="L1954" i="1"/>
  <c r="M1954" i="1"/>
  <c r="N1954" i="1"/>
  <c r="L1955" i="1"/>
  <c r="M1955" i="1"/>
  <c r="N1955" i="1"/>
  <c r="L1956" i="1"/>
  <c r="M1956" i="1"/>
  <c r="N1956" i="1"/>
  <c r="L1957" i="1"/>
  <c r="M1957" i="1"/>
  <c r="N1957" i="1"/>
  <c r="L1958" i="1"/>
  <c r="M1958" i="1"/>
  <c r="N1958" i="1"/>
  <c r="L1959" i="1"/>
  <c r="M1959" i="1"/>
  <c r="N1959" i="1"/>
  <c r="L1960" i="1"/>
  <c r="M1960" i="1"/>
  <c r="N1960" i="1"/>
  <c r="L1961" i="1"/>
  <c r="M1961" i="1"/>
  <c r="N1961" i="1"/>
  <c r="L1962" i="1"/>
  <c r="M1962" i="1"/>
  <c r="N1962" i="1"/>
  <c r="L1963" i="1"/>
  <c r="M1963" i="1"/>
  <c r="N1963" i="1"/>
  <c r="L1964" i="1"/>
  <c r="M1964" i="1"/>
  <c r="N1964" i="1"/>
  <c r="L1965" i="1"/>
  <c r="M1965" i="1"/>
  <c r="N1965" i="1"/>
  <c r="L1966" i="1"/>
  <c r="M1966" i="1"/>
  <c r="N1966" i="1"/>
  <c r="L1967" i="1"/>
  <c r="M1967" i="1"/>
  <c r="N1967" i="1"/>
  <c r="L1968" i="1"/>
  <c r="M1968" i="1"/>
  <c r="N1968" i="1"/>
  <c r="L1969" i="1"/>
  <c r="M1969" i="1"/>
  <c r="N1969" i="1"/>
  <c r="L1970" i="1"/>
  <c r="M1970" i="1"/>
  <c r="N1970" i="1"/>
  <c r="L1971" i="1"/>
  <c r="M1971" i="1"/>
  <c r="N1971" i="1"/>
  <c r="L1972" i="1"/>
  <c r="M1972" i="1"/>
  <c r="N1972" i="1"/>
  <c r="L1973" i="1"/>
  <c r="M1973" i="1"/>
  <c r="N1973" i="1"/>
  <c r="L1974" i="1"/>
  <c r="M1974" i="1"/>
  <c r="N1974" i="1"/>
  <c r="L1975" i="1"/>
  <c r="M1975" i="1"/>
  <c r="N1975" i="1"/>
  <c r="L1976" i="1"/>
  <c r="M1976" i="1"/>
  <c r="N1976" i="1"/>
  <c r="L1977" i="1"/>
  <c r="M1977" i="1"/>
  <c r="N1977" i="1"/>
  <c r="L1978" i="1"/>
  <c r="M1978" i="1"/>
  <c r="N1978" i="1"/>
  <c r="L1979" i="1"/>
  <c r="M1979" i="1"/>
  <c r="N1979" i="1"/>
  <c r="L1980" i="1"/>
  <c r="M1980" i="1"/>
  <c r="N1980" i="1"/>
  <c r="L1981" i="1"/>
  <c r="M1981" i="1"/>
  <c r="N1981" i="1"/>
  <c r="L1982" i="1"/>
  <c r="M1982" i="1"/>
  <c r="N1982" i="1"/>
  <c r="L1983" i="1"/>
  <c r="M1983" i="1"/>
  <c r="N1983" i="1"/>
  <c r="L1984" i="1"/>
  <c r="M1984" i="1"/>
  <c r="N1984" i="1"/>
  <c r="L1985" i="1"/>
  <c r="M1985" i="1"/>
  <c r="N1985" i="1"/>
  <c r="L1986" i="1"/>
  <c r="M1986" i="1"/>
  <c r="N1986" i="1"/>
  <c r="L1987" i="1"/>
  <c r="M1987" i="1"/>
  <c r="N1987" i="1"/>
  <c r="L1988" i="1"/>
  <c r="M1988" i="1"/>
  <c r="N1988" i="1"/>
  <c r="L1989" i="1"/>
  <c r="M1989" i="1"/>
  <c r="N1989" i="1"/>
  <c r="L1990" i="1"/>
  <c r="M1990" i="1"/>
  <c r="N1990" i="1"/>
  <c r="L1991" i="1"/>
  <c r="M1991" i="1"/>
  <c r="N1991" i="1"/>
  <c r="L1992" i="1"/>
  <c r="M1992" i="1"/>
  <c r="N1992" i="1"/>
  <c r="L1993" i="1"/>
  <c r="M1993" i="1"/>
  <c r="N1993" i="1"/>
  <c r="Q296" i="8" l="1"/>
  <c r="R296" i="8" s="1"/>
  <c r="N296" i="8"/>
  <c r="O296" i="8" s="1"/>
  <c r="P296" i="8" s="1"/>
  <c r="Q295" i="8"/>
  <c r="R295" i="8" s="1"/>
  <c r="N295" i="8"/>
  <c r="O295" i="8" s="1"/>
  <c r="P295" i="8" s="1"/>
  <c r="Q294" i="8"/>
  <c r="R294" i="8" s="1"/>
  <c r="N294" i="8"/>
  <c r="O294" i="8" s="1"/>
  <c r="P294" i="8" s="1"/>
  <c r="Q293" i="8"/>
  <c r="R293" i="8" s="1"/>
  <c r="S293" i="8" s="1"/>
  <c r="J293" i="8" s="1"/>
  <c r="N293" i="8"/>
  <c r="O293" i="8" s="1"/>
  <c r="P293" i="8" s="1"/>
  <c r="Q292" i="8"/>
  <c r="R292" i="8" s="1"/>
  <c r="N292" i="8"/>
  <c r="O292" i="8" s="1"/>
  <c r="P292" i="8" s="1"/>
  <c r="Q291" i="8"/>
  <c r="R291" i="8" s="1"/>
  <c r="N291" i="8"/>
  <c r="O291" i="8" s="1"/>
  <c r="P291" i="8" s="1"/>
  <c r="Q290" i="8"/>
  <c r="R290" i="8" s="1"/>
  <c r="N290" i="8"/>
  <c r="O290" i="8" s="1"/>
  <c r="P290" i="8" s="1"/>
  <c r="Q289" i="8"/>
  <c r="R289" i="8" s="1"/>
  <c r="S289" i="8" s="1"/>
  <c r="J289" i="8" s="1"/>
  <c r="N289" i="8"/>
  <c r="O289" i="8" s="1"/>
  <c r="P289" i="8" s="1"/>
  <c r="Q288" i="8"/>
  <c r="R288" i="8" s="1"/>
  <c r="N288" i="8"/>
  <c r="O288" i="8" s="1"/>
  <c r="P288" i="8" s="1"/>
  <c r="Q287" i="8"/>
  <c r="R287" i="8" s="1"/>
  <c r="N287" i="8"/>
  <c r="O287" i="8" s="1"/>
  <c r="P287" i="8" s="1"/>
  <c r="Q286" i="8"/>
  <c r="R286" i="8" s="1"/>
  <c r="N286" i="8"/>
  <c r="O286" i="8" s="1"/>
  <c r="P286" i="8" s="1"/>
  <c r="Q285" i="8"/>
  <c r="R285" i="8" s="1"/>
  <c r="S285" i="8" s="1"/>
  <c r="J285" i="8" s="1"/>
  <c r="N285" i="8"/>
  <c r="O285" i="8" s="1"/>
  <c r="P285" i="8" s="1"/>
  <c r="Q284" i="8"/>
  <c r="R284" i="8" s="1"/>
  <c r="N284" i="8"/>
  <c r="O284" i="8" s="1"/>
  <c r="P284" i="8" s="1"/>
  <c r="Q283" i="8"/>
  <c r="R283" i="8" s="1"/>
  <c r="N283" i="8"/>
  <c r="O283" i="8" s="1"/>
  <c r="P283" i="8" s="1"/>
  <c r="Q282" i="8"/>
  <c r="R282" i="8" s="1"/>
  <c r="N282" i="8"/>
  <c r="O282" i="8" s="1"/>
  <c r="P282" i="8" s="1"/>
  <c r="Q281" i="8"/>
  <c r="R281" i="8" s="1"/>
  <c r="N281" i="8"/>
  <c r="O281" i="8" s="1"/>
  <c r="P281" i="8" s="1"/>
  <c r="Q280" i="8"/>
  <c r="R280" i="8" s="1"/>
  <c r="N280" i="8"/>
  <c r="O280" i="8" s="1"/>
  <c r="P280" i="8" s="1"/>
  <c r="Q279" i="8"/>
  <c r="R279" i="8" s="1"/>
  <c r="N279" i="8"/>
  <c r="O279" i="8" s="1"/>
  <c r="P279" i="8" s="1"/>
  <c r="Q278" i="8"/>
  <c r="R278" i="8" s="1"/>
  <c r="N278" i="8"/>
  <c r="O278" i="8" s="1"/>
  <c r="P278" i="8" s="1"/>
  <c r="Q277" i="8"/>
  <c r="R277" i="8" s="1"/>
  <c r="N277" i="8"/>
  <c r="O277" i="8" s="1"/>
  <c r="P277" i="8" s="1"/>
  <c r="Q276" i="8"/>
  <c r="R276" i="8" s="1"/>
  <c r="N276" i="8"/>
  <c r="O276" i="8" s="1"/>
  <c r="P276" i="8" s="1"/>
  <c r="R275" i="8"/>
  <c r="Q275" i="8"/>
  <c r="N275" i="8"/>
  <c r="O275" i="8" s="1"/>
  <c r="P275" i="8" s="1"/>
  <c r="Q274" i="8"/>
  <c r="R274" i="8" s="1"/>
  <c r="N274" i="8"/>
  <c r="O274" i="8" s="1"/>
  <c r="P274" i="8" s="1"/>
  <c r="Q273" i="8"/>
  <c r="R273" i="8" s="1"/>
  <c r="S273" i="8" s="1"/>
  <c r="J273" i="8" s="1"/>
  <c r="N273" i="8"/>
  <c r="O273" i="8" s="1"/>
  <c r="P273" i="8" s="1"/>
  <c r="Q272" i="8"/>
  <c r="R272" i="8" s="1"/>
  <c r="N272" i="8"/>
  <c r="O272" i="8" s="1"/>
  <c r="P272" i="8" s="1"/>
  <c r="Q271" i="8"/>
  <c r="R271" i="8" s="1"/>
  <c r="N271" i="8"/>
  <c r="O271" i="8" s="1"/>
  <c r="P271" i="8" s="1"/>
  <c r="Q270" i="8"/>
  <c r="R270" i="8" s="1"/>
  <c r="N270" i="8"/>
  <c r="O270" i="8" s="1"/>
  <c r="P270" i="8" s="1"/>
  <c r="Q269" i="8"/>
  <c r="R269" i="8" s="1"/>
  <c r="S269" i="8" s="1"/>
  <c r="J269" i="8" s="1"/>
  <c r="N269" i="8"/>
  <c r="O269" i="8" s="1"/>
  <c r="P269" i="8" s="1"/>
  <c r="Q268" i="8"/>
  <c r="R268" i="8" s="1"/>
  <c r="N268" i="8"/>
  <c r="O268" i="8" s="1"/>
  <c r="P268" i="8" s="1"/>
  <c r="Q267" i="8"/>
  <c r="R267" i="8" s="1"/>
  <c r="N267" i="8"/>
  <c r="O267" i="8" s="1"/>
  <c r="P267" i="8" s="1"/>
  <c r="Q266" i="8"/>
  <c r="R266" i="8" s="1"/>
  <c r="N266" i="8"/>
  <c r="O266" i="8" s="1"/>
  <c r="P266" i="8" s="1"/>
  <c r="Q265" i="8"/>
  <c r="R265" i="8" s="1"/>
  <c r="N265" i="8"/>
  <c r="O265" i="8" s="1"/>
  <c r="P265" i="8" s="1"/>
  <c r="S265" i="8" s="1"/>
  <c r="J265" i="8" s="1"/>
  <c r="Q264" i="8"/>
  <c r="R264" i="8" s="1"/>
  <c r="N264" i="8"/>
  <c r="O264" i="8" s="1"/>
  <c r="P264" i="8" s="1"/>
  <c r="Q263" i="8"/>
  <c r="R263" i="8" s="1"/>
  <c r="N263" i="8"/>
  <c r="O263" i="8" s="1"/>
  <c r="P263" i="8" s="1"/>
  <c r="Q262" i="8"/>
  <c r="R262" i="8" s="1"/>
  <c r="N262" i="8"/>
  <c r="O262" i="8" s="1"/>
  <c r="P262" i="8" s="1"/>
  <c r="Q261" i="8"/>
  <c r="R261" i="8" s="1"/>
  <c r="S261" i="8" s="1"/>
  <c r="J261" i="8" s="1"/>
  <c r="N261" i="8"/>
  <c r="O261" i="8" s="1"/>
  <c r="P261" i="8" s="1"/>
  <c r="Q260" i="8"/>
  <c r="R260" i="8" s="1"/>
  <c r="N260" i="8"/>
  <c r="O260" i="8" s="1"/>
  <c r="P260" i="8" s="1"/>
  <c r="Q259" i="8"/>
  <c r="R259" i="8" s="1"/>
  <c r="N259" i="8"/>
  <c r="O259" i="8" s="1"/>
  <c r="P259" i="8" s="1"/>
  <c r="Q258" i="8"/>
  <c r="R258" i="8" s="1"/>
  <c r="N258" i="8"/>
  <c r="O258" i="8" s="1"/>
  <c r="P258" i="8" s="1"/>
  <c r="Q257" i="8"/>
  <c r="R257" i="8" s="1"/>
  <c r="N257" i="8"/>
  <c r="O257" i="8" s="1"/>
  <c r="P257" i="8" s="1"/>
  <c r="Q256" i="8"/>
  <c r="R256" i="8" s="1"/>
  <c r="N256" i="8"/>
  <c r="O256" i="8" s="1"/>
  <c r="P256" i="8" s="1"/>
  <c r="Q255" i="8"/>
  <c r="R255" i="8" s="1"/>
  <c r="N255" i="8"/>
  <c r="O255" i="8" s="1"/>
  <c r="P255" i="8" s="1"/>
  <c r="Q254" i="8"/>
  <c r="R254" i="8" s="1"/>
  <c r="N254" i="8"/>
  <c r="O254" i="8" s="1"/>
  <c r="P254" i="8" s="1"/>
  <c r="R253" i="8"/>
  <c r="Q253" i="8"/>
  <c r="N253" i="8"/>
  <c r="O253" i="8" s="1"/>
  <c r="P253" i="8" s="1"/>
  <c r="Q252" i="8"/>
  <c r="R252" i="8" s="1"/>
  <c r="N252" i="8"/>
  <c r="O252" i="8" s="1"/>
  <c r="P252" i="8" s="1"/>
  <c r="Q251" i="8"/>
  <c r="R251" i="8" s="1"/>
  <c r="N251" i="8"/>
  <c r="O251" i="8" s="1"/>
  <c r="P251" i="8" s="1"/>
  <c r="Q250" i="8"/>
  <c r="R250" i="8" s="1"/>
  <c r="N250" i="8"/>
  <c r="O250" i="8" s="1"/>
  <c r="P250" i="8" s="1"/>
  <c r="Q249" i="8"/>
  <c r="R249" i="8" s="1"/>
  <c r="N249" i="8"/>
  <c r="O249" i="8" s="1"/>
  <c r="P249" i="8" s="1"/>
  <c r="Q248" i="8"/>
  <c r="R248" i="8" s="1"/>
  <c r="N248" i="8"/>
  <c r="O248" i="8" s="1"/>
  <c r="P248" i="8" s="1"/>
  <c r="Q247" i="8"/>
  <c r="R247" i="8" s="1"/>
  <c r="N247" i="8"/>
  <c r="O247" i="8" s="1"/>
  <c r="P247" i="8" s="1"/>
  <c r="Q246" i="8"/>
  <c r="R246" i="8" s="1"/>
  <c r="S246" i="8" s="1"/>
  <c r="J246" i="8" s="1"/>
  <c r="N246" i="8"/>
  <c r="O246" i="8" s="1"/>
  <c r="P246" i="8" s="1"/>
  <c r="Q245" i="8"/>
  <c r="R245" i="8" s="1"/>
  <c r="N245" i="8"/>
  <c r="O245" i="8" s="1"/>
  <c r="P245" i="8" s="1"/>
  <c r="Q244" i="8"/>
  <c r="R244" i="8" s="1"/>
  <c r="N244" i="8"/>
  <c r="O244" i="8" s="1"/>
  <c r="P244" i="8" s="1"/>
  <c r="Q243" i="8"/>
  <c r="R243" i="8" s="1"/>
  <c r="N243" i="8"/>
  <c r="O243" i="8" s="1"/>
  <c r="P243" i="8" s="1"/>
  <c r="Q242" i="8"/>
  <c r="R242" i="8" s="1"/>
  <c r="N242" i="8"/>
  <c r="O242" i="8" s="1"/>
  <c r="P242" i="8" s="1"/>
  <c r="Q241" i="8"/>
  <c r="R241" i="8" s="1"/>
  <c r="P241" i="8"/>
  <c r="N241" i="8"/>
  <c r="O241" i="8" s="1"/>
  <c r="Q240" i="8"/>
  <c r="R240" i="8" s="1"/>
  <c r="N240" i="8"/>
  <c r="O240" i="8" s="1"/>
  <c r="P240" i="8" s="1"/>
  <c r="Q239" i="8"/>
  <c r="R239" i="8" s="1"/>
  <c r="N239" i="8"/>
  <c r="O239" i="8" s="1"/>
  <c r="P239" i="8" s="1"/>
  <c r="Q238" i="8"/>
  <c r="R238" i="8" s="1"/>
  <c r="N238" i="8"/>
  <c r="O238" i="8" s="1"/>
  <c r="P238" i="8" s="1"/>
  <c r="Q237" i="8"/>
  <c r="R237" i="8" s="1"/>
  <c r="N237" i="8"/>
  <c r="O237" i="8" s="1"/>
  <c r="P237" i="8" s="1"/>
  <c r="Q236" i="8"/>
  <c r="R236" i="8" s="1"/>
  <c r="N236" i="8"/>
  <c r="O236" i="8" s="1"/>
  <c r="P236" i="8" s="1"/>
  <c r="Q235" i="8"/>
  <c r="R235" i="8" s="1"/>
  <c r="N235" i="8"/>
  <c r="O235" i="8" s="1"/>
  <c r="P235" i="8" s="1"/>
  <c r="Q234" i="8"/>
  <c r="R234" i="8" s="1"/>
  <c r="N234" i="8"/>
  <c r="O234" i="8" s="1"/>
  <c r="P234" i="8" s="1"/>
  <c r="Q233" i="8"/>
  <c r="R233" i="8" s="1"/>
  <c r="N233" i="8"/>
  <c r="O233" i="8" s="1"/>
  <c r="P233" i="8" s="1"/>
  <c r="S233" i="8" s="1"/>
  <c r="J233" i="8" s="1"/>
  <c r="Q232" i="8"/>
  <c r="R232" i="8" s="1"/>
  <c r="N232" i="8"/>
  <c r="O232" i="8" s="1"/>
  <c r="P232" i="8" s="1"/>
  <c r="S232" i="8" s="1"/>
  <c r="J232" i="8" s="1"/>
  <c r="Q231" i="8"/>
  <c r="R231" i="8" s="1"/>
  <c r="N231" i="8"/>
  <c r="O231" i="8" s="1"/>
  <c r="P231" i="8" s="1"/>
  <c r="S231" i="8" s="1"/>
  <c r="J231" i="8" s="1"/>
  <c r="Q230" i="8"/>
  <c r="R230" i="8" s="1"/>
  <c r="N230" i="8"/>
  <c r="O230" i="8" s="1"/>
  <c r="P230" i="8" s="1"/>
  <c r="S230" i="8" s="1"/>
  <c r="J230" i="8" s="1"/>
  <c r="Q229" i="8"/>
  <c r="R229" i="8" s="1"/>
  <c r="N229" i="8"/>
  <c r="O229" i="8" s="1"/>
  <c r="P229" i="8" s="1"/>
  <c r="Q228" i="8"/>
  <c r="R228" i="8" s="1"/>
  <c r="N228" i="8"/>
  <c r="O228" i="8" s="1"/>
  <c r="P228" i="8" s="1"/>
  <c r="Q227" i="8"/>
  <c r="R227" i="8" s="1"/>
  <c r="N227" i="8"/>
  <c r="O227" i="8" s="1"/>
  <c r="P227" i="8" s="1"/>
  <c r="Q226" i="8"/>
  <c r="R226" i="8" s="1"/>
  <c r="N226" i="8"/>
  <c r="O226" i="8" s="1"/>
  <c r="P226" i="8" s="1"/>
  <c r="S226" i="8" s="1"/>
  <c r="J226" i="8" s="1"/>
  <c r="Q225" i="8"/>
  <c r="R225" i="8" s="1"/>
  <c r="N225" i="8"/>
  <c r="O225" i="8" s="1"/>
  <c r="P225" i="8" s="1"/>
  <c r="S225" i="8" s="1"/>
  <c r="J225" i="8" s="1"/>
  <c r="Q224" i="8"/>
  <c r="R224" i="8" s="1"/>
  <c r="N224" i="8"/>
  <c r="O224" i="8" s="1"/>
  <c r="P224" i="8" s="1"/>
  <c r="S224" i="8" s="1"/>
  <c r="J224" i="8"/>
  <c r="Q223" i="8"/>
  <c r="R223" i="8" s="1"/>
  <c r="N223" i="8"/>
  <c r="O223" i="8" s="1"/>
  <c r="P223" i="8" s="1"/>
  <c r="S223" i="8" s="1"/>
  <c r="J223" i="8" s="1"/>
  <c r="Q222" i="8"/>
  <c r="R222" i="8" s="1"/>
  <c r="N222" i="8"/>
  <c r="O222" i="8" s="1"/>
  <c r="P222" i="8" s="1"/>
  <c r="S222" i="8" s="1"/>
  <c r="J222" i="8" s="1"/>
  <c r="Q221" i="8"/>
  <c r="R221" i="8" s="1"/>
  <c r="N221" i="8"/>
  <c r="O221" i="8" s="1"/>
  <c r="P221" i="8" s="1"/>
  <c r="S221" i="8" s="1"/>
  <c r="J221" i="8" s="1"/>
  <c r="Q220" i="8"/>
  <c r="R220" i="8" s="1"/>
  <c r="N220" i="8"/>
  <c r="O220" i="8" s="1"/>
  <c r="P220" i="8" s="1"/>
  <c r="R219" i="8"/>
  <c r="Q219" i="8"/>
  <c r="N219" i="8"/>
  <c r="O219" i="8" s="1"/>
  <c r="P219" i="8" s="1"/>
  <c r="Q218" i="8"/>
  <c r="R218" i="8" s="1"/>
  <c r="N218" i="8"/>
  <c r="O218" i="8" s="1"/>
  <c r="P218" i="8" s="1"/>
  <c r="S218" i="8" s="1"/>
  <c r="J218" i="8" s="1"/>
  <c r="Q217" i="8"/>
  <c r="R217" i="8" s="1"/>
  <c r="N217" i="8"/>
  <c r="O217" i="8" s="1"/>
  <c r="P217" i="8" s="1"/>
  <c r="Q216" i="8"/>
  <c r="R216" i="8" s="1"/>
  <c r="N216" i="8"/>
  <c r="O216" i="8" s="1"/>
  <c r="P216" i="8" s="1"/>
  <c r="Q215" i="8"/>
  <c r="R215" i="8" s="1"/>
  <c r="N215" i="8"/>
  <c r="O215" i="8" s="1"/>
  <c r="P215" i="8" s="1"/>
  <c r="Q214" i="8"/>
  <c r="R214" i="8" s="1"/>
  <c r="N214" i="8"/>
  <c r="O214" i="8" s="1"/>
  <c r="P214" i="8" s="1"/>
  <c r="Q213" i="8"/>
  <c r="R213" i="8" s="1"/>
  <c r="O213" i="8"/>
  <c r="P213" i="8" s="1"/>
  <c r="N213" i="8"/>
  <c r="Q212" i="8"/>
  <c r="R212" i="8" s="1"/>
  <c r="N212" i="8"/>
  <c r="O212" i="8" s="1"/>
  <c r="P212" i="8" s="1"/>
  <c r="Q211" i="8"/>
  <c r="R211" i="8" s="1"/>
  <c r="N211" i="8"/>
  <c r="O211" i="8" s="1"/>
  <c r="P211" i="8" s="1"/>
  <c r="Q210" i="8"/>
  <c r="R210" i="8" s="1"/>
  <c r="S210" i="8" s="1"/>
  <c r="J210" i="8" s="1"/>
  <c r="N210" i="8"/>
  <c r="O210" i="8" s="1"/>
  <c r="P210" i="8" s="1"/>
  <c r="Q209" i="8"/>
  <c r="R209" i="8" s="1"/>
  <c r="N209" i="8"/>
  <c r="O209" i="8" s="1"/>
  <c r="P209" i="8" s="1"/>
  <c r="Q208" i="8"/>
  <c r="R208" i="8" s="1"/>
  <c r="N208" i="8"/>
  <c r="O208" i="8" s="1"/>
  <c r="P208" i="8" s="1"/>
  <c r="R207" i="8"/>
  <c r="Q207" i="8"/>
  <c r="N207" i="8"/>
  <c r="O207" i="8" s="1"/>
  <c r="P207" i="8" s="1"/>
  <c r="Q206" i="8"/>
  <c r="R206" i="8" s="1"/>
  <c r="N206" i="8"/>
  <c r="O206" i="8" s="1"/>
  <c r="P206" i="8" s="1"/>
  <c r="Q205" i="8"/>
  <c r="R205" i="8" s="1"/>
  <c r="N205" i="8"/>
  <c r="O205" i="8" s="1"/>
  <c r="P205" i="8" s="1"/>
  <c r="Q204" i="8"/>
  <c r="R204" i="8" s="1"/>
  <c r="N204" i="8"/>
  <c r="O204" i="8" s="1"/>
  <c r="P204" i="8" s="1"/>
  <c r="Q203" i="8"/>
  <c r="R203" i="8" s="1"/>
  <c r="N203" i="8"/>
  <c r="O203" i="8" s="1"/>
  <c r="P203" i="8" s="1"/>
  <c r="Q202" i="8"/>
  <c r="R202" i="8" s="1"/>
  <c r="N202" i="8"/>
  <c r="O202" i="8" s="1"/>
  <c r="P202" i="8" s="1"/>
  <c r="Q201" i="8"/>
  <c r="R201" i="8" s="1"/>
  <c r="N201" i="8"/>
  <c r="O201" i="8" s="1"/>
  <c r="P201" i="8" s="1"/>
  <c r="Q200" i="8"/>
  <c r="R200" i="8" s="1"/>
  <c r="N200" i="8"/>
  <c r="O200" i="8" s="1"/>
  <c r="P200" i="8" s="1"/>
  <c r="R199" i="8"/>
  <c r="Q199" i="8"/>
  <c r="N199" i="8"/>
  <c r="O199" i="8" s="1"/>
  <c r="P199" i="8" s="1"/>
  <c r="R198" i="8"/>
  <c r="Q198" i="8"/>
  <c r="N198" i="8"/>
  <c r="O198" i="8" s="1"/>
  <c r="P198" i="8" s="1"/>
  <c r="Q197" i="8"/>
  <c r="R197" i="8" s="1"/>
  <c r="N197" i="8"/>
  <c r="O197" i="8" s="1"/>
  <c r="P197" i="8" s="1"/>
  <c r="Q196" i="8"/>
  <c r="R196" i="8" s="1"/>
  <c r="N196" i="8"/>
  <c r="O196" i="8" s="1"/>
  <c r="P196" i="8" s="1"/>
  <c r="Q195" i="8"/>
  <c r="R195" i="8" s="1"/>
  <c r="O195" i="8"/>
  <c r="P195" i="8" s="1"/>
  <c r="N195" i="8"/>
  <c r="B195" i="8"/>
  <c r="B246" i="8" s="1"/>
  <c r="G246" i="8" s="1"/>
  <c r="Q194" i="8"/>
  <c r="R194" i="8" s="1"/>
  <c r="N194" i="8"/>
  <c r="O194" i="8" s="1"/>
  <c r="P194" i="8" s="1"/>
  <c r="Q193" i="8"/>
  <c r="R193" i="8" s="1"/>
  <c r="N193" i="8"/>
  <c r="O193" i="8" s="1"/>
  <c r="P193" i="8" s="1"/>
  <c r="Q192" i="8"/>
  <c r="R192" i="8" s="1"/>
  <c r="N192" i="8"/>
  <c r="O192" i="8" s="1"/>
  <c r="P192" i="8" s="1"/>
  <c r="Q191" i="8"/>
  <c r="R191" i="8" s="1"/>
  <c r="N191" i="8"/>
  <c r="O191" i="8" s="1"/>
  <c r="P191" i="8" s="1"/>
  <c r="Q190" i="8"/>
  <c r="R190" i="8" s="1"/>
  <c r="N190" i="8"/>
  <c r="O190" i="8" s="1"/>
  <c r="P190" i="8" s="1"/>
  <c r="R189" i="8"/>
  <c r="Q189" i="8"/>
  <c r="N189" i="8"/>
  <c r="O189" i="8" s="1"/>
  <c r="P189" i="8" s="1"/>
  <c r="Q188" i="8"/>
  <c r="R188" i="8" s="1"/>
  <c r="N188" i="8"/>
  <c r="O188" i="8" s="1"/>
  <c r="P188" i="8" s="1"/>
  <c r="Q187" i="8"/>
  <c r="R187" i="8" s="1"/>
  <c r="N187" i="8"/>
  <c r="O187" i="8" s="1"/>
  <c r="P187" i="8" s="1"/>
  <c r="Q186" i="8"/>
  <c r="R186" i="8" s="1"/>
  <c r="N186" i="8"/>
  <c r="O186" i="8" s="1"/>
  <c r="P186" i="8" s="1"/>
  <c r="Q185" i="8"/>
  <c r="R185" i="8" s="1"/>
  <c r="O185" i="8"/>
  <c r="P185" i="8" s="1"/>
  <c r="N185" i="8"/>
  <c r="Q184" i="8"/>
  <c r="R184" i="8" s="1"/>
  <c r="N184" i="8"/>
  <c r="O184" i="8" s="1"/>
  <c r="P184" i="8" s="1"/>
  <c r="Q183" i="8"/>
  <c r="R183" i="8" s="1"/>
  <c r="N183" i="8"/>
  <c r="O183" i="8" s="1"/>
  <c r="P183" i="8" s="1"/>
  <c r="Q182" i="8"/>
  <c r="R182" i="8" s="1"/>
  <c r="N182" i="8"/>
  <c r="O182" i="8" s="1"/>
  <c r="P182" i="8" s="1"/>
  <c r="Q181" i="8"/>
  <c r="R181" i="8" s="1"/>
  <c r="N181" i="8"/>
  <c r="O181" i="8" s="1"/>
  <c r="P181" i="8" s="1"/>
  <c r="R180" i="8"/>
  <c r="Q180" i="8"/>
  <c r="N180" i="8"/>
  <c r="O180" i="8" s="1"/>
  <c r="P180" i="8" s="1"/>
  <c r="Q179" i="8"/>
  <c r="R179" i="8" s="1"/>
  <c r="N179" i="8"/>
  <c r="O179" i="8" s="1"/>
  <c r="P179" i="8" s="1"/>
  <c r="Q178" i="8"/>
  <c r="R178" i="8" s="1"/>
  <c r="N178" i="8"/>
  <c r="O178" i="8" s="1"/>
  <c r="P178" i="8" s="1"/>
  <c r="Q177" i="8"/>
  <c r="R177" i="8" s="1"/>
  <c r="O177" i="8"/>
  <c r="P177" i="8" s="1"/>
  <c r="N177" i="8"/>
  <c r="Q176" i="8"/>
  <c r="R176" i="8" s="1"/>
  <c r="N176" i="8"/>
  <c r="O176" i="8" s="1"/>
  <c r="P176" i="8" s="1"/>
  <c r="Q175" i="8"/>
  <c r="R175" i="8" s="1"/>
  <c r="N175" i="8"/>
  <c r="O175" i="8" s="1"/>
  <c r="P175" i="8" s="1"/>
  <c r="Q174" i="8"/>
  <c r="R174" i="8" s="1"/>
  <c r="N174" i="8"/>
  <c r="O174" i="8" s="1"/>
  <c r="P174" i="8" s="1"/>
  <c r="R173" i="8"/>
  <c r="Q173" i="8"/>
  <c r="N173" i="8"/>
  <c r="O173" i="8" s="1"/>
  <c r="P173" i="8" s="1"/>
  <c r="Q172" i="8"/>
  <c r="R172" i="8" s="1"/>
  <c r="N172" i="8"/>
  <c r="O172" i="8" s="1"/>
  <c r="P172" i="8" s="1"/>
  <c r="Q171" i="8"/>
  <c r="R171" i="8" s="1"/>
  <c r="N171" i="8"/>
  <c r="O171" i="8" s="1"/>
  <c r="P171" i="8" s="1"/>
  <c r="Q170" i="8"/>
  <c r="R170" i="8" s="1"/>
  <c r="N170" i="8"/>
  <c r="O170" i="8" s="1"/>
  <c r="P170" i="8" s="1"/>
  <c r="Q169" i="8"/>
  <c r="R169" i="8" s="1"/>
  <c r="N169" i="8"/>
  <c r="O169" i="8" s="1"/>
  <c r="P169" i="8" s="1"/>
  <c r="Q168" i="8"/>
  <c r="R168" i="8" s="1"/>
  <c r="N168" i="8"/>
  <c r="O168" i="8" s="1"/>
  <c r="P168" i="8" s="1"/>
  <c r="Q167" i="8"/>
  <c r="R167" i="8" s="1"/>
  <c r="N167" i="8"/>
  <c r="O167" i="8" s="1"/>
  <c r="P167" i="8" s="1"/>
  <c r="Q166" i="8"/>
  <c r="R166" i="8" s="1"/>
  <c r="N166" i="8"/>
  <c r="O166" i="8" s="1"/>
  <c r="P166" i="8" s="1"/>
  <c r="Q165" i="8"/>
  <c r="R165" i="8" s="1"/>
  <c r="N165" i="8"/>
  <c r="O165" i="8" s="1"/>
  <c r="P165" i="8" s="1"/>
  <c r="R164" i="8"/>
  <c r="Q164" i="8"/>
  <c r="N164" i="8"/>
  <c r="O164" i="8" s="1"/>
  <c r="P164" i="8" s="1"/>
  <c r="Q163" i="8"/>
  <c r="R163" i="8" s="1"/>
  <c r="N163" i="8"/>
  <c r="O163" i="8" s="1"/>
  <c r="P163" i="8" s="1"/>
  <c r="Q162" i="8"/>
  <c r="R162" i="8" s="1"/>
  <c r="N162" i="8"/>
  <c r="O162" i="8" s="1"/>
  <c r="P162" i="8" s="1"/>
  <c r="Q161" i="8"/>
  <c r="R161" i="8" s="1"/>
  <c r="O161" i="8"/>
  <c r="P161" i="8" s="1"/>
  <c r="N161" i="8"/>
  <c r="Q160" i="8"/>
  <c r="R160" i="8" s="1"/>
  <c r="N160" i="8"/>
  <c r="O160" i="8" s="1"/>
  <c r="P160" i="8" s="1"/>
  <c r="Q159" i="8"/>
  <c r="R159" i="8" s="1"/>
  <c r="N159" i="8"/>
  <c r="O159" i="8" s="1"/>
  <c r="P159" i="8" s="1"/>
  <c r="Q158" i="8"/>
  <c r="R158" i="8" s="1"/>
  <c r="N158" i="8"/>
  <c r="O158" i="8" s="1"/>
  <c r="P158" i="8" s="1"/>
  <c r="R157" i="8"/>
  <c r="Q157" i="8"/>
  <c r="N157" i="8"/>
  <c r="O157" i="8" s="1"/>
  <c r="P157" i="8" s="1"/>
  <c r="Q156" i="8"/>
  <c r="R156" i="8" s="1"/>
  <c r="N156" i="8"/>
  <c r="O156" i="8" s="1"/>
  <c r="P156" i="8" s="1"/>
  <c r="Q155" i="8"/>
  <c r="R155" i="8" s="1"/>
  <c r="N155" i="8"/>
  <c r="O155" i="8" s="1"/>
  <c r="P155" i="8" s="1"/>
  <c r="Q154" i="8"/>
  <c r="R154" i="8" s="1"/>
  <c r="N154" i="8"/>
  <c r="O154" i="8" s="1"/>
  <c r="P154" i="8" s="1"/>
  <c r="Q153" i="8"/>
  <c r="R153" i="8" s="1"/>
  <c r="N153" i="8"/>
  <c r="O153" i="8" s="1"/>
  <c r="P153" i="8" s="1"/>
  <c r="Q152" i="8"/>
  <c r="R152" i="8" s="1"/>
  <c r="N152" i="8"/>
  <c r="O152" i="8" s="1"/>
  <c r="P152" i="8" s="1"/>
  <c r="Q151" i="8"/>
  <c r="R151" i="8" s="1"/>
  <c r="N151" i="8"/>
  <c r="O151" i="8" s="1"/>
  <c r="P151" i="8" s="1"/>
  <c r="Q150" i="8"/>
  <c r="R150" i="8" s="1"/>
  <c r="N150" i="8"/>
  <c r="O150" i="8" s="1"/>
  <c r="P150" i="8" s="1"/>
  <c r="R149" i="8"/>
  <c r="Q149" i="8"/>
  <c r="N149" i="8"/>
  <c r="O149" i="8" s="1"/>
  <c r="P149" i="8" s="1"/>
  <c r="R148" i="8"/>
  <c r="Q148" i="8"/>
  <c r="N148" i="8"/>
  <c r="O148" i="8" s="1"/>
  <c r="P148" i="8" s="1"/>
  <c r="Q147" i="8"/>
  <c r="R147" i="8" s="1"/>
  <c r="N147" i="8"/>
  <c r="O147" i="8" s="1"/>
  <c r="P147" i="8" s="1"/>
  <c r="Q146" i="8"/>
  <c r="R146" i="8" s="1"/>
  <c r="N146" i="8"/>
  <c r="O146" i="8" s="1"/>
  <c r="P146" i="8" s="1"/>
  <c r="Q145" i="8"/>
  <c r="R145" i="8" s="1"/>
  <c r="O145" i="8"/>
  <c r="P145" i="8" s="1"/>
  <c r="N145" i="8"/>
  <c r="B145" i="8"/>
  <c r="B196" i="8" s="1"/>
  <c r="Q144" i="8"/>
  <c r="R144" i="8" s="1"/>
  <c r="N144" i="8"/>
  <c r="O144" i="8" s="1"/>
  <c r="P144" i="8" s="1"/>
  <c r="G144" i="8"/>
  <c r="Q143" i="8"/>
  <c r="R143" i="8" s="1"/>
  <c r="N143" i="8"/>
  <c r="O143" i="8" s="1"/>
  <c r="P143" i="8" s="1"/>
  <c r="G143" i="8"/>
  <c r="Q142" i="8"/>
  <c r="R142" i="8" s="1"/>
  <c r="N142" i="8"/>
  <c r="O142" i="8" s="1"/>
  <c r="P142" i="8" s="1"/>
  <c r="G142" i="8"/>
  <c r="Q141" i="8"/>
  <c r="R141" i="8" s="1"/>
  <c r="N141" i="8"/>
  <c r="O141" i="8" s="1"/>
  <c r="P141" i="8" s="1"/>
  <c r="G141" i="8"/>
  <c r="Q140" i="8"/>
  <c r="R140" i="8" s="1"/>
  <c r="N140" i="8"/>
  <c r="O140" i="8" s="1"/>
  <c r="P140" i="8" s="1"/>
  <c r="G140" i="8"/>
  <c r="Q139" i="8"/>
  <c r="R139" i="8" s="1"/>
  <c r="N139" i="8"/>
  <c r="O139" i="8" s="1"/>
  <c r="P139" i="8" s="1"/>
  <c r="G139" i="8"/>
  <c r="Q138" i="8"/>
  <c r="R138" i="8" s="1"/>
  <c r="N138" i="8"/>
  <c r="O138" i="8" s="1"/>
  <c r="P138" i="8" s="1"/>
  <c r="G138" i="8"/>
  <c r="Q137" i="8"/>
  <c r="R137" i="8" s="1"/>
  <c r="N137" i="8"/>
  <c r="O137" i="8" s="1"/>
  <c r="P137" i="8" s="1"/>
  <c r="G137" i="8"/>
  <c r="Q136" i="8"/>
  <c r="R136" i="8" s="1"/>
  <c r="S136" i="8" s="1"/>
  <c r="J136" i="8" s="1"/>
  <c r="N136" i="8"/>
  <c r="O136" i="8" s="1"/>
  <c r="P136" i="8" s="1"/>
  <c r="G136" i="8"/>
  <c r="Q135" i="8"/>
  <c r="R135" i="8" s="1"/>
  <c r="N135" i="8"/>
  <c r="O135" i="8" s="1"/>
  <c r="P135" i="8" s="1"/>
  <c r="G135" i="8"/>
  <c r="Q134" i="8"/>
  <c r="R134" i="8" s="1"/>
  <c r="S134" i="8" s="1"/>
  <c r="J134" i="8" s="1"/>
  <c r="N134" i="8"/>
  <c r="O134" i="8" s="1"/>
  <c r="P134" i="8" s="1"/>
  <c r="G134" i="8"/>
  <c r="Q133" i="8"/>
  <c r="R133" i="8" s="1"/>
  <c r="N133" i="8"/>
  <c r="O133" i="8" s="1"/>
  <c r="P133" i="8" s="1"/>
  <c r="G133" i="8"/>
  <c r="Q132" i="8"/>
  <c r="R132" i="8" s="1"/>
  <c r="N132" i="8"/>
  <c r="O132" i="8" s="1"/>
  <c r="P132" i="8" s="1"/>
  <c r="G132" i="8"/>
  <c r="Q131" i="8"/>
  <c r="R131" i="8" s="1"/>
  <c r="N131" i="8"/>
  <c r="O131" i="8" s="1"/>
  <c r="P131" i="8" s="1"/>
  <c r="G131" i="8"/>
  <c r="Q130" i="8"/>
  <c r="R130" i="8" s="1"/>
  <c r="S130" i="8" s="1"/>
  <c r="J130" i="8" s="1"/>
  <c r="N130" i="8"/>
  <c r="O130" i="8" s="1"/>
  <c r="P130" i="8" s="1"/>
  <c r="G130" i="8"/>
  <c r="Q129" i="8"/>
  <c r="R129" i="8" s="1"/>
  <c r="N129" i="8"/>
  <c r="O129" i="8" s="1"/>
  <c r="P129" i="8" s="1"/>
  <c r="G129" i="8"/>
  <c r="Q128" i="8"/>
  <c r="R128" i="8" s="1"/>
  <c r="N128" i="8"/>
  <c r="O128" i="8" s="1"/>
  <c r="P128" i="8" s="1"/>
  <c r="G128" i="8"/>
  <c r="Q127" i="8"/>
  <c r="R127" i="8" s="1"/>
  <c r="N127" i="8"/>
  <c r="O127" i="8" s="1"/>
  <c r="P127" i="8" s="1"/>
  <c r="G127" i="8"/>
  <c r="Q126" i="8"/>
  <c r="R126" i="8" s="1"/>
  <c r="S126" i="8" s="1"/>
  <c r="J126" i="8" s="1"/>
  <c r="N126" i="8"/>
  <c r="O126" i="8" s="1"/>
  <c r="P126" i="8" s="1"/>
  <c r="G126" i="8"/>
  <c r="Q125" i="8"/>
  <c r="R125" i="8" s="1"/>
  <c r="N125" i="8"/>
  <c r="O125" i="8" s="1"/>
  <c r="P125" i="8" s="1"/>
  <c r="G125" i="8"/>
  <c r="Q124" i="8"/>
  <c r="R124" i="8" s="1"/>
  <c r="N124" i="8"/>
  <c r="O124" i="8" s="1"/>
  <c r="P124" i="8" s="1"/>
  <c r="G124" i="8"/>
  <c r="Q123" i="8"/>
  <c r="R123" i="8" s="1"/>
  <c r="N123" i="8"/>
  <c r="O123" i="8" s="1"/>
  <c r="P123" i="8" s="1"/>
  <c r="G123" i="8"/>
  <c r="Q122" i="8"/>
  <c r="R122" i="8" s="1"/>
  <c r="N122" i="8"/>
  <c r="O122" i="8" s="1"/>
  <c r="P122" i="8" s="1"/>
  <c r="G122" i="8"/>
  <c r="Q121" i="8"/>
  <c r="R121" i="8" s="1"/>
  <c r="N121" i="8"/>
  <c r="O121" i="8" s="1"/>
  <c r="P121" i="8" s="1"/>
  <c r="G121" i="8"/>
  <c r="Q120" i="8"/>
  <c r="R120" i="8" s="1"/>
  <c r="O120" i="8"/>
  <c r="P120" i="8" s="1"/>
  <c r="N120" i="8"/>
  <c r="G120" i="8"/>
  <c r="Q119" i="8"/>
  <c r="R119" i="8" s="1"/>
  <c r="N119" i="8"/>
  <c r="O119" i="8" s="1"/>
  <c r="P119" i="8" s="1"/>
  <c r="G119" i="8"/>
  <c r="Q118" i="8"/>
  <c r="R118" i="8" s="1"/>
  <c r="S118" i="8" s="1"/>
  <c r="J118" i="8" s="1"/>
  <c r="N118" i="8"/>
  <c r="O118" i="8" s="1"/>
  <c r="P118" i="8" s="1"/>
  <c r="G118" i="8"/>
  <c r="Q117" i="8"/>
  <c r="R117" i="8" s="1"/>
  <c r="N117" i="8"/>
  <c r="O117" i="8" s="1"/>
  <c r="P117" i="8" s="1"/>
  <c r="G117" i="8"/>
  <c r="Q116" i="8"/>
  <c r="R116" i="8" s="1"/>
  <c r="N116" i="8"/>
  <c r="O116" i="8" s="1"/>
  <c r="P116" i="8" s="1"/>
  <c r="G116" i="8"/>
  <c r="Q115" i="8"/>
  <c r="R115" i="8" s="1"/>
  <c r="N115" i="8"/>
  <c r="O115" i="8" s="1"/>
  <c r="P115" i="8" s="1"/>
  <c r="G115" i="8"/>
  <c r="R114" i="8"/>
  <c r="Q114" i="8"/>
  <c r="N114" i="8"/>
  <c r="O114" i="8" s="1"/>
  <c r="P114" i="8" s="1"/>
  <c r="G114" i="8"/>
  <c r="Q113" i="8"/>
  <c r="R113" i="8" s="1"/>
  <c r="N113" i="8"/>
  <c r="O113" i="8" s="1"/>
  <c r="P113" i="8" s="1"/>
  <c r="G113" i="8"/>
  <c r="Q112" i="8"/>
  <c r="R112" i="8" s="1"/>
  <c r="N112" i="8"/>
  <c r="O112" i="8" s="1"/>
  <c r="P112" i="8" s="1"/>
  <c r="G112" i="8"/>
  <c r="Q111" i="8"/>
  <c r="R111" i="8" s="1"/>
  <c r="N111" i="8"/>
  <c r="O111" i="8" s="1"/>
  <c r="P111" i="8" s="1"/>
  <c r="G111" i="8"/>
  <c r="Q110" i="8"/>
  <c r="R110" i="8" s="1"/>
  <c r="S110" i="8" s="1"/>
  <c r="J110" i="8" s="1"/>
  <c r="N110" i="8"/>
  <c r="O110" i="8" s="1"/>
  <c r="P110" i="8" s="1"/>
  <c r="G110" i="8"/>
  <c r="Q109" i="8"/>
  <c r="R109" i="8" s="1"/>
  <c r="N109" i="8"/>
  <c r="O109" i="8" s="1"/>
  <c r="P109" i="8" s="1"/>
  <c r="G109" i="8"/>
  <c r="Q108" i="8"/>
  <c r="R108" i="8" s="1"/>
  <c r="N108" i="8"/>
  <c r="O108" i="8" s="1"/>
  <c r="P108" i="8" s="1"/>
  <c r="G108" i="8"/>
  <c r="Q107" i="8"/>
  <c r="R107" i="8" s="1"/>
  <c r="N107" i="8"/>
  <c r="O107" i="8" s="1"/>
  <c r="P107" i="8" s="1"/>
  <c r="G107" i="8"/>
  <c r="Q106" i="8"/>
  <c r="R106" i="8" s="1"/>
  <c r="N106" i="8"/>
  <c r="O106" i="8" s="1"/>
  <c r="P106" i="8" s="1"/>
  <c r="G106" i="8"/>
  <c r="Q105" i="8"/>
  <c r="R105" i="8" s="1"/>
  <c r="O105" i="8"/>
  <c r="P105" i="8" s="1"/>
  <c r="N105" i="8"/>
  <c r="G105" i="8"/>
  <c r="Q104" i="8"/>
  <c r="R104" i="8" s="1"/>
  <c r="N104" i="8"/>
  <c r="O104" i="8" s="1"/>
  <c r="P104" i="8" s="1"/>
  <c r="G104" i="8"/>
  <c r="Q103" i="8"/>
  <c r="R103" i="8" s="1"/>
  <c r="N103" i="8"/>
  <c r="O103" i="8" s="1"/>
  <c r="P103" i="8" s="1"/>
  <c r="G103" i="8"/>
  <c r="Q102" i="8"/>
  <c r="R102" i="8" s="1"/>
  <c r="N102" i="8"/>
  <c r="O102" i="8" s="1"/>
  <c r="P102" i="8" s="1"/>
  <c r="G102" i="8"/>
  <c r="Q101" i="8"/>
  <c r="R101" i="8" s="1"/>
  <c r="N101" i="8"/>
  <c r="O101" i="8" s="1"/>
  <c r="P101" i="8" s="1"/>
  <c r="G101" i="8"/>
  <c r="Q100" i="8"/>
  <c r="R100" i="8" s="1"/>
  <c r="S100" i="8" s="1"/>
  <c r="J100" i="8" s="1"/>
  <c r="N100" i="8"/>
  <c r="O100" i="8" s="1"/>
  <c r="P100" i="8" s="1"/>
  <c r="G100" i="8"/>
  <c r="Q99" i="8"/>
  <c r="R99" i="8" s="1"/>
  <c r="N99" i="8"/>
  <c r="O99" i="8" s="1"/>
  <c r="P99" i="8" s="1"/>
  <c r="G99" i="8"/>
  <c r="Q98" i="8"/>
  <c r="R98" i="8" s="1"/>
  <c r="S98" i="8" s="1"/>
  <c r="J98" i="8" s="1"/>
  <c r="O98" i="8"/>
  <c r="P98" i="8" s="1"/>
  <c r="N98" i="8"/>
  <c r="G98" i="8"/>
  <c r="Q97" i="8"/>
  <c r="R97" i="8" s="1"/>
  <c r="N97" i="8"/>
  <c r="O97" i="8" s="1"/>
  <c r="P97" i="8" s="1"/>
  <c r="G97" i="8"/>
  <c r="R96" i="8"/>
  <c r="Q96" i="8"/>
  <c r="N96" i="8"/>
  <c r="O96" i="8" s="1"/>
  <c r="P96" i="8" s="1"/>
  <c r="G96" i="8"/>
  <c r="Q95" i="8"/>
  <c r="R95" i="8" s="1"/>
  <c r="N95" i="8"/>
  <c r="O95" i="8" s="1"/>
  <c r="P95" i="8" s="1"/>
  <c r="G95" i="8"/>
  <c r="Q94" i="8"/>
  <c r="R94" i="8" s="1"/>
  <c r="O94" i="8"/>
  <c r="P94" i="8" s="1"/>
  <c r="N94" i="8"/>
  <c r="G94" i="8"/>
  <c r="Q93" i="8"/>
  <c r="R93" i="8" s="1"/>
  <c r="O93" i="8"/>
  <c r="P93" i="8" s="1"/>
  <c r="N93" i="8"/>
  <c r="G93" i="8"/>
  <c r="Q92" i="8"/>
  <c r="R92" i="8" s="1"/>
  <c r="N92" i="8"/>
  <c r="O92" i="8" s="1"/>
  <c r="P92" i="8" s="1"/>
  <c r="G92" i="8"/>
  <c r="Q91" i="8"/>
  <c r="R91" i="8" s="1"/>
  <c r="N91" i="8"/>
  <c r="O91" i="8" s="1"/>
  <c r="P91" i="8" s="1"/>
  <c r="G91" i="8"/>
  <c r="Q90" i="8"/>
  <c r="R90" i="8" s="1"/>
  <c r="N90" i="8"/>
  <c r="O90" i="8" s="1"/>
  <c r="P90" i="8" s="1"/>
  <c r="G90" i="8"/>
  <c r="Q89" i="8"/>
  <c r="R89" i="8" s="1"/>
  <c r="N89" i="8"/>
  <c r="O89" i="8" s="1"/>
  <c r="P89" i="8" s="1"/>
  <c r="G89" i="8"/>
  <c r="Q88" i="8"/>
  <c r="R88" i="8" s="1"/>
  <c r="N88" i="8"/>
  <c r="O88" i="8" s="1"/>
  <c r="P88" i="8" s="1"/>
  <c r="G88" i="8"/>
  <c r="R87" i="8"/>
  <c r="Q87" i="8"/>
  <c r="N87" i="8"/>
  <c r="O87" i="8" s="1"/>
  <c r="P87" i="8" s="1"/>
  <c r="G87" i="8"/>
  <c r="Q86" i="8"/>
  <c r="R86" i="8" s="1"/>
  <c r="N86" i="8"/>
  <c r="O86" i="8" s="1"/>
  <c r="P86" i="8" s="1"/>
  <c r="G86" i="8"/>
  <c r="Q85" i="8"/>
  <c r="R85" i="8" s="1"/>
  <c r="N85" i="8"/>
  <c r="O85" i="8" s="1"/>
  <c r="P85" i="8" s="1"/>
  <c r="G85" i="8"/>
  <c r="Q84" i="8"/>
  <c r="R84" i="8" s="1"/>
  <c r="N84" i="8"/>
  <c r="O84" i="8" s="1"/>
  <c r="P84" i="8" s="1"/>
  <c r="G84" i="8"/>
  <c r="Q83" i="8"/>
  <c r="R83" i="8" s="1"/>
  <c r="O83" i="8"/>
  <c r="P83" i="8" s="1"/>
  <c r="N83" i="8"/>
  <c r="G83" i="8"/>
  <c r="Q82" i="8"/>
  <c r="R82" i="8" s="1"/>
  <c r="N82" i="8"/>
  <c r="O82" i="8" s="1"/>
  <c r="P82" i="8" s="1"/>
  <c r="G82" i="8"/>
  <c r="Q81" i="8"/>
  <c r="R81" i="8" s="1"/>
  <c r="N81" i="8"/>
  <c r="O81" i="8" s="1"/>
  <c r="P81" i="8" s="1"/>
  <c r="G81" i="8"/>
  <c r="Q80" i="8"/>
  <c r="R80" i="8" s="1"/>
  <c r="N80" i="8"/>
  <c r="O80" i="8" s="1"/>
  <c r="P80" i="8" s="1"/>
  <c r="G80" i="8"/>
  <c r="Q79" i="8"/>
  <c r="R79" i="8" s="1"/>
  <c r="N79" i="8"/>
  <c r="O79" i="8" s="1"/>
  <c r="P79" i="8" s="1"/>
  <c r="G79" i="8"/>
  <c r="Q78" i="8"/>
  <c r="R78" i="8" s="1"/>
  <c r="N78" i="8"/>
  <c r="O78" i="8" s="1"/>
  <c r="P78" i="8" s="1"/>
  <c r="G78" i="8"/>
  <c r="R77" i="8"/>
  <c r="Q77" i="8"/>
  <c r="N77" i="8"/>
  <c r="O77" i="8" s="1"/>
  <c r="P77" i="8" s="1"/>
  <c r="G77" i="8"/>
  <c r="Q76" i="8"/>
  <c r="R76" i="8" s="1"/>
  <c r="N76" i="8"/>
  <c r="O76" i="8" s="1"/>
  <c r="P76" i="8" s="1"/>
  <c r="G76" i="8"/>
  <c r="Q75" i="8"/>
  <c r="R75" i="8" s="1"/>
  <c r="N75" i="8"/>
  <c r="O75" i="8" s="1"/>
  <c r="P75" i="8" s="1"/>
  <c r="G75" i="8"/>
  <c r="Q74" i="8"/>
  <c r="R74" i="8" s="1"/>
  <c r="N74" i="8"/>
  <c r="O74" i="8" s="1"/>
  <c r="P74" i="8" s="1"/>
  <c r="G74" i="8"/>
  <c r="Q73" i="8"/>
  <c r="R73" i="8" s="1"/>
  <c r="O73" i="8"/>
  <c r="P73" i="8" s="1"/>
  <c r="N73" i="8"/>
  <c r="G73" i="8"/>
  <c r="Q72" i="8"/>
  <c r="R72" i="8" s="1"/>
  <c r="N72" i="8"/>
  <c r="O72" i="8" s="1"/>
  <c r="P72" i="8" s="1"/>
  <c r="G72" i="8"/>
  <c r="Q71" i="8"/>
  <c r="R71" i="8" s="1"/>
  <c r="N71" i="8"/>
  <c r="O71" i="8" s="1"/>
  <c r="P71" i="8" s="1"/>
  <c r="G71" i="8"/>
  <c r="Q70" i="8"/>
  <c r="R70" i="8" s="1"/>
  <c r="N70" i="8"/>
  <c r="O70" i="8" s="1"/>
  <c r="P70" i="8" s="1"/>
  <c r="G70" i="8"/>
  <c r="Q69" i="8"/>
  <c r="R69" i="8" s="1"/>
  <c r="N69" i="8"/>
  <c r="O69" i="8" s="1"/>
  <c r="P69" i="8" s="1"/>
  <c r="G69" i="8"/>
  <c r="R68" i="8"/>
  <c r="Q68" i="8"/>
  <c r="O68" i="8"/>
  <c r="P68" i="8" s="1"/>
  <c r="N68" i="8"/>
  <c r="G68" i="8"/>
  <c r="Q67" i="8"/>
  <c r="R67" i="8" s="1"/>
  <c r="N67" i="8"/>
  <c r="O67" i="8" s="1"/>
  <c r="P67" i="8" s="1"/>
  <c r="G67" i="8"/>
  <c r="R66" i="8"/>
  <c r="Q66" i="8"/>
  <c r="O66" i="8"/>
  <c r="P66" i="8" s="1"/>
  <c r="N66" i="8"/>
  <c r="G66" i="8"/>
  <c r="Q65" i="8"/>
  <c r="R65" i="8" s="1"/>
  <c r="N65" i="8"/>
  <c r="O65" i="8" s="1"/>
  <c r="P65" i="8" s="1"/>
  <c r="G65" i="8"/>
  <c r="R64" i="8"/>
  <c r="Q64" i="8"/>
  <c r="O64" i="8"/>
  <c r="P64" i="8" s="1"/>
  <c r="N64" i="8"/>
  <c r="G64" i="8"/>
  <c r="R63" i="8"/>
  <c r="Q63" i="8"/>
  <c r="N63" i="8"/>
  <c r="O63" i="8" s="1"/>
  <c r="P63" i="8" s="1"/>
  <c r="G63" i="8"/>
  <c r="Q62" i="8"/>
  <c r="R62" i="8" s="1"/>
  <c r="N62" i="8"/>
  <c r="O62" i="8" s="1"/>
  <c r="P62" i="8" s="1"/>
  <c r="G62" i="8"/>
  <c r="R61" i="8"/>
  <c r="Q61" i="8"/>
  <c r="O61" i="8"/>
  <c r="P61" i="8" s="1"/>
  <c r="N61" i="8"/>
  <c r="G61" i="8"/>
  <c r="Q60" i="8"/>
  <c r="R60" i="8" s="1"/>
  <c r="N60" i="8"/>
  <c r="O60" i="8" s="1"/>
  <c r="P60" i="8" s="1"/>
  <c r="G60" i="8"/>
  <c r="R59" i="8"/>
  <c r="Q59" i="8"/>
  <c r="O59" i="8"/>
  <c r="P59" i="8" s="1"/>
  <c r="N59" i="8"/>
  <c r="G59" i="8"/>
  <c r="Q58" i="8"/>
  <c r="R58" i="8" s="1"/>
  <c r="S58" i="8" s="1"/>
  <c r="J58" i="8" s="1"/>
  <c r="N58" i="8"/>
  <c r="O58" i="8" s="1"/>
  <c r="P58" i="8" s="1"/>
  <c r="G58" i="8"/>
  <c r="Q57" i="8"/>
  <c r="R57" i="8" s="1"/>
  <c r="N57" i="8"/>
  <c r="O57" i="8" s="1"/>
  <c r="P57" i="8" s="1"/>
  <c r="G57" i="8"/>
  <c r="Q56" i="8"/>
  <c r="R56" i="8" s="1"/>
  <c r="N56" i="8"/>
  <c r="O56" i="8" s="1"/>
  <c r="P56" i="8" s="1"/>
  <c r="G56" i="8"/>
  <c r="Q55" i="8"/>
  <c r="R55" i="8" s="1"/>
  <c r="N55" i="8"/>
  <c r="O55" i="8" s="1"/>
  <c r="P55" i="8" s="1"/>
  <c r="G55" i="8"/>
  <c r="Q54" i="8"/>
  <c r="R54" i="8" s="1"/>
  <c r="N54" i="8"/>
  <c r="O54" i="8" s="1"/>
  <c r="P54" i="8" s="1"/>
  <c r="G54" i="8"/>
  <c r="R53" i="8"/>
  <c r="Q53" i="8"/>
  <c r="O53" i="8"/>
  <c r="P53" i="8" s="1"/>
  <c r="N53" i="8"/>
  <c r="G53" i="8"/>
  <c r="Q52" i="8"/>
  <c r="R52" i="8" s="1"/>
  <c r="S52" i="8" s="1"/>
  <c r="J52" i="8" s="1"/>
  <c r="N52" i="8"/>
  <c r="O52" i="8" s="1"/>
  <c r="P52" i="8" s="1"/>
  <c r="G52" i="8"/>
  <c r="R51" i="8"/>
  <c r="Q51" i="8"/>
  <c r="O51" i="8"/>
  <c r="P51" i="8" s="1"/>
  <c r="N51" i="8"/>
  <c r="G51" i="8"/>
  <c r="Q50" i="8"/>
  <c r="R50" i="8" s="1"/>
  <c r="N50" i="8"/>
  <c r="O50" i="8" s="1"/>
  <c r="P50" i="8" s="1"/>
  <c r="G50" i="8"/>
  <c r="Q49" i="8"/>
  <c r="R49" i="8" s="1"/>
  <c r="N49" i="8"/>
  <c r="O49" i="8" s="1"/>
  <c r="P49" i="8" s="1"/>
  <c r="G49" i="8"/>
  <c r="Q48" i="8"/>
  <c r="R48" i="8" s="1"/>
  <c r="O48" i="8"/>
  <c r="P48" i="8" s="1"/>
  <c r="N48" i="8"/>
  <c r="G48" i="8"/>
  <c r="Q47" i="8"/>
  <c r="R47" i="8" s="1"/>
  <c r="N47" i="8"/>
  <c r="O47" i="8" s="1"/>
  <c r="P47" i="8" s="1"/>
  <c r="G47" i="8"/>
  <c r="Q46" i="8"/>
  <c r="R46" i="8" s="1"/>
  <c r="N46" i="8"/>
  <c r="O46" i="8" s="1"/>
  <c r="P46" i="8" s="1"/>
  <c r="G46" i="8"/>
  <c r="R45" i="8"/>
  <c r="Q45" i="8"/>
  <c r="O45" i="8"/>
  <c r="P45" i="8" s="1"/>
  <c r="N45" i="8"/>
  <c r="G45" i="8"/>
  <c r="Q44" i="8"/>
  <c r="R44" i="8" s="1"/>
  <c r="N44" i="8"/>
  <c r="O44" i="8" s="1"/>
  <c r="P44" i="8" s="1"/>
  <c r="G44" i="8"/>
  <c r="R43" i="8"/>
  <c r="Q43" i="8"/>
  <c r="O43" i="8"/>
  <c r="P43" i="8" s="1"/>
  <c r="N43" i="8"/>
  <c r="G43" i="8"/>
  <c r="R42" i="8"/>
  <c r="S42" i="8" s="1"/>
  <c r="J42" i="8" s="1"/>
  <c r="Q42" i="8"/>
  <c r="O42" i="8"/>
  <c r="P42" i="8" s="1"/>
  <c r="N42" i="8"/>
  <c r="G42" i="8"/>
  <c r="Q41" i="8"/>
  <c r="R41" i="8" s="1"/>
  <c r="N41" i="8"/>
  <c r="O41" i="8" s="1"/>
  <c r="P41" i="8" s="1"/>
  <c r="G41" i="8"/>
  <c r="Q40" i="8"/>
  <c r="R40" i="8" s="1"/>
  <c r="N40" i="8"/>
  <c r="O40" i="8" s="1"/>
  <c r="P40" i="8" s="1"/>
  <c r="G40" i="8"/>
  <c r="Q39" i="8"/>
  <c r="R39" i="8" s="1"/>
  <c r="N39" i="8"/>
  <c r="O39" i="8" s="1"/>
  <c r="P39" i="8" s="1"/>
  <c r="G39" i="8"/>
  <c r="Q38" i="8"/>
  <c r="R38" i="8" s="1"/>
  <c r="N38" i="8"/>
  <c r="O38" i="8" s="1"/>
  <c r="P38" i="8" s="1"/>
  <c r="G38" i="8"/>
  <c r="Q37" i="8"/>
  <c r="R37" i="8" s="1"/>
  <c r="N37" i="8"/>
  <c r="O37" i="8" s="1"/>
  <c r="P37" i="8" s="1"/>
  <c r="G37" i="8"/>
  <c r="Q36" i="8"/>
  <c r="R36" i="8" s="1"/>
  <c r="N36" i="8"/>
  <c r="O36" i="8" s="1"/>
  <c r="P36" i="8" s="1"/>
  <c r="G36" i="8"/>
  <c r="R35" i="8"/>
  <c r="Q35" i="8"/>
  <c r="O35" i="8"/>
  <c r="P35" i="8" s="1"/>
  <c r="N35" i="8"/>
  <c r="G35" i="8"/>
  <c r="Q34" i="8"/>
  <c r="R34" i="8" s="1"/>
  <c r="S34" i="8" s="1"/>
  <c r="J34" i="8" s="1"/>
  <c r="N34" i="8"/>
  <c r="O34" i="8" s="1"/>
  <c r="P34" i="8" s="1"/>
  <c r="G34" i="8"/>
  <c r="Q33" i="8"/>
  <c r="R33" i="8" s="1"/>
  <c r="N33" i="8"/>
  <c r="O33" i="8" s="1"/>
  <c r="P33" i="8" s="1"/>
  <c r="G33" i="8"/>
  <c r="R32" i="8"/>
  <c r="Q32" i="8"/>
  <c r="O32" i="8"/>
  <c r="P32" i="8" s="1"/>
  <c r="N32" i="8"/>
  <c r="G32" i="8"/>
  <c r="Q31" i="8"/>
  <c r="R31" i="8" s="1"/>
  <c r="N31" i="8"/>
  <c r="O31" i="8" s="1"/>
  <c r="P31" i="8" s="1"/>
  <c r="G31" i="8"/>
  <c r="Q30" i="8"/>
  <c r="R30" i="8" s="1"/>
  <c r="N30" i="8"/>
  <c r="O30" i="8" s="1"/>
  <c r="P30" i="8" s="1"/>
  <c r="G30" i="8"/>
  <c r="R29" i="8"/>
  <c r="Q29" i="8"/>
  <c r="O29" i="8"/>
  <c r="P29" i="8" s="1"/>
  <c r="N29" i="8"/>
  <c r="G29" i="8"/>
  <c r="Q28" i="8"/>
  <c r="R28" i="8" s="1"/>
  <c r="N28" i="8"/>
  <c r="O28" i="8" s="1"/>
  <c r="P28" i="8" s="1"/>
  <c r="G28" i="8"/>
  <c r="Q27" i="8"/>
  <c r="R27" i="8" s="1"/>
  <c r="N27" i="8"/>
  <c r="O27" i="8" s="1"/>
  <c r="P27" i="8" s="1"/>
  <c r="G27" i="8"/>
  <c r="Q26" i="8"/>
  <c r="R26" i="8" s="1"/>
  <c r="N26" i="8"/>
  <c r="O26" i="8" s="1"/>
  <c r="P26" i="8" s="1"/>
  <c r="G26" i="8"/>
  <c r="R25" i="8"/>
  <c r="Q25" i="8"/>
  <c r="O25" i="8"/>
  <c r="P25" i="8" s="1"/>
  <c r="N25" i="8"/>
  <c r="G25" i="8"/>
  <c r="Q24" i="8"/>
  <c r="R24" i="8" s="1"/>
  <c r="N24" i="8"/>
  <c r="O24" i="8" s="1"/>
  <c r="P24" i="8" s="1"/>
  <c r="G24" i="8"/>
  <c r="R23" i="8"/>
  <c r="Q23" i="8"/>
  <c r="N23" i="8"/>
  <c r="O23" i="8" s="1"/>
  <c r="P23" i="8" s="1"/>
  <c r="G23" i="8"/>
  <c r="Q22" i="8"/>
  <c r="R22" i="8" s="1"/>
  <c r="N22" i="8"/>
  <c r="O22" i="8" s="1"/>
  <c r="P22" i="8" s="1"/>
  <c r="G22" i="8"/>
  <c r="Q21" i="8"/>
  <c r="R21" i="8" s="1"/>
  <c r="N21" i="8"/>
  <c r="O21" i="8" s="1"/>
  <c r="P21" i="8" s="1"/>
  <c r="G21" i="8"/>
  <c r="Q20" i="8"/>
  <c r="R20" i="8" s="1"/>
  <c r="N20" i="8"/>
  <c r="O20" i="8" s="1"/>
  <c r="P20" i="8" s="1"/>
  <c r="I20" i="8"/>
  <c r="H20" i="8" s="1"/>
  <c r="G20" i="8"/>
  <c r="Q19" i="8"/>
  <c r="R19" i="8" s="1"/>
  <c r="N19" i="8"/>
  <c r="O19" i="8" s="1"/>
  <c r="P19" i="8" s="1"/>
  <c r="G19" i="8"/>
  <c r="Q18" i="8"/>
  <c r="R18" i="8" s="1"/>
  <c r="N18" i="8"/>
  <c r="O18" i="8" s="1"/>
  <c r="P18" i="8" s="1"/>
  <c r="G18" i="8"/>
  <c r="Q17" i="8"/>
  <c r="R17" i="8" s="1"/>
  <c r="N17" i="8"/>
  <c r="O17" i="8" s="1"/>
  <c r="P17" i="8" s="1"/>
  <c r="I17" i="8"/>
  <c r="H17" i="8" s="1"/>
  <c r="G17" i="8"/>
  <c r="Q16" i="8"/>
  <c r="R16" i="8" s="1"/>
  <c r="N16" i="8"/>
  <c r="O16" i="8" s="1"/>
  <c r="P16" i="8" s="1"/>
  <c r="I16" i="8"/>
  <c r="G16" i="8"/>
  <c r="Q15" i="8"/>
  <c r="R15" i="8" s="1"/>
  <c r="O15" i="8"/>
  <c r="P15" i="8" s="1"/>
  <c r="N15" i="8"/>
  <c r="I15" i="8"/>
  <c r="I18" i="8" s="1"/>
  <c r="G15" i="8"/>
  <c r="Q14" i="8"/>
  <c r="R14" i="8" s="1"/>
  <c r="N14" i="8"/>
  <c r="O14" i="8" s="1"/>
  <c r="P14" i="8" s="1"/>
  <c r="H14" i="8"/>
  <c r="G14" i="8"/>
  <c r="Q13" i="8"/>
  <c r="R13" i="8" s="1"/>
  <c r="O13" i="8"/>
  <c r="P13" i="8" s="1"/>
  <c r="N13" i="8"/>
  <c r="H13" i="8"/>
  <c r="G13" i="8"/>
  <c r="Q12" i="8"/>
  <c r="R12" i="8" s="1"/>
  <c r="N12" i="8"/>
  <c r="O12" i="8" s="1"/>
  <c r="P12" i="8" s="1"/>
  <c r="H12" i="8"/>
  <c r="G12" i="8"/>
  <c r="N200" i="11"/>
  <c r="N199" i="11"/>
  <c r="N198" i="11"/>
  <c r="N197" i="11"/>
  <c r="N196" i="11"/>
  <c r="N195" i="11"/>
  <c r="N194" i="11"/>
  <c r="N193" i="11"/>
  <c r="N192" i="11"/>
  <c r="N191" i="11"/>
  <c r="N190" i="11"/>
  <c r="N189" i="11"/>
  <c r="N188" i="11"/>
  <c r="N187" i="11"/>
  <c r="N186" i="11"/>
  <c r="N185" i="11"/>
  <c r="N184" i="11"/>
  <c r="N183" i="11"/>
  <c r="N182" i="11"/>
  <c r="N181" i="11"/>
  <c r="N180" i="11"/>
  <c r="N179" i="11"/>
  <c r="N178" i="11"/>
  <c r="N177" i="11"/>
  <c r="N176" i="11"/>
  <c r="N175" i="11"/>
  <c r="N174" i="11"/>
  <c r="N173" i="11"/>
  <c r="N172" i="11"/>
  <c r="N171" i="11"/>
  <c r="N170" i="11"/>
  <c r="N169" i="11"/>
  <c r="N168" i="11"/>
  <c r="N167" i="11"/>
  <c r="N166" i="11"/>
  <c r="N165" i="11"/>
  <c r="N164" i="11"/>
  <c r="N163" i="11"/>
  <c r="N162" i="11"/>
  <c r="N161" i="11"/>
  <c r="N160" i="11"/>
  <c r="N159" i="11"/>
  <c r="N158" i="11"/>
  <c r="N157" i="11"/>
  <c r="N156" i="11"/>
  <c r="N155" i="11"/>
  <c r="N154" i="11"/>
  <c r="N153" i="11"/>
  <c r="N152" i="11"/>
  <c r="N151" i="11"/>
  <c r="N150" i="11"/>
  <c r="N149" i="11"/>
  <c r="N148" i="11"/>
  <c r="N147" i="11"/>
  <c r="N146" i="11"/>
  <c r="N145" i="11"/>
  <c r="N144" i="11"/>
  <c r="N143" i="11"/>
  <c r="N142" i="11"/>
  <c r="N141" i="11"/>
  <c r="N140" i="11"/>
  <c r="N139" i="11"/>
  <c r="N138" i="11"/>
  <c r="N137" i="11"/>
  <c r="N136" i="11"/>
  <c r="N135" i="11"/>
  <c r="N134" i="11"/>
  <c r="N133" i="11"/>
  <c r="N132" i="11"/>
  <c r="N131" i="11"/>
  <c r="N130" i="11"/>
  <c r="N129" i="11"/>
  <c r="N128" i="11"/>
  <c r="N127" i="11"/>
  <c r="N126" i="11"/>
  <c r="N125" i="11"/>
  <c r="N124" i="11"/>
  <c r="N123" i="11"/>
  <c r="N122" i="11"/>
  <c r="N121" i="11"/>
  <c r="N120" i="11"/>
  <c r="N119" i="11"/>
  <c r="N118" i="11"/>
  <c r="N117" i="11"/>
  <c r="N116" i="11"/>
  <c r="N115" i="11"/>
  <c r="N114" i="11"/>
  <c r="N113" i="11"/>
  <c r="N112" i="11"/>
  <c r="N111" i="11"/>
  <c r="N110" i="11"/>
  <c r="N109" i="11"/>
  <c r="N108" i="11"/>
  <c r="N107" i="11"/>
  <c r="N106" i="11"/>
  <c r="N105" i="11"/>
  <c r="N104" i="11"/>
  <c r="N103" i="11"/>
  <c r="N102" i="11"/>
  <c r="N101" i="11"/>
  <c r="N100" i="11"/>
  <c r="N99" i="11"/>
  <c r="N98" i="11"/>
  <c r="N97" i="11"/>
  <c r="N96" i="11"/>
  <c r="N95" i="11"/>
  <c r="N94" i="11"/>
  <c r="N93" i="11"/>
  <c r="N92" i="11"/>
  <c r="N91" i="11"/>
  <c r="N90" i="11"/>
  <c r="N89" i="11"/>
  <c r="N88" i="11"/>
  <c r="N87" i="11"/>
  <c r="N86" i="11"/>
  <c r="N85" i="11"/>
  <c r="N84" i="11"/>
  <c r="N83" i="11"/>
  <c r="N82" i="11"/>
  <c r="N81" i="11"/>
  <c r="N80" i="11"/>
  <c r="N79" i="11"/>
  <c r="N78" i="11"/>
  <c r="N77" i="11"/>
  <c r="N76" i="11"/>
  <c r="N75" i="11"/>
  <c r="N74" i="11"/>
  <c r="N73" i="11"/>
  <c r="N72" i="11"/>
  <c r="N71" i="11"/>
  <c r="N70" i="11"/>
  <c r="N69" i="11"/>
  <c r="N68" i="11"/>
  <c r="N67" i="11"/>
  <c r="N66" i="11"/>
  <c r="N65" i="11"/>
  <c r="N64" i="11"/>
  <c r="N63" i="11"/>
  <c r="N62" i="11"/>
  <c r="N61" i="11"/>
  <c r="N60" i="11"/>
  <c r="N59" i="11"/>
  <c r="N58" i="11"/>
  <c r="N57" i="11"/>
  <c r="N56" i="11"/>
  <c r="N55" i="11"/>
  <c r="N54" i="11"/>
  <c r="N53" i="11"/>
  <c r="N52" i="11"/>
  <c r="N51" i="11"/>
  <c r="N50" i="11"/>
  <c r="N49" i="11"/>
  <c r="N48" i="11"/>
  <c r="N47" i="11"/>
  <c r="N46" i="11"/>
  <c r="N45" i="11"/>
  <c r="N44" i="11"/>
  <c r="N43" i="11"/>
  <c r="N42" i="11"/>
  <c r="N41" i="11"/>
  <c r="N40" i="11"/>
  <c r="N39" i="11"/>
  <c r="N38" i="11"/>
  <c r="N37" i="11"/>
  <c r="N36" i="11"/>
  <c r="N35" i="11"/>
  <c r="N34" i="11"/>
  <c r="N33" i="11"/>
  <c r="N32" i="11"/>
  <c r="N31" i="11"/>
  <c r="N30" i="11"/>
  <c r="N29" i="11"/>
  <c r="N28" i="11"/>
  <c r="N27" i="11"/>
  <c r="N26" i="11"/>
  <c r="N25" i="11"/>
  <c r="N24" i="11"/>
  <c r="N23" i="11"/>
  <c r="N22" i="11"/>
  <c r="N21" i="11"/>
  <c r="N20" i="11"/>
  <c r="N19" i="11"/>
  <c r="N18" i="11"/>
  <c r="N17" i="11"/>
  <c r="N16" i="11"/>
  <c r="N15" i="11"/>
  <c r="N14" i="11"/>
  <c r="N13" i="11"/>
  <c r="N12" i="11"/>
  <c r="N11" i="11"/>
  <c r="N10" i="11"/>
  <c r="N9" i="11"/>
  <c r="N8" i="11"/>
  <c r="N7" i="11"/>
  <c r="N6" i="11"/>
  <c r="N5" i="11"/>
  <c r="C5" i="11"/>
  <c r="B5" i="11"/>
  <c r="E5" i="11" s="1"/>
  <c r="N4" i="11"/>
  <c r="B4" i="11"/>
  <c r="E4" i="11" s="1"/>
  <c r="N3" i="11"/>
  <c r="F3" i="11"/>
  <c r="E3" i="11"/>
  <c r="D3" i="11"/>
  <c r="C3" i="11"/>
  <c r="N2" i="11"/>
  <c r="F2" i="11"/>
  <c r="E2" i="11"/>
  <c r="D2" i="11"/>
  <c r="C2" i="11"/>
  <c r="N1" i="11"/>
  <c r="J104" i="3"/>
  <c r="J103" i="3"/>
  <c r="J102" i="3"/>
  <c r="J101" i="3"/>
  <c r="J100" i="3"/>
  <c r="J99" i="3"/>
  <c r="J98" i="3"/>
  <c r="J97" i="3"/>
  <c r="J96" i="3"/>
  <c r="J95" i="3"/>
  <c r="J94" i="3"/>
  <c r="J93" i="3"/>
  <c r="J92" i="3"/>
  <c r="J91" i="3"/>
  <c r="J90" i="3"/>
  <c r="J89" i="3"/>
  <c r="J88" i="3"/>
  <c r="J87" i="3"/>
  <c r="J86" i="3"/>
  <c r="J85" i="3"/>
  <c r="J84" i="3"/>
  <c r="J83" i="3"/>
  <c r="J82" i="3"/>
  <c r="J81" i="3"/>
  <c r="J80" i="3"/>
  <c r="J79" i="3"/>
  <c r="J78" i="3"/>
  <c r="J77" i="3"/>
  <c r="J76" i="3"/>
  <c r="J75" i="3"/>
  <c r="J74" i="3"/>
  <c r="J73" i="3"/>
  <c r="J72" i="3"/>
  <c r="J71" i="3"/>
  <c r="J70" i="3"/>
  <c r="J69" i="3"/>
  <c r="J68" i="3"/>
  <c r="J67" i="3"/>
  <c r="J66" i="3"/>
  <c r="J65" i="3"/>
  <c r="J64" i="3"/>
  <c r="J63" i="3"/>
  <c r="J62" i="3"/>
  <c r="J61" i="3"/>
  <c r="J60" i="3"/>
  <c r="J59" i="3"/>
  <c r="J58" i="3"/>
  <c r="J57" i="3"/>
  <c r="J56" i="3"/>
  <c r="J55" i="3"/>
  <c r="J54" i="3"/>
  <c r="J53" i="3"/>
  <c r="J52" i="3"/>
  <c r="J51" i="3"/>
  <c r="J50" i="3"/>
  <c r="J49" i="3"/>
  <c r="J48" i="3"/>
  <c r="J47" i="3"/>
  <c r="J46" i="3"/>
  <c r="J45" i="3"/>
  <c r="J44" i="3"/>
  <c r="J43" i="3"/>
  <c r="J42" i="3"/>
  <c r="J41" i="3"/>
  <c r="J40" i="3"/>
  <c r="J39" i="3"/>
  <c r="J38" i="3"/>
  <c r="J37" i="3"/>
  <c r="J36" i="3"/>
  <c r="J35" i="3"/>
  <c r="J34" i="3"/>
  <c r="J33" i="3"/>
  <c r="J32" i="3"/>
  <c r="J31" i="3"/>
  <c r="J30" i="3"/>
  <c r="J29" i="3"/>
  <c r="J28" i="3"/>
  <c r="J27" i="3"/>
  <c r="J26" i="3"/>
  <c r="J25" i="3"/>
  <c r="J24" i="3"/>
  <c r="J23" i="3"/>
  <c r="J22" i="3"/>
  <c r="J21" i="3"/>
  <c r="J20" i="3"/>
  <c r="J19" i="3"/>
  <c r="J18" i="3"/>
  <c r="J17" i="3"/>
  <c r="J16" i="3"/>
  <c r="J15" i="3"/>
  <c r="J14" i="3"/>
  <c r="J13" i="3"/>
  <c r="J12" i="3"/>
  <c r="J11" i="3"/>
  <c r="J10" i="3"/>
  <c r="J9" i="3"/>
  <c r="J8" i="3"/>
  <c r="J7" i="3"/>
  <c r="J6" i="3"/>
  <c r="J5" i="3"/>
  <c r="J4" i="3"/>
  <c r="J3" i="3"/>
  <c r="J2" i="3"/>
  <c r="J1" i="3"/>
  <c r="A30" i="5"/>
  <c r="S12" i="8" l="1"/>
  <c r="J12" i="8" s="1"/>
  <c r="S50" i="8"/>
  <c r="J50" i="8" s="1"/>
  <c r="S26" i="8"/>
  <c r="J26" i="8" s="1"/>
  <c r="S120" i="8"/>
  <c r="J120" i="8" s="1"/>
  <c r="S227" i="8"/>
  <c r="J227" i="8" s="1"/>
  <c r="S236" i="8"/>
  <c r="J236" i="8" s="1"/>
  <c r="S253" i="8"/>
  <c r="J253" i="8" s="1"/>
  <c r="S271" i="8"/>
  <c r="J271" i="8" s="1"/>
  <c r="S14" i="8"/>
  <c r="J14" i="8" s="1"/>
  <c r="S28" i="8"/>
  <c r="J28" i="8" s="1"/>
  <c r="S38" i="8"/>
  <c r="J38" i="8" s="1"/>
  <c r="S104" i="8"/>
  <c r="J104" i="8" s="1"/>
  <c r="S228" i="8"/>
  <c r="J228" i="8" s="1"/>
  <c r="S237" i="8"/>
  <c r="J237" i="8" s="1"/>
  <c r="S280" i="8"/>
  <c r="J280" i="8" s="1"/>
  <c r="S229" i="8"/>
  <c r="J229" i="8" s="1"/>
  <c r="S281" i="8"/>
  <c r="J281" i="8" s="1"/>
  <c r="S219" i="8"/>
  <c r="J219" i="8" s="1"/>
  <c r="S54" i="8"/>
  <c r="J54" i="8" s="1"/>
  <c r="S94" i="8"/>
  <c r="J94" i="8" s="1"/>
  <c r="S239" i="8"/>
  <c r="J239" i="8" s="1"/>
  <c r="S291" i="8"/>
  <c r="J291" i="8" s="1"/>
  <c r="S64" i="8"/>
  <c r="J64" i="8" s="1"/>
  <c r="D4" i="11"/>
  <c r="S15" i="8"/>
  <c r="J15" i="8" s="1"/>
  <c r="S60" i="8"/>
  <c r="J60" i="8" s="1"/>
  <c r="S257" i="8"/>
  <c r="J257" i="8" s="1"/>
  <c r="S274" i="8"/>
  <c r="J274" i="8" s="1"/>
  <c r="S30" i="8"/>
  <c r="J30" i="8" s="1"/>
  <c r="S249" i="8"/>
  <c r="J249" i="8" s="1"/>
  <c r="S68" i="8"/>
  <c r="J68" i="8" s="1"/>
  <c r="S112" i="8"/>
  <c r="J112" i="8" s="1"/>
  <c r="F5" i="11"/>
  <c r="S16" i="8"/>
  <c r="J16" i="8" s="1"/>
  <c r="S241" i="8"/>
  <c r="J241" i="8" s="1"/>
  <c r="S124" i="8"/>
  <c r="J124" i="8" s="1"/>
  <c r="S22" i="8"/>
  <c r="J22" i="8" s="1"/>
  <c r="S46" i="8"/>
  <c r="J46" i="8" s="1"/>
  <c r="S242" i="8"/>
  <c r="J242" i="8" s="1"/>
  <c r="S234" i="8"/>
  <c r="J234" i="8" s="1"/>
  <c r="S138" i="8"/>
  <c r="J138" i="8" s="1"/>
  <c r="S62" i="8"/>
  <c r="J62" i="8" s="1"/>
  <c r="S277" i="8"/>
  <c r="J277" i="8" s="1"/>
  <c r="I23" i="8"/>
  <c r="H23" i="8" s="1"/>
  <c r="S108" i="8"/>
  <c r="J108" i="8" s="1"/>
  <c r="S208" i="8"/>
  <c r="J208" i="8" s="1"/>
  <c r="S17" i="8"/>
  <c r="J17" i="8" s="1"/>
  <c r="S70" i="8"/>
  <c r="J70" i="8" s="1"/>
  <c r="S72" i="8"/>
  <c r="J72" i="8" s="1"/>
  <c r="S74" i="8"/>
  <c r="J74" i="8" s="1"/>
  <c r="S76" i="8"/>
  <c r="J76" i="8" s="1"/>
  <c r="S78" i="8"/>
  <c r="J78" i="8" s="1"/>
  <c r="S82" i="8"/>
  <c r="J82" i="8" s="1"/>
  <c r="S84" i="8"/>
  <c r="J84" i="8" s="1"/>
  <c r="S88" i="8"/>
  <c r="J88" i="8" s="1"/>
  <c r="S90" i="8"/>
  <c r="J90" i="8" s="1"/>
  <c r="I26" i="8"/>
  <c r="I29" i="8" s="1"/>
  <c r="I32" i="8" s="1"/>
  <c r="I35" i="8" s="1"/>
  <c r="I38" i="8" s="1"/>
  <c r="I41" i="8" s="1"/>
  <c r="I44" i="8" s="1"/>
  <c r="I47" i="8" s="1"/>
  <c r="I50" i="8" s="1"/>
  <c r="I53" i="8" s="1"/>
  <c r="I56" i="8" s="1"/>
  <c r="I59" i="8" s="1"/>
  <c r="I62" i="8" s="1"/>
  <c r="I65" i="8" s="1"/>
  <c r="I68" i="8" s="1"/>
  <c r="I71" i="8" s="1"/>
  <c r="I74" i="8" s="1"/>
  <c r="I77" i="8" s="1"/>
  <c r="I80" i="8" s="1"/>
  <c r="I83" i="8" s="1"/>
  <c r="I86" i="8" s="1"/>
  <c r="I89" i="8" s="1"/>
  <c r="I92" i="8" s="1"/>
  <c r="I95" i="8" s="1"/>
  <c r="I98" i="8" s="1"/>
  <c r="I101" i="8" s="1"/>
  <c r="I104" i="8" s="1"/>
  <c r="I107" i="8" s="1"/>
  <c r="I110" i="8" s="1"/>
  <c r="I113" i="8" s="1"/>
  <c r="I116" i="8" s="1"/>
  <c r="I119" i="8" s="1"/>
  <c r="I122" i="8" s="1"/>
  <c r="I125" i="8" s="1"/>
  <c r="I128" i="8" s="1"/>
  <c r="I131" i="8" s="1"/>
  <c r="I134" i="8" s="1"/>
  <c r="I137" i="8" s="1"/>
  <c r="I140" i="8" s="1"/>
  <c r="I143" i="8" s="1"/>
  <c r="F4" i="11"/>
  <c r="D5" i="11"/>
  <c r="S132" i="8"/>
  <c r="J132" i="8" s="1"/>
  <c r="S245" i="8"/>
  <c r="J245" i="8" s="1"/>
  <c r="S259" i="8"/>
  <c r="J259" i="8" s="1"/>
  <c r="S295" i="8"/>
  <c r="J295" i="8" s="1"/>
  <c r="S21" i="8"/>
  <c r="J21" i="8" s="1"/>
  <c r="S40" i="8"/>
  <c r="J40" i="8" s="1"/>
  <c r="S66" i="8"/>
  <c r="J66" i="8" s="1"/>
  <c r="S96" i="8"/>
  <c r="J96" i="8" s="1"/>
  <c r="S247" i="8"/>
  <c r="J247" i="8" s="1"/>
  <c r="S283" i="8"/>
  <c r="J283" i="8" s="1"/>
  <c r="C4" i="11"/>
  <c r="H15" i="8"/>
  <c r="S102" i="8"/>
  <c r="J102" i="8" s="1"/>
  <c r="S106" i="8"/>
  <c r="J106" i="8" s="1"/>
  <c r="S114" i="8"/>
  <c r="J114" i="8" s="1"/>
  <c r="S140" i="8"/>
  <c r="J140" i="8" s="1"/>
  <c r="S216" i="8"/>
  <c r="J216" i="8" s="1"/>
  <c r="S220" i="8"/>
  <c r="J220" i="8" s="1"/>
  <c r="S143" i="8"/>
  <c r="J143" i="8" s="1"/>
  <c r="S262" i="8"/>
  <c r="J262" i="8" s="1"/>
  <c r="S268" i="8"/>
  <c r="J268" i="8" s="1"/>
  <c r="S278" i="8"/>
  <c r="J278" i="8" s="1"/>
  <c r="S282" i="8"/>
  <c r="J282" i="8" s="1"/>
  <c r="S292" i="8"/>
  <c r="J292" i="8" s="1"/>
  <c r="S142" i="8"/>
  <c r="J142" i="8" s="1"/>
  <c r="S214" i="8"/>
  <c r="J214" i="8" s="1"/>
  <c r="S235" i="8"/>
  <c r="J235" i="8" s="1"/>
  <c r="S238" i="8"/>
  <c r="J238" i="8" s="1"/>
  <c r="S250" i="8"/>
  <c r="J250" i="8" s="1"/>
  <c r="S256" i="8"/>
  <c r="J256" i="8" s="1"/>
  <c r="S266" i="8"/>
  <c r="J266" i="8" s="1"/>
  <c r="S270" i="8"/>
  <c r="J270" i="8" s="1"/>
  <c r="S244" i="8"/>
  <c r="J244" i="8" s="1"/>
  <c r="S254" i="8"/>
  <c r="J254" i="8" s="1"/>
  <c r="S258" i="8"/>
  <c r="J258" i="8" s="1"/>
  <c r="S286" i="8"/>
  <c r="J286" i="8" s="1"/>
  <c r="S294" i="8"/>
  <c r="J294" i="8" s="1"/>
  <c r="S296" i="8"/>
  <c r="J296" i="8" s="1"/>
  <c r="S19" i="8"/>
  <c r="J19" i="8" s="1"/>
  <c r="B247" i="8"/>
  <c r="G247" i="8" s="1"/>
  <c r="G196" i="8"/>
  <c r="S24" i="8"/>
  <c r="J24" i="8" s="1"/>
  <c r="S36" i="8"/>
  <c r="J36" i="8" s="1"/>
  <c r="S48" i="8"/>
  <c r="J48" i="8" s="1"/>
  <c r="S80" i="8"/>
  <c r="J80" i="8" s="1"/>
  <c r="S116" i="8"/>
  <c r="J116" i="8" s="1"/>
  <c r="S23" i="8"/>
  <c r="J23" i="8" s="1"/>
  <c r="S86" i="8"/>
  <c r="J86" i="8" s="1"/>
  <c r="S122" i="8"/>
  <c r="J122" i="8" s="1"/>
  <c r="S32" i="8"/>
  <c r="J32" i="8" s="1"/>
  <c r="S44" i="8"/>
  <c r="J44" i="8" s="1"/>
  <c r="S56" i="8"/>
  <c r="J56" i="8" s="1"/>
  <c r="S92" i="8"/>
  <c r="J92" i="8" s="1"/>
  <c r="S128" i="8"/>
  <c r="J128" i="8" s="1"/>
  <c r="S27" i="8"/>
  <c r="J27" i="8" s="1"/>
  <c r="S31" i="8"/>
  <c r="J31" i="8" s="1"/>
  <c r="S35" i="8"/>
  <c r="J35" i="8" s="1"/>
  <c r="S39" i="8"/>
  <c r="J39" i="8" s="1"/>
  <c r="S43" i="8"/>
  <c r="J43" i="8" s="1"/>
  <c r="S47" i="8"/>
  <c r="J47" i="8" s="1"/>
  <c r="S51" i="8"/>
  <c r="J51" i="8" s="1"/>
  <c r="S55" i="8"/>
  <c r="J55" i="8" s="1"/>
  <c r="S61" i="8"/>
  <c r="J61" i="8" s="1"/>
  <c r="S67" i="8"/>
  <c r="J67" i="8" s="1"/>
  <c r="S73" i="8"/>
  <c r="J73" i="8" s="1"/>
  <c r="S79" i="8"/>
  <c r="J79" i="8" s="1"/>
  <c r="S85" i="8"/>
  <c r="J85" i="8" s="1"/>
  <c r="S91" i="8"/>
  <c r="J91" i="8" s="1"/>
  <c r="S97" i="8"/>
  <c r="J97" i="8" s="1"/>
  <c r="S103" i="8"/>
  <c r="J103" i="8" s="1"/>
  <c r="S109" i="8"/>
  <c r="J109" i="8" s="1"/>
  <c r="S115" i="8"/>
  <c r="J115" i="8" s="1"/>
  <c r="S121" i="8"/>
  <c r="J121" i="8" s="1"/>
  <c r="S127" i="8"/>
  <c r="J127" i="8" s="1"/>
  <c r="S133" i="8"/>
  <c r="J133" i="8" s="1"/>
  <c r="S139" i="8"/>
  <c r="J139" i="8" s="1"/>
  <c r="S13" i="8"/>
  <c r="J13" i="8" s="1"/>
  <c r="H16" i="8"/>
  <c r="I19" i="8"/>
  <c r="S18" i="8"/>
  <c r="J18" i="8" s="1"/>
  <c r="S20" i="8"/>
  <c r="J20" i="8" s="1"/>
  <c r="S212" i="8"/>
  <c r="J212" i="8" s="1"/>
  <c r="S217" i="8"/>
  <c r="J217" i="8" s="1"/>
  <c r="S57" i="8"/>
  <c r="J57" i="8" s="1"/>
  <c r="S63" i="8"/>
  <c r="J63" i="8" s="1"/>
  <c r="S69" i="8"/>
  <c r="J69" i="8" s="1"/>
  <c r="S75" i="8"/>
  <c r="J75" i="8" s="1"/>
  <c r="S81" i="8"/>
  <c r="J81" i="8" s="1"/>
  <c r="S87" i="8"/>
  <c r="J87" i="8" s="1"/>
  <c r="S93" i="8"/>
  <c r="J93" i="8" s="1"/>
  <c r="S99" i="8"/>
  <c r="J99" i="8" s="1"/>
  <c r="S105" i="8"/>
  <c r="J105" i="8" s="1"/>
  <c r="S111" i="8"/>
  <c r="J111" i="8" s="1"/>
  <c r="S117" i="8"/>
  <c r="J117" i="8" s="1"/>
  <c r="S123" i="8"/>
  <c r="J123" i="8" s="1"/>
  <c r="S129" i="8"/>
  <c r="J129" i="8" s="1"/>
  <c r="S135" i="8"/>
  <c r="J135" i="8" s="1"/>
  <c r="S141" i="8"/>
  <c r="J141" i="8" s="1"/>
  <c r="S25" i="8"/>
  <c r="J25" i="8" s="1"/>
  <c r="S29" i="8"/>
  <c r="J29" i="8" s="1"/>
  <c r="S33" i="8"/>
  <c r="J33" i="8" s="1"/>
  <c r="S37" i="8"/>
  <c r="J37" i="8" s="1"/>
  <c r="S41" i="8"/>
  <c r="J41" i="8" s="1"/>
  <c r="S45" i="8"/>
  <c r="J45" i="8" s="1"/>
  <c r="S49" i="8"/>
  <c r="J49" i="8" s="1"/>
  <c r="S53" i="8"/>
  <c r="J53" i="8" s="1"/>
  <c r="H18" i="8"/>
  <c r="I21" i="8"/>
  <c r="S59" i="8"/>
  <c r="J59" i="8" s="1"/>
  <c r="S65" i="8"/>
  <c r="J65" i="8" s="1"/>
  <c r="S71" i="8"/>
  <c r="J71" i="8" s="1"/>
  <c r="S77" i="8"/>
  <c r="J77" i="8" s="1"/>
  <c r="S83" i="8"/>
  <c r="J83" i="8" s="1"/>
  <c r="S89" i="8"/>
  <c r="J89" i="8" s="1"/>
  <c r="S95" i="8"/>
  <c r="J95" i="8" s="1"/>
  <c r="S101" i="8"/>
  <c r="J101" i="8" s="1"/>
  <c r="S107" i="8"/>
  <c r="J107" i="8" s="1"/>
  <c r="S113" i="8"/>
  <c r="J113" i="8" s="1"/>
  <c r="S119" i="8"/>
  <c r="J119" i="8" s="1"/>
  <c r="S125" i="8"/>
  <c r="J125" i="8" s="1"/>
  <c r="S131" i="8"/>
  <c r="J131" i="8" s="1"/>
  <c r="S137" i="8"/>
  <c r="J137" i="8" s="1"/>
  <c r="B6" i="11"/>
  <c r="B7" i="11"/>
  <c r="S211" i="8"/>
  <c r="J211" i="8" s="1"/>
  <c r="S213" i="8"/>
  <c r="J213" i="8" s="1"/>
  <c r="S144" i="8"/>
  <c r="J144" i="8" s="1"/>
  <c r="S146" i="8"/>
  <c r="J146" i="8" s="1"/>
  <c r="S148" i="8"/>
  <c r="J148" i="8" s="1"/>
  <c r="S150" i="8"/>
  <c r="J150" i="8" s="1"/>
  <c r="S152" i="8"/>
  <c r="J152" i="8" s="1"/>
  <c r="S154" i="8"/>
  <c r="J154" i="8" s="1"/>
  <c r="S156" i="8"/>
  <c r="J156" i="8" s="1"/>
  <c r="S158" i="8"/>
  <c r="J158" i="8" s="1"/>
  <c r="S160" i="8"/>
  <c r="J160" i="8" s="1"/>
  <c r="S162" i="8"/>
  <c r="J162" i="8" s="1"/>
  <c r="S164" i="8"/>
  <c r="J164" i="8" s="1"/>
  <c r="S166" i="8"/>
  <c r="J166" i="8" s="1"/>
  <c r="S168" i="8"/>
  <c r="J168" i="8" s="1"/>
  <c r="S170" i="8"/>
  <c r="J170" i="8" s="1"/>
  <c r="S172" i="8"/>
  <c r="J172" i="8" s="1"/>
  <c r="S174" i="8"/>
  <c r="J174" i="8" s="1"/>
  <c r="S176" i="8"/>
  <c r="J176" i="8" s="1"/>
  <c r="S178" i="8"/>
  <c r="J178" i="8" s="1"/>
  <c r="S180" i="8"/>
  <c r="J180" i="8" s="1"/>
  <c r="S182" i="8"/>
  <c r="J182" i="8" s="1"/>
  <c r="S184" i="8"/>
  <c r="J184" i="8" s="1"/>
  <c r="S186" i="8"/>
  <c r="J186" i="8" s="1"/>
  <c r="S188" i="8"/>
  <c r="J188" i="8" s="1"/>
  <c r="S190" i="8"/>
  <c r="J190" i="8" s="1"/>
  <c r="S192" i="8"/>
  <c r="J192" i="8" s="1"/>
  <c r="S194" i="8"/>
  <c r="J194" i="8" s="1"/>
  <c r="S196" i="8"/>
  <c r="J196" i="8" s="1"/>
  <c r="S198" i="8"/>
  <c r="J198" i="8" s="1"/>
  <c r="S200" i="8"/>
  <c r="J200" i="8" s="1"/>
  <c r="S202" i="8"/>
  <c r="J202" i="8" s="1"/>
  <c r="S204" i="8"/>
  <c r="J204" i="8" s="1"/>
  <c r="S206" i="8"/>
  <c r="J206" i="8" s="1"/>
  <c r="S145" i="8"/>
  <c r="J145" i="8" s="1"/>
  <c r="S147" i="8"/>
  <c r="J147" i="8" s="1"/>
  <c r="S149" i="8"/>
  <c r="J149" i="8" s="1"/>
  <c r="S151" i="8"/>
  <c r="J151" i="8" s="1"/>
  <c r="S153" i="8"/>
  <c r="J153" i="8" s="1"/>
  <c r="S155" i="8"/>
  <c r="J155" i="8" s="1"/>
  <c r="S157" i="8"/>
  <c r="J157" i="8" s="1"/>
  <c r="S159" i="8"/>
  <c r="J159" i="8" s="1"/>
  <c r="S161" i="8"/>
  <c r="J161" i="8" s="1"/>
  <c r="S163" i="8"/>
  <c r="J163" i="8" s="1"/>
  <c r="S165" i="8"/>
  <c r="J165" i="8" s="1"/>
  <c r="S167" i="8"/>
  <c r="J167" i="8" s="1"/>
  <c r="S169" i="8"/>
  <c r="J169" i="8" s="1"/>
  <c r="S171" i="8"/>
  <c r="J171" i="8" s="1"/>
  <c r="S173" i="8"/>
  <c r="J173" i="8" s="1"/>
  <c r="S175" i="8"/>
  <c r="J175" i="8" s="1"/>
  <c r="S177" i="8"/>
  <c r="J177" i="8" s="1"/>
  <c r="S179" i="8"/>
  <c r="J179" i="8" s="1"/>
  <c r="S181" i="8"/>
  <c r="J181" i="8" s="1"/>
  <c r="S183" i="8"/>
  <c r="J183" i="8" s="1"/>
  <c r="S185" i="8"/>
  <c r="J185" i="8" s="1"/>
  <c r="S187" i="8"/>
  <c r="J187" i="8" s="1"/>
  <c r="S189" i="8"/>
  <c r="J189" i="8" s="1"/>
  <c r="S191" i="8"/>
  <c r="J191" i="8" s="1"/>
  <c r="S193" i="8"/>
  <c r="J193" i="8" s="1"/>
  <c r="S195" i="8"/>
  <c r="J195" i="8" s="1"/>
  <c r="S197" i="8"/>
  <c r="J197" i="8" s="1"/>
  <c r="S199" i="8"/>
  <c r="J199" i="8" s="1"/>
  <c r="S201" i="8"/>
  <c r="J201" i="8" s="1"/>
  <c r="S203" i="8"/>
  <c r="J203" i="8" s="1"/>
  <c r="S205" i="8"/>
  <c r="J205" i="8" s="1"/>
  <c r="S207" i="8"/>
  <c r="J207" i="8" s="1"/>
  <c r="G145" i="8"/>
  <c r="B146" i="8"/>
  <c r="G195" i="8"/>
  <c r="S209" i="8"/>
  <c r="J209" i="8" s="1"/>
  <c r="S215" i="8"/>
  <c r="J215" i="8" s="1"/>
  <c r="S243" i="8"/>
  <c r="J243" i="8" s="1"/>
  <c r="S251" i="8"/>
  <c r="J251" i="8" s="1"/>
  <c r="S255" i="8"/>
  <c r="J255" i="8" s="1"/>
  <c r="S263" i="8"/>
  <c r="J263" i="8" s="1"/>
  <c r="S267" i="8"/>
  <c r="J267" i="8" s="1"/>
  <c r="S275" i="8"/>
  <c r="J275" i="8" s="1"/>
  <c r="S279" i="8"/>
  <c r="J279" i="8" s="1"/>
  <c r="S287" i="8"/>
  <c r="J287" i="8" s="1"/>
  <c r="S290" i="8"/>
  <c r="J290" i="8" s="1"/>
  <c r="S240" i="8"/>
  <c r="J240" i="8" s="1"/>
  <c r="S252" i="8"/>
  <c r="J252" i="8" s="1"/>
  <c r="S264" i="8"/>
  <c r="J264" i="8" s="1"/>
  <c r="S276" i="8"/>
  <c r="J276" i="8" s="1"/>
  <c r="S288" i="8"/>
  <c r="J288" i="8" s="1"/>
  <c r="S248" i="8"/>
  <c r="J248" i="8" s="1"/>
  <c r="S260" i="8"/>
  <c r="J260" i="8" s="1"/>
  <c r="S272" i="8"/>
  <c r="J272" i="8" s="1"/>
  <c r="S284" i="8"/>
  <c r="J284" i="8" s="1"/>
  <c r="E6" i="11" l="1"/>
  <c r="D6" i="11"/>
  <c r="B8" i="11"/>
  <c r="F6" i="11"/>
  <c r="C6" i="11"/>
  <c r="H21" i="8"/>
  <c r="I24" i="8"/>
  <c r="I27" i="8" s="1"/>
  <c r="I30" i="8" s="1"/>
  <c r="I33" i="8" s="1"/>
  <c r="I36" i="8" s="1"/>
  <c r="I39" i="8" s="1"/>
  <c r="I42" i="8" s="1"/>
  <c r="I45" i="8" s="1"/>
  <c r="I48" i="8" s="1"/>
  <c r="I51" i="8" s="1"/>
  <c r="I54" i="8" s="1"/>
  <c r="I57" i="8" s="1"/>
  <c r="I60" i="8" s="1"/>
  <c r="I63" i="8" s="1"/>
  <c r="I66" i="8" s="1"/>
  <c r="I69" i="8" s="1"/>
  <c r="I72" i="8" s="1"/>
  <c r="I75" i="8" s="1"/>
  <c r="I78" i="8" s="1"/>
  <c r="I81" i="8" s="1"/>
  <c r="I84" i="8" s="1"/>
  <c r="I87" i="8" s="1"/>
  <c r="I90" i="8" s="1"/>
  <c r="I93" i="8" s="1"/>
  <c r="I96" i="8" s="1"/>
  <c r="I99" i="8" s="1"/>
  <c r="I102" i="8" s="1"/>
  <c r="I105" i="8" s="1"/>
  <c r="I108" i="8" s="1"/>
  <c r="I111" i="8" s="1"/>
  <c r="I114" i="8" s="1"/>
  <c r="I117" i="8" s="1"/>
  <c r="I120" i="8" s="1"/>
  <c r="I123" i="8" s="1"/>
  <c r="I126" i="8" s="1"/>
  <c r="I129" i="8" s="1"/>
  <c r="I132" i="8" s="1"/>
  <c r="I135" i="8" s="1"/>
  <c r="I138" i="8" s="1"/>
  <c r="I141" i="8" s="1"/>
  <c r="E7" i="11"/>
  <c r="D7" i="11"/>
  <c r="B9" i="11"/>
  <c r="C7" i="11"/>
  <c r="F7" i="11"/>
  <c r="G146" i="8"/>
  <c r="B197" i="8"/>
  <c r="B147" i="8"/>
  <c r="I22" i="8"/>
  <c r="H19" i="8"/>
  <c r="H22" i="8" l="1"/>
  <c r="I25" i="8"/>
  <c r="I28" i="8" s="1"/>
  <c r="I31" i="8" s="1"/>
  <c r="I34" i="8" s="1"/>
  <c r="I37" i="8" s="1"/>
  <c r="I40" i="8" s="1"/>
  <c r="I43" i="8" s="1"/>
  <c r="I46" i="8" s="1"/>
  <c r="I49" i="8" s="1"/>
  <c r="I52" i="8" s="1"/>
  <c r="I55" i="8" s="1"/>
  <c r="I58" i="8" s="1"/>
  <c r="I61" i="8" s="1"/>
  <c r="I64" i="8" s="1"/>
  <c r="I67" i="8" s="1"/>
  <c r="I70" i="8" s="1"/>
  <c r="I73" i="8" s="1"/>
  <c r="I76" i="8" s="1"/>
  <c r="I79" i="8" s="1"/>
  <c r="I82" i="8" s="1"/>
  <c r="I85" i="8" s="1"/>
  <c r="I88" i="8" s="1"/>
  <c r="I91" i="8" s="1"/>
  <c r="I94" i="8" s="1"/>
  <c r="I97" i="8" s="1"/>
  <c r="I100" i="8" s="1"/>
  <c r="I103" i="8" s="1"/>
  <c r="I106" i="8" s="1"/>
  <c r="I109" i="8" s="1"/>
  <c r="I112" i="8" s="1"/>
  <c r="I115" i="8" s="1"/>
  <c r="I118" i="8" s="1"/>
  <c r="I121" i="8" s="1"/>
  <c r="I124" i="8" s="1"/>
  <c r="I127" i="8" s="1"/>
  <c r="I130" i="8" s="1"/>
  <c r="I133" i="8" s="1"/>
  <c r="I136" i="8" s="1"/>
  <c r="I139" i="8" s="1"/>
  <c r="I142" i="8" s="1"/>
  <c r="E9" i="11"/>
  <c r="D9" i="11"/>
  <c r="B11" i="11"/>
  <c r="F9" i="11"/>
  <c r="C9" i="11"/>
  <c r="B198" i="8"/>
  <c r="B148" i="8"/>
  <c r="G147" i="8"/>
  <c r="E8" i="11"/>
  <c r="D8" i="11"/>
  <c r="B10" i="11"/>
  <c r="F8" i="11"/>
  <c r="C8" i="11"/>
  <c r="B248" i="8"/>
  <c r="G248" i="8" s="1"/>
  <c r="G197" i="8"/>
  <c r="E10" i="11" l="1"/>
  <c r="D10" i="11"/>
  <c r="B12" i="11"/>
  <c r="F10" i="11"/>
  <c r="C10" i="11"/>
  <c r="E11" i="11"/>
  <c r="D11" i="11"/>
  <c r="B13" i="11"/>
  <c r="F11" i="11"/>
  <c r="C11" i="11"/>
  <c r="G198" i="8"/>
  <c r="B249" i="8"/>
  <c r="G249" i="8" s="1"/>
  <c r="G148" i="8"/>
  <c r="B199" i="8"/>
  <c r="B149" i="8"/>
  <c r="B250" i="8" l="1"/>
  <c r="G250" i="8" s="1"/>
  <c r="G199" i="8"/>
  <c r="E13" i="11"/>
  <c r="D13" i="11"/>
  <c r="B15" i="11"/>
  <c r="C13" i="11"/>
  <c r="F13" i="11"/>
  <c r="B200" i="8"/>
  <c r="B150" i="8"/>
  <c r="G149" i="8"/>
  <c r="E12" i="11"/>
  <c r="D12" i="11"/>
  <c r="B14" i="11"/>
  <c r="F12" i="11"/>
  <c r="C12" i="11"/>
  <c r="E14" i="11" l="1"/>
  <c r="D14" i="11"/>
  <c r="B16" i="11"/>
  <c r="F14" i="11"/>
  <c r="C14" i="11"/>
  <c r="B251" i="8"/>
  <c r="G251" i="8" s="1"/>
  <c r="G200" i="8"/>
  <c r="E15" i="11"/>
  <c r="D15" i="11"/>
  <c r="B17" i="11"/>
  <c r="F15" i="11"/>
  <c r="C15" i="11"/>
  <c r="G150" i="8"/>
  <c r="B201" i="8"/>
  <c r="B151" i="8"/>
  <c r="A1840" i="1" l="1"/>
  <c r="A2626" i="1"/>
  <c r="A1928" i="1"/>
  <c r="A2658" i="1"/>
  <c r="A1841" i="1"/>
  <c r="A2624" i="1"/>
  <c r="A1918" i="1"/>
  <c r="A1926" i="1"/>
  <c r="A1938" i="1"/>
  <c r="A1940" i="1"/>
  <c r="A2651" i="1"/>
  <c r="A2629" i="1"/>
  <c r="A2585" i="1"/>
  <c r="A2618" i="1"/>
  <c r="A1935" i="1"/>
  <c r="A1913" i="1"/>
  <c r="A2662" i="1"/>
  <c r="A2655" i="1"/>
  <c r="A2637" i="1"/>
  <c r="A2591" i="1"/>
  <c r="A1906" i="1"/>
  <c r="A1884" i="1"/>
  <c r="A1908" i="1"/>
  <c r="A2638" i="1"/>
  <c r="A2620" i="1"/>
  <c r="A1936" i="1"/>
  <c r="A1937" i="1"/>
  <c r="A2642" i="1"/>
  <c r="A2627" i="1"/>
  <c r="A2582" i="1"/>
  <c r="A2644" i="1"/>
  <c r="A2661" i="1"/>
  <c r="A2659" i="1"/>
  <c r="A1892" i="1"/>
  <c r="A1950" i="1"/>
  <c r="A1920" i="1"/>
  <c r="A2635" i="1"/>
  <c r="A2649" i="1"/>
  <c r="A2652" i="1"/>
  <c r="A1923" i="1"/>
  <c r="A1945" i="1"/>
  <c r="A1932" i="1"/>
  <c r="A2621" i="1"/>
  <c r="A2632" i="1"/>
  <c r="A1947" i="1"/>
  <c r="A1949" i="1"/>
  <c r="A1887" i="1"/>
  <c r="A2615" i="1"/>
  <c r="A2583" i="1"/>
  <c r="A2630" i="1"/>
  <c r="A2628" i="1"/>
  <c r="A1900" i="1"/>
  <c r="A1944" i="1"/>
  <c r="A1931" i="1"/>
  <c r="A2641" i="1"/>
  <c r="A2650" i="1"/>
  <c r="A1904" i="1"/>
  <c r="A1946" i="1"/>
  <c r="A1899" i="1"/>
  <c r="A2643" i="1"/>
  <c r="A2660" i="1"/>
  <c r="A1930" i="1"/>
  <c r="A1933" i="1"/>
  <c r="A1943" i="1"/>
  <c r="A2619" i="1"/>
  <c r="A2631" i="1"/>
  <c r="A2654" i="1"/>
  <c r="A1885" i="1"/>
  <c r="A1910" i="1"/>
  <c r="A1903" i="1"/>
  <c r="A2645" i="1"/>
  <c r="A2590" i="1"/>
  <c r="A1939" i="1"/>
  <c r="A1941" i="1"/>
  <c r="A1922" i="1"/>
  <c r="A2570" i="1"/>
  <c r="A2574" i="1"/>
  <c r="A2575" i="1"/>
  <c r="A1951" i="1"/>
  <c r="A1911" i="1"/>
  <c r="A1924" i="1"/>
  <c r="A2589" i="1"/>
  <c r="A2656" i="1"/>
  <c r="A1925" i="1"/>
  <c r="A1882" i="1"/>
  <c r="A1912" i="1"/>
  <c r="A1921" i="1"/>
  <c r="A2646" i="1"/>
  <c r="A2584" i="1"/>
  <c r="A1902" i="1"/>
  <c r="A1901" i="1"/>
  <c r="A1898" i="1"/>
  <c r="A2647" i="1"/>
  <c r="A2623" i="1"/>
  <c r="A2593" i="1"/>
  <c r="A1883" i="1"/>
  <c r="A1909" i="1"/>
  <c r="A2625" i="1"/>
  <c r="A2587" i="1"/>
  <c r="A1942" i="1"/>
  <c r="A1919" i="1"/>
  <c r="A1916" i="1"/>
  <c r="A2640" i="1"/>
  <c r="A2653" i="1"/>
  <c r="A1948" i="1"/>
  <c r="A1934" i="1"/>
  <c r="A2572" i="1"/>
  <c r="A2622" i="1"/>
  <c r="A2616" i="1"/>
  <c r="A2648" i="1"/>
  <c r="A1914" i="1"/>
  <c r="A1897" i="1"/>
  <c r="A2573" i="1"/>
  <c r="A2592" i="1"/>
  <c r="A1889" i="1"/>
  <c r="B252" i="8"/>
  <c r="G252" i="8" s="1"/>
  <c r="G201" i="8"/>
  <c r="E17" i="11"/>
  <c r="D17" i="11"/>
  <c r="B19" i="11"/>
  <c r="F17" i="11"/>
  <c r="C17" i="11"/>
  <c r="B202" i="8"/>
  <c r="B152" i="8"/>
  <c r="G151" i="8"/>
  <c r="E16" i="11"/>
  <c r="D16" i="11"/>
  <c r="B18" i="11"/>
  <c r="F16" i="11"/>
  <c r="C16" i="11"/>
  <c r="A1893" i="1" l="1"/>
  <c r="A1894" i="1"/>
  <c r="A1895" i="1"/>
  <c r="A1896" i="1"/>
  <c r="A1929" i="1"/>
  <c r="A1927" i="1"/>
  <c r="A2636" i="1"/>
  <c r="A1907" i="1"/>
  <c r="A2633" i="1"/>
  <c r="A1905" i="1"/>
  <c r="A2634" i="1"/>
  <c r="A2571" i="1"/>
  <c r="A1891" i="1"/>
  <c r="A1890" i="1"/>
  <c r="A2639" i="1"/>
  <c r="A1886" i="1"/>
  <c r="A1888" i="1"/>
  <c r="A2586" i="1"/>
  <c r="A1917" i="1"/>
  <c r="A1915" i="1"/>
  <c r="A2617" i="1"/>
  <c r="A2657" i="1"/>
  <c r="E18" i="11"/>
  <c r="D18" i="11"/>
  <c r="B20" i="11"/>
  <c r="F18" i="11"/>
  <c r="C18" i="11"/>
  <c r="G202" i="8"/>
  <c r="B253" i="8"/>
  <c r="G253" i="8" s="1"/>
  <c r="E19" i="11"/>
  <c r="D19" i="11"/>
  <c r="B21" i="11"/>
  <c r="C19" i="11"/>
  <c r="F19" i="11"/>
  <c r="G152" i="8"/>
  <c r="B203" i="8"/>
  <c r="B153" i="8"/>
  <c r="B254" i="8" l="1"/>
  <c r="G254" i="8" s="1"/>
  <c r="G203" i="8"/>
  <c r="E21" i="11"/>
  <c r="D21" i="11"/>
  <c r="B23" i="11"/>
  <c r="F21" i="11"/>
  <c r="C21" i="11"/>
  <c r="B204" i="8"/>
  <c r="B154" i="8"/>
  <c r="G153" i="8"/>
  <c r="E20" i="11"/>
  <c r="D20" i="11"/>
  <c r="B22" i="11"/>
  <c r="F20" i="11"/>
  <c r="C20" i="11"/>
  <c r="B255" i="8" l="1"/>
  <c r="G255" i="8" s="1"/>
  <c r="G204" i="8"/>
  <c r="E22" i="11"/>
  <c r="D22" i="11"/>
  <c r="B24" i="11"/>
  <c r="F22" i="11"/>
  <c r="C22" i="11"/>
  <c r="E23" i="11"/>
  <c r="D23" i="11"/>
  <c r="B25" i="11"/>
  <c r="F23" i="11"/>
  <c r="C23" i="11"/>
  <c r="G154" i="8"/>
  <c r="B205" i="8"/>
  <c r="B155" i="8"/>
  <c r="B256" i="8" l="1"/>
  <c r="G256" i="8" s="1"/>
  <c r="G205" i="8"/>
  <c r="E24" i="11"/>
  <c r="D24" i="11"/>
  <c r="B26" i="11"/>
  <c r="F24" i="11"/>
  <c r="C24" i="11"/>
  <c r="E25" i="11"/>
  <c r="D25" i="11"/>
  <c r="B27" i="11"/>
  <c r="C25" i="11"/>
  <c r="F25" i="11"/>
  <c r="B206" i="8"/>
  <c r="B156" i="8"/>
  <c r="G155" i="8"/>
  <c r="G156" i="8" l="1"/>
  <c r="B207" i="8"/>
  <c r="B157" i="8"/>
  <c r="G206" i="8"/>
  <c r="B257" i="8"/>
  <c r="G257" i="8" s="1"/>
  <c r="E26" i="11"/>
  <c r="D26" i="11"/>
  <c r="B28" i="11"/>
  <c r="F26" i="11"/>
  <c r="C26" i="11"/>
  <c r="E27" i="11"/>
  <c r="D27" i="11"/>
  <c r="B29" i="11"/>
  <c r="F27" i="11"/>
  <c r="C27" i="11"/>
  <c r="B208" i="8" l="1"/>
  <c r="B158" i="8"/>
  <c r="G157" i="8"/>
  <c r="E28" i="11"/>
  <c r="D28" i="11"/>
  <c r="B30" i="11"/>
  <c r="F28" i="11"/>
  <c r="C28" i="11"/>
  <c r="B258" i="8"/>
  <c r="G258" i="8" s="1"/>
  <c r="G207" i="8"/>
  <c r="E29" i="11"/>
  <c r="D29" i="11"/>
  <c r="B31" i="11"/>
  <c r="F29" i="11"/>
  <c r="C29" i="11"/>
  <c r="E30" i="11" l="1"/>
  <c r="D30" i="11"/>
  <c r="B32" i="11"/>
  <c r="F30" i="11"/>
  <c r="C30" i="11"/>
  <c r="B209" i="8"/>
  <c r="G158" i="8"/>
  <c r="B159" i="8"/>
  <c r="E31" i="11"/>
  <c r="D31" i="11"/>
  <c r="B33" i="11"/>
  <c r="F31" i="11"/>
  <c r="C31" i="11"/>
  <c r="B259" i="8"/>
  <c r="G259" i="8" s="1"/>
  <c r="G208" i="8"/>
  <c r="B260" i="8" l="1"/>
  <c r="G260" i="8" s="1"/>
  <c r="G209" i="8"/>
  <c r="E33" i="11"/>
  <c r="D33" i="11"/>
  <c r="B35" i="11"/>
  <c r="F33" i="11"/>
  <c r="C33" i="11"/>
  <c r="E32" i="11"/>
  <c r="D32" i="11"/>
  <c r="B34" i="11"/>
  <c r="F32" i="11"/>
  <c r="C32" i="11"/>
  <c r="B160" i="8"/>
  <c r="G159" i="8"/>
  <c r="B210" i="8"/>
  <c r="B211" i="8" l="1"/>
  <c r="G160" i="8"/>
  <c r="B161" i="8"/>
  <c r="E35" i="11"/>
  <c r="D35" i="11"/>
  <c r="B37" i="11"/>
  <c r="F35" i="11"/>
  <c r="C35" i="11"/>
  <c r="E34" i="11"/>
  <c r="D34" i="11"/>
  <c r="B36" i="11"/>
  <c r="F34" i="11"/>
  <c r="C34" i="11"/>
  <c r="G210" i="8"/>
  <c r="B261" i="8"/>
  <c r="G261" i="8" s="1"/>
  <c r="E37" i="11" l="1"/>
  <c r="D37" i="11"/>
  <c r="B39" i="11"/>
  <c r="C37" i="11"/>
  <c r="F37" i="11"/>
  <c r="E36" i="11"/>
  <c r="D36" i="11"/>
  <c r="B38" i="11"/>
  <c r="F36" i="11"/>
  <c r="C36" i="11"/>
  <c r="B212" i="8"/>
  <c r="B162" i="8"/>
  <c r="G161" i="8"/>
  <c r="B262" i="8"/>
  <c r="G262" i="8" s="1"/>
  <c r="G211" i="8"/>
  <c r="B213" i="8" l="1"/>
  <c r="G162" i="8"/>
  <c r="B163" i="8"/>
  <c r="B263" i="8"/>
  <c r="G263" i="8" s="1"/>
  <c r="G212" i="8"/>
  <c r="E39" i="11"/>
  <c r="D39" i="11"/>
  <c r="B41" i="11"/>
  <c r="F39" i="11"/>
  <c r="C39" i="11"/>
  <c r="E38" i="11"/>
  <c r="D38" i="11"/>
  <c r="B40" i="11"/>
  <c r="F38" i="11"/>
  <c r="C38" i="11"/>
  <c r="B164" i="8" l="1"/>
  <c r="G163" i="8"/>
  <c r="B214" i="8"/>
  <c r="E41" i="11"/>
  <c r="D41" i="11"/>
  <c r="B43" i="11"/>
  <c r="F41" i="11"/>
  <c r="C41" i="11"/>
  <c r="E40" i="11"/>
  <c r="D40" i="11"/>
  <c r="B42" i="11"/>
  <c r="F40" i="11"/>
  <c r="C40" i="11"/>
  <c r="B264" i="8"/>
  <c r="G264" i="8" s="1"/>
  <c r="G213" i="8"/>
  <c r="E43" i="11" l="1"/>
  <c r="D43" i="11"/>
  <c r="B45" i="11"/>
  <c r="C43" i="11"/>
  <c r="F43" i="11"/>
  <c r="E42" i="11"/>
  <c r="D42" i="11"/>
  <c r="B44" i="11"/>
  <c r="F42" i="11"/>
  <c r="C42" i="11"/>
  <c r="G214" i="8"/>
  <c r="B265" i="8"/>
  <c r="G265" i="8" s="1"/>
  <c r="B215" i="8"/>
  <c r="G164" i="8"/>
  <c r="B165" i="8"/>
  <c r="B166" i="8" l="1"/>
  <c r="G165" i="8"/>
  <c r="B216" i="8"/>
  <c r="E45" i="11"/>
  <c r="D45" i="11"/>
  <c r="B47" i="11"/>
  <c r="F45" i="11"/>
  <c r="C45" i="11"/>
  <c r="E44" i="11"/>
  <c r="D44" i="11"/>
  <c r="B46" i="11"/>
  <c r="F44" i="11"/>
  <c r="C44" i="11"/>
  <c r="B266" i="8"/>
  <c r="G266" i="8" s="1"/>
  <c r="G215" i="8"/>
  <c r="E47" i="11" l="1"/>
  <c r="D47" i="11"/>
  <c r="F47" i="11"/>
  <c r="C47" i="11"/>
  <c r="E46" i="11"/>
  <c r="D46" i="11"/>
  <c r="F46" i="11"/>
  <c r="C46" i="11"/>
  <c r="B267" i="8"/>
  <c r="G267" i="8" s="1"/>
  <c r="G216" i="8"/>
  <c r="B217" i="8"/>
  <c r="G166" i="8"/>
  <c r="B167" i="8"/>
  <c r="B268" i="8" l="1"/>
  <c r="G268" i="8" s="1"/>
  <c r="G217" i="8"/>
  <c r="B218" i="8"/>
  <c r="B168" i="8"/>
  <c r="G167" i="8"/>
  <c r="B269" i="8" l="1"/>
  <c r="G269" i="8" s="1"/>
  <c r="G218" i="8"/>
  <c r="B219" i="8"/>
  <c r="G168" i="8"/>
  <c r="B169" i="8"/>
  <c r="B170" i="8" l="1"/>
  <c r="G169" i="8"/>
  <c r="B220" i="8"/>
  <c r="B270" i="8"/>
  <c r="G270" i="8" s="1"/>
  <c r="G219" i="8"/>
  <c r="B271" i="8" l="1"/>
  <c r="G271" i="8" s="1"/>
  <c r="G220" i="8"/>
  <c r="B221" i="8"/>
  <c r="G170" i="8"/>
  <c r="B171" i="8"/>
  <c r="B272" i="8" l="1"/>
  <c r="G272" i="8" s="1"/>
  <c r="G221" i="8"/>
  <c r="B222" i="8"/>
  <c r="B172" i="8"/>
  <c r="G171" i="8"/>
  <c r="G222" i="8" l="1"/>
  <c r="B273" i="8"/>
  <c r="G273" i="8" s="1"/>
  <c r="B223" i="8"/>
  <c r="G172" i="8"/>
  <c r="B173" i="8"/>
  <c r="B224" i="8" l="1"/>
  <c r="B174" i="8"/>
  <c r="G173" i="8"/>
  <c r="B274" i="8"/>
  <c r="G274" i="8" s="1"/>
  <c r="G223" i="8"/>
  <c r="B225" i="8" l="1"/>
  <c r="G174" i="8"/>
  <c r="B175" i="8"/>
  <c r="G224" i="8"/>
  <c r="B275" i="8"/>
  <c r="G275" i="8" s="1"/>
  <c r="B226" i="8" l="1"/>
  <c r="B176" i="8"/>
  <c r="G175" i="8"/>
  <c r="B276" i="8"/>
  <c r="G276" i="8" s="1"/>
  <c r="G225" i="8"/>
  <c r="B227" i="8" l="1"/>
  <c r="G176" i="8"/>
  <c r="B177" i="8"/>
  <c r="G226" i="8"/>
  <c r="B277" i="8"/>
  <c r="G277" i="8" s="1"/>
  <c r="B228" i="8" l="1"/>
  <c r="B178" i="8"/>
  <c r="G177" i="8"/>
  <c r="B278" i="8"/>
  <c r="G278" i="8" s="1"/>
  <c r="G227" i="8"/>
  <c r="B229" i="8" l="1"/>
  <c r="G178" i="8"/>
  <c r="B179" i="8"/>
  <c r="G228" i="8"/>
  <c r="B279" i="8"/>
  <c r="G279" i="8" s="1"/>
  <c r="B230" i="8" l="1"/>
  <c r="B180" i="8"/>
  <c r="G179" i="8"/>
  <c r="B280" i="8"/>
  <c r="G280" i="8" s="1"/>
  <c r="G229" i="8"/>
  <c r="B231" i="8" l="1"/>
  <c r="G180" i="8"/>
  <c r="B181" i="8"/>
  <c r="G230" i="8"/>
  <c r="B281" i="8"/>
  <c r="G281" i="8" s="1"/>
  <c r="B232" i="8" l="1"/>
  <c r="B182" i="8"/>
  <c r="G181" i="8"/>
  <c r="B282" i="8"/>
  <c r="G282" i="8" s="1"/>
  <c r="G231" i="8"/>
  <c r="B233" i="8" l="1"/>
  <c r="G182" i="8"/>
  <c r="B183" i="8"/>
  <c r="G232" i="8"/>
  <c r="B283" i="8"/>
  <c r="G283" i="8" s="1"/>
  <c r="B234" i="8" l="1"/>
  <c r="B184" i="8"/>
  <c r="G183" i="8"/>
  <c r="B284" i="8"/>
  <c r="G284" i="8" s="1"/>
  <c r="G233" i="8"/>
  <c r="B235" i="8" l="1"/>
  <c r="G184" i="8"/>
  <c r="B185" i="8"/>
  <c r="G234" i="8"/>
  <c r="B285" i="8"/>
  <c r="G285" i="8" s="1"/>
  <c r="B236" i="8" l="1"/>
  <c r="B186" i="8"/>
  <c r="G185" i="8"/>
  <c r="B286" i="8"/>
  <c r="G286" i="8" s="1"/>
  <c r="G235" i="8"/>
  <c r="B237" i="8" l="1"/>
  <c r="G186" i="8"/>
  <c r="B187" i="8"/>
  <c r="G236" i="8"/>
  <c r="B287" i="8"/>
  <c r="G287" i="8" s="1"/>
  <c r="B238" i="8" l="1"/>
  <c r="B188" i="8"/>
  <c r="G187" i="8"/>
  <c r="B288" i="8"/>
  <c r="G288" i="8" s="1"/>
  <c r="G237" i="8"/>
  <c r="B239" i="8" l="1"/>
  <c r="G188" i="8"/>
  <c r="B189" i="8"/>
  <c r="G238" i="8"/>
  <c r="B289" i="8"/>
  <c r="G289" i="8" s="1"/>
  <c r="B240" i="8" l="1"/>
  <c r="B190" i="8"/>
  <c r="G189" i="8"/>
  <c r="B290" i="8"/>
  <c r="G290" i="8" s="1"/>
  <c r="G239" i="8"/>
  <c r="G190" i="8" l="1"/>
  <c r="B191" i="8"/>
  <c r="B241" i="8"/>
  <c r="G240" i="8"/>
  <c r="B291" i="8"/>
  <c r="G291" i="8" s="1"/>
  <c r="B242" i="8" l="1"/>
  <c r="B192" i="8"/>
  <c r="G191" i="8"/>
  <c r="B292" i="8"/>
  <c r="G292" i="8" s="1"/>
  <c r="G241" i="8"/>
  <c r="B243" i="8" l="1"/>
  <c r="G192" i="8"/>
  <c r="B193" i="8"/>
  <c r="G242" i="8"/>
  <c r="B293" i="8"/>
  <c r="G293" i="8" s="1"/>
  <c r="B244" i="8" l="1"/>
  <c r="B194" i="8"/>
  <c r="G193" i="8"/>
  <c r="B294" i="8"/>
  <c r="G294" i="8" s="1"/>
  <c r="G243" i="8"/>
  <c r="G194" i="8" l="1"/>
  <c r="B245" i="8"/>
  <c r="G244" i="8"/>
  <c r="B295" i="8"/>
  <c r="G295" i="8" s="1"/>
  <c r="B296" i="8" l="1"/>
  <c r="G296" i="8" s="1"/>
  <c r="G245"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bk068</author>
  </authors>
  <commentList>
    <comment ref="B4" authorId="0" shapeId="0" xr:uid="{00000000-0006-0000-0000-000001000000}">
      <text>
        <r>
          <rPr>
            <b/>
            <sz val="9"/>
            <rFont val="宋体"/>
            <family val="3"/>
            <charset val="134"/>
          </rPr>
          <t xml:space="preserve">
异妖技能500000+</t>
        </r>
      </text>
    </comment>
    <comment ref="C4" authorId="0" shapeId="0" xr:uid="{00000000-0006-0000-0000-000002000000}">
      <text>
        <r>
          <rPr>
            <b/>
            <sz val="9"/>
            <rFont val="宋体"/>
            <family val="3"/>
            <charset val="134"/>
          </rPr>
          <t>bk068:</t>
        </r>
        <r>
          <rPr>
            <sz val="9"/>
            <rFont val="宋体"/>
            <family val="3"/>
            <charset val="134"/>
          </rPr>
          <t xml:space="preserve">
目标id+持续时间
</t>
        </r>
      </text>
    </comment>
    <comment ref="E4" authorId="0" shapeId="0" xr:uid="{00000000-0006-0000-0000-000003000000}">
      <text>
        <r>
          <rPr>
            <b/>
            <sz val="9"/>
            <rFont val="宋体"/>
            <family val="3"/>
            <charset val="134"/>
          </rPr>
          <t>bk068:</t>
        </r>
        <r>
          <rPr>
            <sz val="9"/>
            <rFont val="宋体"/>
            <family val="3"/>
            <charset val="134"/>
          </rPr>
          <t xml:space="preserve">
效果参数|效果参数</t>
        </r>
      </text>
    </comment>
    <comment ref="F4" authorId="0" shapeId="0" xr:uid="{00000000-0006-0000-0000-000004000000}">
      <text>
        <r>
          <rPr>
            <b/>
            <sz val="9"/>
            <rFont val="宋体"/>
            <family val="3"/>
            <charset val="134"/>
          </rPr>
          <t>点击技为空
上滑技释放概率*100000+cd
如果是异妖，则填异妖id*100+技能cd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bk068</author>
  </authors>
  <commentList>
    <comment ref="B4" authorId="0" shapeId="0" xr:uid="{00000000-0006-0000-0700-000001000000}">
      <text>
        <r>
          <rPr>
            <b/>
            <sz val="9"/>
            <rFont val="宋体"/>
            <family val="3"/>
            <charset val="134"/>
          </rPr>
          <t xml:space="preserve">
异妖技能500000+</t>
        </r>
      </text>
    </comment>
    <comment ref="C4" authorId="0" shapeId="0" xr:uid="{00000000-0006-0000-0700-000002000000}">
      <text>
        <r>
          <rPr>
            <b/>
            <sz val="9"/>
            <rFont val="宋体"/>
            <family val="3"/>
            <charset val="134"/>
          </rPr>
          <t>bk068:</t>
        </r>
        <r>
          <rPr>
            <sz val="9"/>
            <rFont val="宋体"/>
            <family val="3"/>
            <charset val="134"/>
          </rPr>
          <t xml:space="preserve">
目标id+持续时间
</t>
        </r>
      </text>
    </comment>
    <comment ref="E4" authorId="0" shapeId="0" xr:uid="{00000000-0006-0000-0700-000003000000}">
      <text>
        <r>
          <rPr>
            <b/>
            <sz val="9"/>
            <rFont val="宋体"/>
            <family val="3"/>
            <charset val="134"/>
          </rPr>
          <t>bk068:</t>
        </r>
        <r>
          <rPr>
            <sz val="9"/>
            <rFont val="宋体"/>
            <family val="3"/>
            <charset val="134"/>
          </rPr>
          <t xml:space="preserve">
效果参数|效果参数</t>
        </r>
      </text>
    </comment>
    <comment ref="F4" authorId="0" shapeId="0" xr:uid="{00000000-0006-0000-0700-000004000000}">
      <text>
        <r>
          <rPr>
            <b/>
            <sz val="9"/>
            <rFont val="宋体"/>
            <family val="3"/>
            <charset val="134"/>
          </rPr>
          <t xml:space="preserve">
如果是异妖，则填异妖技能</t>
        </r>
      </text>
    </comment>
  </commentList>
</comments>
</file>

<file path=xl/sharedStrings.xml><?xml version="1.0" encoding="utf-8"?>
<sst xmlns="http://schemas.openxmlformats.org/spreadsheetml/2006/main" count="12738" uniqueCount="4164">
  <si>
    <t>Id</t>
  </si>
  <si>
    <t>Target</t>
  </si>
  <si>
    <t>Effect</t>
  </si>
  <si>
    <t>EffectValue</t>
  </si>
  <si>
    <t>CD</t>
  </si>
  <si>
    <t>SkillDisplay</t>
  </si>
  <si>
    <t>Hero</t>
  </si>
  <si>
    <r>
      <rPr>
        <sz val="9"/>
        <color theme="1"/>
        <rFont val="微软雅黑"/>
        <family val="2"/>
        <charset val="134"/>
      </rPr>
      <t>NoUse</t>
    </r>
    <r>
      <rPr>
        <sz val="9"/>
        <color theme="1"/>
        <rFont val="微软雅黑"/>
        <family val="2"/>
        <charset val="134"/>
      </rPr>
      <t>1</t>
    </r>
  </si>
  <si>
    <r>
      <rPr>
        <sz val="9"/>
        <color theme="1"/>
        <rFont val="微软雅黑"/>
        <family val="2"/>
        <charset val="134"/>
      </rPr>
      <t>NoUse</t>
    </r>
    <r>
      <rPr>
        <sz val="9"/>
        <color theme="1"/>
        <rFont val="微软雅黑"/>
        <family val="2"/>
        <charset val="134"/>
      </rPr>
      <t>2</t>
    </r>
  </si>
  <si>
    <r>
      <rPr>
        <sz val="9"/>
        <color theme="1"/>
        <rFont val="微软雅黑"/>
        <family val="2"/>
        <charset val="134"/>
      </rPr>
      <t>NoUse</t>
    </r>
    <r>
      <rPr>
        <sz val="9"/>
        <color theme="1"/>
        <rFont val="微软雅黑"/>
        <family val="2"/>
        <charset val="134"/>
      </rPr>
      <t>3</t>
    </r>
  </si>
  <si>
    <r>
      <rPr>
        <sz val="9"/>
        <color theme="1"/>
        <rFont val="微软雅黑"/>
        <family val="2"/>
        <charset val="134"/>
      </rPr>
      <t>No</t>
    </r>
    <r>
      <rPr>
        <sz val="9"/>
        <color theme="1"/>
        <rFont val="微软雅黑"/>
        <family val="2"/>
        <charset val="134"/>
      </rPr>
      <t>Use6</t>
    </r>
  </si>
  <si>
    <t>NoUse4</t>
  </si>
  <si>
    <t>NoUse5</t>
  </si>
  <si>
    <t>int</t>
  </si>
  <si>
    <r>
      <rPr>
        <sz val="9"/>
        <color theme="1"/>
        <rFont val="微软雅黑"/>
        <family val="2"/>
        <charset val="134"/>
      </rPr>
      <t>mut,</t>
    </r>
    <r>
      <rPr>
        <sz val="9"/>
        <color theme="1"/>
        <rFont val="微软雅黑"/>
        <family val="2"/>
        <charset val="134"/>
      </rPr>
      <t>float</t>
    </r>
    <r>
      <rPr>
        <sz val="9"/>
        <color theme="1"/>
        <rFont val="微软雅黑"/>
        <family val="2"/>
        <charset val="134"/>
      </rPr>
      <t>#</t>
    </r>
    <r>
      <rPr>
        <sz val="9"/>
        <color theme="1"/>
        <rFont val="微软雅黑"/>
        <family val="2"/>
        <charset val="134"/>
      </rPr>
      <t>float</t>
    </r>
    <r>
      <rPr>
        <sz val="9"/>
        <color theme="1"/>
        <rFont val="微软雅黑"/>
        <family val="2"/>
        <charset val="134"/>
      </rPr>
      <t>,2</t>
    </r>
  </si>
  <si>
    <t>mut,int#int,2</t>
  </si>
  <si>
    <t>float</t>
  </si>
  <si>
    <r>
      <rPr>
        <sz val="9"/>
        <color theme="1"/>
        <rFont val="微软雅黑"/>
        <family val="2"/>
        <charset val="134"/>
      </rPr>
      <t>s</t>
    </r>
    <r>
      <rPr>
        <sz val="9"/>
        <color theme="1"/>
        <rFont val="微软雅黑"/>
        <family val="2"/>
        <charset val="134"/>
      </rPr>
      <t>tring</t>
    </r>
  </si>
  <si>
    <t>技能id</t>
  </si>
  <si>
    <t>目标选择</t>
  </si>
  <si>
    <t>技能效果组合</t>
  </si>
  <si>
    <t>技能效果参数</t>
  </si>
  <si>
    <t>上滑技施法时间</t>
  </si>
  <si>
    <t>技能特效引用</t>
  </si>
  <si>
    <t>变身卡变成的英雄id</t>
  </si>
  <si>
    <t>备注</t>
  </si>
  <si>
    <t>空值校验</t>
  </si>
  <si>
    <t>目标校验</t>
  </si>
  <si>
    <t>效果校验</t>
  </si>
  <si>
    <t>默认值</t>
  </si>
  <si>
    <t>null</t>
  </si>
  <si>
    <t>正确性校对</t>
  </si>
  <si>
    <t/>
  </si>
  <si>
    <t>校对值</t>
  </si>
  <si>
    <t>400001#0.4</t>
  </si>
  <si>
    <r>
      <rPr>
        <sz val="9"/>
        <color theme="1"/>
        <rFont val="微软雅黑"/>
        <family val="2"/>
        <charset val="134"/>
      </rPr>
      <t>1#</t>
    </r>
    <r>
      <rPr>
        <sz val="9"/>
        <color theme="1"/>
        <rFont val="微软雅黑"/>
        <family val="2"/>
        <charset val="134"/>
      </rPr>
      <t>3</t>
    </r>
  </si>
  <si>
    <r>
      <rPr>
        <sz val="9"/>
        <color theme="1"/>
        <rFont val="微软雅黑"/>
        <family val="2"/>
        <charset val="134"/>
      </rPr>
      <t>0.1#1|</t>
    </r>
    <r>
      <rPr>
        <sz val="9"/>
        <color theme="1"/>
        <rFont val="微软雅黑"/>
        <family val="2"/>
        <charset val="134"/>
      </rPr>
      <t>1#2#5</t>
    </r>
  </si>
  <si>
    <t>沉默</t>
  </si>
  <si>
    <t>1#3</t>
  </si>
  <si>
    <t>0.1#2|1#1#2</t>
  </si>
  <si>
    <t>晕</t>
  </si>
  <si>
    <t>100000#0.4</t>
  </si>
  <si>
    <t>1#1#4</t>
  </si>
  <si>
    <t>持续治疗</t>
  </si>
  <si>
    <t>300001#0.4</t>
  </si>
  <si>
    <t>1#0.1#1#10</t>
  </si>
  <si>
    <t>自己燃烧</t>
  </si>
  <si>
    <t>2#0.1#1#10</t>
  </si>
  <si>
    <t>自己中毒</t>
  </si>
  <si>
    <t>3#0.1#1#10</t>
  </si>
  <si>
    <t>自己流血</t>
  </si>
  <si>
    <t>敌人燃烧</t>
  </si>
  <si>
    <t>敌人中毒</t>
  </si>
  <si>
    <t>敌人流血</t>
  </si>
  <si>
    <r>
      <rPr>
        <sz val="9"/>
        <color theme="1"/>
        <rFont val="微软雅黑"/>
        <family val="2"/>
        <charset val="134"/>
      </rPr>
      <t>12#0.</t>
    </r>
    <r>
      <rPr>
        <sz val="9"/>
        <color theme="1"/>
        <rFont val="微软雅黑"/>
        <family val="2"/>
        <charset val="134"/>
      </rPr>
      <t>1</t>
    </r>
    <r>
      <rPr>
        <sz val="9"/>
        <color theme="1"/>
        <rFont val="微软雅黑"/>
        <family val="2"/>
        <charset val="134"/>
      </rPr>
      <t>#</t>
    </r>
    <r>
      <rPr>
        <sz val="9"/>
        <color theme="1"/>
        <rFont val="微软雅黑"/>
        <family val="2"/>
        <charset val="134"/>
      </rPr>
      <t>10</t>
    </r>
    <r>
      <rPr>
        <sz val="9"/>
        <color theme="1"/>
        <rFont val="微软雅黑"/>
        <family val="2"/>
        <charset val="134"/>
      </rPr>
      <t>#0</t>
    </r>
  </si>
  <si>
    <t>盾</t>
  </si>
  <si>
    <t>200000#0.4</t>
  </si>
  <si>
    <t>1#0.5#10#4</t>
  </si>
  <si>
    <t>减攻</t>
  </si>
  <si>
    <t>2#0.3#10#2</t>
  </si>
  <si>
    <t>加防</t>
  </si>
  <si>
    <t>0.1#1</t>
  </si>
  <si>
    <r>
      <rPr>
        <sz val="9"/>
        <color theme="1"/>
        <rFont val="微软雅黑"/>
        <family val="2"/>
        <charset val="134"/>
      </rPr>
      <t>1#</t>
    </r>
    <r>
      <rPr>
        <sz val="9"/>
        <color theme="1"/>
        <rFont val="微软雅黑"/>
        <family val="2"/>
        <charset val="134"/>
      </rPr>
      <t>13</t>
    </r>
  </si>
  <si>
    <r>
      <rPr>
        <sz val="9"/>
        <color theme="1"/>
        <rFont val="微软雅黑"/>
        <family val="2"/>
        <charset val="134"/>
      </rPr>
      <t>2.6</t>
    </r>
    <r>
      <rPr>
        <sz val="9"/>
        <color theme="1"/>
        <rFont val="微软雅黑"/>
        <family val="2"/>
        <charset val="134"/>
      </rPr>
      <t>#1|3#0.</t>
    </r>
    <r>
      <rPr>
        <sz val="9"/>
        <color theme="1"/>
        <rFont val="微软雅黑"/>
        <family val="2"/>
        <charset val="134"/>
      </rPr>
      <t>2</t>
    </r>
    <r>
      <rPr>
        <sz val="9"/>
        <color theme="1"/>
        <rFont val="微软雅黑"/>
        <family val="2"/>
        <charset val="134"/>
      </rPr>
      <t>#1#</t>
    </r>
    <r>
      <rPr>
        <sz val="9"/>
        <color theme="1"/>
        <rFont val="微软雅黑"/>
        <family val="2"/>
        <charset val="134"/>
      </rPr>
      <t>5</t>
    </r>
  </si>
  <si>
    <t>巨魔</t>
  </si>
  <si>
    <r>
      <rPr>
        <sz val="9"/>
        <color theme="1"/>
        <rFont val="微软雅黑"/>
        <family val="2"/>
        <charset val="134"/>
      </rPr>
      <t>2#</t>
    </r>
    <r>
      <rPr>
        <sz val="9"/>
        <color theme="1"/>
        <rFont val="微软雅黑"/>
        <family val="2"/>
        <charset val="134"/>
      </rPr>
      <t>3</t>
    </r>
  </si>
  <si>
    <t>1.44#2|0.3#1#4</t>
  </si>
  <si>
    <t>200001#0.4</t>
  </si>
  <si>
    <t>6#4#4</t>
  </si>
  <si>
    <t>3#3#0.693#1|2#0.3#10#4|3#0.3#10#4</t>
  </si>
  <si>
    <t>外敌技能</t>
  </si>
  <si>
    <t>200001#0.4|100721#0.4</t>
  </si>
  <si>
    <t>1|8</t>
  </si>
  <si>
    <t>2.08#1|0#1#1</t>
  </si>
  <si>
    <t>30</t>
  </si>
  <si>
    <t>2.08#2#0#0.38</t>
  </si>
  <si>
    <t>200003#0.4|300001#0.4</t>
  </si>
  <si>
    <t>23|4#4</t>
  </si>
  <si>
    <t>1.11#2#0#0.3|3#0.2#6#4|1#0.3#6#2</t>
  </si>
  <si>
    <t>200001#0.4|300001#0.4|300001#0.4</t>
  </si>
  <si>
    <t>1|4|4</t>
  </si>
  <si>
    <t>2.08#2|9#0.2#9#1|10#0.2#9#1</t>
  </si>
  <si>
    <t>200221#0.4</t>
  </si>
  <si>
    <t>15</t>
  </si>
  <si>
    <t>2.08#2#0.3</t>
  </si>
  <si>
    <r>
      <rPr>
        <sz val="9"/>
        <color theme="1"/>
        <rFont val="微软雅黑"/>
        <family val="2"/>
        <charset val="134"/>
      </rPr>
      <t>2#2#</t>
    </r>
    <r>
      <rPr>
        <sz val="9"/>
        <color theme="1"/>
        <rFont val="微软雅黑"/>
        <family val="2"/>
        <charset val="134"/>
      </rPr>
      <t>1.04</t>
    </r>
    <r>
      <rPr>
        <sz val="9"/>
        <color theme="1"/>
        <rFont val="微软雅黑"/>
        <family val="2"/>
        <charset val="134"/>
      </rPr>
      <t>#2</t>
    </r>
  </si>
  <si>
    <r>
      <rPr>
        <sz val="9"/>
        <color theme="1"/>
        <rFont val="微软雅黑"/>
        <family val="2"/>
        <charset val="134"/>
      </rPr>
      <t>2.08#2|0.5</t>
    </r>
    <r>
      <rPr>
        <sz val="9"/>
        <color theme="1"/>
        <rFont val="微软雅黑"/>
        <family val="2"/>
        <charset val="134"/>
      </rPr>
      <t>#1#</t>
    </r>
    <r>
      <rPr>
        <sz val="9"/>
        <color theme="1"/>
        <rFont val="微软雅黑"/>
        <family val="2"/>
        <charset val="134"/>
      </rPr>
      <t>8</t>
    </r>
  </si>
  <si>
    <t>1#4</t>
  </si>
  <si>
    <t>2.08#2|2#0.3#12#4</t>
  </si>
  <si>
    <r>
      <rPr>
        <sz val="9"/>
        <color theme="1"/>
        <rFont val="微软雅黑"/>
        <family val="2"/>
        <charset val="134"/>
      </rPr>
      <t>2</t>
    </r>
    <r>
      <rPr>
        <sz val="9"/>
        <color theme="1"/>
        <rFont val="微软雅黑"/>
        <family val="2"/>
        <charset val="134"/>
      </rPr>
      <t>.08</t>
    </r>
    <r>
      <rPr>
        <sz val="9"/>
        <color theme="1"/>
        <rFont val="微软雅黑"/>
        <family val="2"/>
        <charset val="134"/>
      </rPr>
      <t>#1</t>
    </r>
  </si>
  <si>
    <r>
      <rPr>
        <sz val="9"/>
        <color theme="1"/>
        <rFont val="微软雅黑"/>
        <family val="2"/>
        <charset val="134"/>
      </rPr>
      <t>2#2#</t>
    </r>
    <r>
      <rPr>
        <sz val="9"/>
        <color theme="1"/>
        <rFont val="微软雅黑"/>
        <family val="2"/>
        <charset val="134"/>
      </rPr>
      <t>1.456</t>
    </r>
    <r>
      <rPr>
        <sz val="9"/>
        <color theme="1"/>
        <rFont val="微软雅黑"/>
        <family val="2"/>
        <charset val="134"/>
      </rPr>
      <t>#1#3#0.2</t>
    </r>
  </si>
  <si>
    <t>1#13</t>
  </si>
  <si>
    <t>1.328#1|1#0.2#1#10</t>
  </si>
  <si>
    <t>2#2#1.04#1</t>
  </si>
  <si>
    <r>
      <rPr>
        <sz val="9"/>
        <color theme="1"/>
        <rFont val="微软雅黑"/>
        <family val="2"/>
        <charset val="134"/>
      </rPr>
      <t>2#2#</t>
    </r>
    <r>
      <rPr>
        <sz val="9"/>
        <color theme="1"/>
        <rFont val="微软雅黑"/>
        <family val="2"/>
        <charset val="134"/>
      </rPr>
      <t>1.664</t>
    </r>
    <r>
      <rPr>
        <sz val="9"/>
        <color theme="1"/>
        <rFont val="微软雅黑"/>
        <family val="2"/>
        <charset val="134"/>
      </rPr>
      <t>#1#2#0.2</t>
    </r>
  </si>
  <si>
    <r>
      <rPr>
        <sz val="9"/>
        <color theme="1"/>
        <rFont val="微软雅黑"/>
        <family val="2"/>
        <charset val="134"/>
      </rPr>
      <t>3#3#</t>
    </r>
    <r>
      <rPr>
        <sz val="9"/>
        <color theme="1"/>
        <rFont val="微软雅黑"/>
        <family val="2"/>
        <charset val="134"/>
      </rPr>
      <t>0.693</t>
    </r>
    <r>
      <rPr>
        <sz val="9"/>
        <color theme="1"/>
        <rFont val="微软雅黑"/>
        <family val="2"/>
        <charset val="134"/>
      </rPr>
      <t>#1#1#0.2</t>
    </r>
  </si>
  <si>
    <t>200111#0.4</t>
  </si>
  <si>
    <r>
      <rPr>
        <sz val="9"/>
        <color theme="1"/>
        <rFont val="微软雅黑"/>
        <family val="2"/>
        <charset val="134"/>
      </rPr>
      <t>2.912</t>
    </r>
    <r>
      <rPr>
        <sz val="9"/>
        <color theme="1"/>
        <rFont val="微软雅黑"/>
        <family val="2"/>
        <charset val="134"/>
      </rPr>
      <t>#1</t>
    </r>
  </si>
  <si>
    <r>
      <rPr>
        <sz val="9"/>
        <color theme="1"/>
        <rFont val="微软雅黑"/>
        <family val="2"/>
        <charset val="134"/>
      </rPr>
      <t>2</t>
    </r>
    <r>
      <rPr>
        <sz val="9"/>
        <color theme="1"/>
        <rFont val="微软雅黑"/>
        <family val="2"/>
        <charset val="134"/>
      </rPr>
      <t>.08</t>
    </r>
    <r>
      <rPr>
        <sz val="9"/>
        <color theme="1"/>
        <rFont val="微软雅黑"/>
        <family val="2"/>
        <charset val="134"/>
      </rPr>
      <t>#2</t>
    </r>
  </si>
  <si>
    <r>
      <rPr>
        <sz val="9"/>
        <color theme="1"/>
        <rFont val="微软雅黑"/>
        <family val="2"/>
        <charset val="134"/>
      </rPr>
      <t>2#2#1.456</t>
    </r>
    <r>
      <rPr>
        <sz val="9"/>
        <color theme="1"/>
        <rFont val="微软雅黑"/>
        <family val="2"/>
        <charset val="134"/>
      </rPr>
      <t>#2#4#0.2</t>
    </r>
  </si>
  <si>
    <r>
      <rPr>
        <sz val="9"/>
        <color theme="1"/>
        <rFont val="微软雅黑"/>
        <family val="2"/>
        <charset val="134"/>
      </rPr>
      <t>2#2#</t>
    </r>
    <r>
      <rPr>
        <sz val="9"/>
        <color theme="1"/>
        <rFont val="微软雅黑"/>
        <family val="2"/>
        <charset val="134"/>
      </rPr>
      <t>1.04</t>
    </r>
    <r>
      <rPr>
        <sz val="9"/>
        <color theme="1"/>
        <rFont val="微软雅黑"/>
        <family val="2"/>
        <charset val="134"/>
      </rPr>
      <t>#1</t>
    </r>
  </si>
  <si>
    <t>200001#0.4|3004001#0.4|300501#0.4</t>
  </si>
  <si>
    <t>2.08#1|2#0.3#9#1|3#0.3#9#1</t>
  </si>
  <si>
    <t>2.5#1|3#0.4#9#4</t>
  </si>
  <si>
    <r>
      <rPr>
        <sz val="9"/>
        <color theme="1"/>
        <rFont val="微软雅黑"/>
        <family val="2"/>
        <charset val="134"/>
      </rPr>
      <t>2#2#1.456</t>
    </r>
    <r>
      <rPr>
        <sz val="9"/>
        <color theme="1"/>
        <rFont val="微软雅黑"/>
        <family val="2"/>
        <charset val="134"/>
      </rPr>
      <t>#1#5#0.2</t>
    </r>
  </si>
  <si>
    <t>200001#0.4|300001#0.4</t>
  </si>
  <si>
    <t>1|4</t>
  </si>
  <si>
    <t>2.08#1|1#0.3#9#2</t>
  </si>
  <si>
    <t>1#91</t>
  </si>
  <si>
    <t>1.4#1|1#3#0.2#2#10#5</t>
  </si>
  <si>
    <t>公会boss技能</t>
  </si>
  <si>
    <t>200003#0.4</t>
  </si>
  <si>
    <t>2.88#2</t>
  </si>
  <si>
    <t>400001#0.4|200000#0.4</t>
  </si>
  <si>
    <t>1|3</t>
  </si>
  <si>
    <t>2.2#1|0.8#3#10</t>
  </si>
  <si>
    <t>0#1</t>
  </si>
  <si>
    <t>2.5#1|0.8#3#10</t>
  </si>
  <si>
    <t>3.6#1|0.8#3#10</t>
  </si>
  <si>
    <t>4.3#1|0.8#3#10</t>
  </si>
  <si>
    <t>5.4#1|0.8#3#10</t>
  </si>
  <si>
    <t>220003#0.4|220003#0.4</t>
  </si>
  <si>
    <t>81|3</t>
  </si>
  <si>
    <t>2.2#1#1#1.4#5|0.6#3#10</t>
  </si>
  <si>
    <t>0#3</t>
  </si>
  <si>
    <t>2.5#1#1#1.6#5|0.6#3#10</t>
  </si>
  <si>
    <t>3.6#1#1#2.3#5|0.6#3#10</t>
  </si>
  <si>
    <t>4.3#1#1#2.7#5|0.6#3#10</t>
  </si>
  <si>
    <t>5.4#1#1#3.4#5|0.6#3#10</t>
  </si>
  <si>
    <t>400001#0.4|300001#0.4</t>
  </si>
  <si>
    <t>1|82#4</t>
  </si>
  <si>
    <t>3.4#1|0.4#6|6#0.4#6#1</t>
  </si>
  <si>
    <t>0#4</t>
  </si>
  <si>
    <t>3.8#1|0.4#6|6#0.4#6#1</t>
  </si>
  <si>
    <t>4.3#1|0.5#6|6#0.4#6#1</t>
  </si>
  <si>
    <t>5.8#1|0.5#6|6#0.4#6#1</t>
  </si>
  <si>
    <t>7.2#1|0.5#6|6#0.6#6#1</t>
  </si>
  <si>
    <t>2.2#1|0.6#3#10</t>
  </si>
  <si>
    <t>2.5#1|0.6#3#10</t>
  </si>
  <si>
    <t>3.6#1|0.6#3#10</t>
  </si>
  <si>
    <t>4.3#1|0.6#3#10</t>
  </si>
  <si>
    <t>5.4#1|0.6#3#10</t>
  </si>
  <si>
    <t>400001#0.4|100211#0.4</t>
  </si>
  <si>
    <t>1|89#83</t>
  </si>
  <si>
    <t>2.3#2|1#1#1.8#6#2|1#1#4</t>
  </si>
  <si>
    <t>2.6#2|1#1#2.1#6#2|1#1#4</t>
  </si>
  <si>
    <t>3.8#2|1#1#3#6#2|1#1#4</t>
  </si>
  <si>
    <t>4.8#2|1#1#3.6#6#2|1#1#4</t>
  </si>
  <si>
    <t>5.6#2|1#1#4.5#6#2|1#2#4</t>
  </si>
  <si>
    <t>200000#0.4|100000#0.4</t>
  </si>
  <si>
    <t>2#4|24</t>
  </si>
  <si>
    <t>3.5#2|8#0.2#12#3|1#2.8</t>
  </si>
  <si>
    <t>4#2|8#0.2#12#3|1#3.2</t>
  </si>
  <si>
    <t>4.5#2|8#0.2#12#3|1#3.6</t>
  </si>
  <si>
    <t>6#2|8#0.3#12#3|1#4.8</t>
  </si>
  <si>
    <t>7.5#2|8#0.4#12#3|1#6</t>
  </si>
  <si>
    <t>220003#0.4</t>
  </si>
  <si>
    <t>1.2#2#1#2</t>
  </si>
  <si>
    <t>1.4#2#1#2</t>
  </si>
  <si>
    <t>2#2#1#2</t>
  </si>
  <si>
    <t>2.4#2#1#2</t>
  </si>
  <si>
    <t>3#2#1#2</t>
  </si>
  <si>
    <t>2.1#2#1#2</t>
  </si>
  <si>
    <t>2.7#2#1#2</t>
  </si>
  <si>
    <t>3.6#2#1#2</t>
  </si>
  <si>
    <t>4.5#2#1#2</t>
  </si>
  <si>
    <t>91#1#25</t>
  </si>
  <si>
    <t>1#1#0.2#2#10#5|1.2#2|1#0.1#10</t>
  </si>
  <si>
    <t>1#1#0.2#2#10#5|1.4#2|1#0.1#10</t>
  </si>
  <si>
    <t>1#1#0.2#2#10#5|2#2|1#0.1#10</t>
  </si>
  <si>
    <t>1#1#0.2#2#10#5|2.4#2|1#0.1#10</t>
  </si>
  <si>
    <t>1#1#0.2#2#10#5|3#2|1#0.1#10</t>
  </si>
  <si>
    <t>1#1#0.3#2#10#5|2.3#2|1#0.25#10</t>
  </si>
  <si>
    <t>1#1#0.3#2#10#5|2.6#2|1#0.25#10</t>
  </si>
  <si>
    <t>1#1#0.3#2#10#5|3#2|1#0.25#10</t>
  </si>
  <si>
    <t>1#1#0.3#2#10#5|4#2|1#0.25#10</t>
  </si>
  <si>
    <t>1#1#0.3#2#10#5|5#2|1#0.25#10</t>
  </si>
  <si>
    <t>1|9</t>
  </si>
  <si>
    <t>2.2#2|1#1.5#10#0</t>
  </si>
  <si>
    <t>2.5#2|1#1.8#10#0</t>
  </si>
  <si>
    <t>3.6#2|1#2.5#10#0</t>
  </si>
  <si>
    <t>4.3#2|1#3#10#0</t>
  </si>
  <si>
    <t>5.4#2|1#3.8#10#0</t>
  </si>
  <si>
    <t>2.2#1</t>
  </si>
  <si>
    <t>2.5#1</t>
  </si>
  <si>
    <t>3.6#1</t>
  </si>
  <si>
    <t>4.3#1</t>
  </si>
  <si>
    <t>5.4#1</t>
  </si>
  <si>
    <t>1.4#2#0#0#10</t>
  </si>
  <si>
    <t>220003#0.5</t>
  </si>
  <si>
    <t>1.7#2#0#0#10</t>
  </si>
  <si>
    <t>220003#0.6</t>
  </si>
  <si>
    <t>2.4#2#0#0#10</t>
  </si>
  <si>
    <t>220003#0.7</t>
  </si>
  <si>
    <t>2.9#2#0#0#10</t>
  </si>
  <si>
    <t>220003#0.8</t>
  </si>
  <si>
    <t>3.6#2#0#0#10</t>
  </si>
  <si>
    <t>2.8#2#0#10#0.2</t>
  </si>
  <si>
    <t>3.2#2#0#10#0.2</t>
  </si>
  <si>
    <t>3.6#2#0#10#0.2</t>
  </si>
  <si>
    <t>4.8#2#0#10#0.2</t>
  </si>
  <si>
    <t>6#2#0#10#0.2</t>
  </si>
  <si>
    <t>2#2#1.1#1#0.15#1#3#1</t>
  </si>
  <si>
    <t>2#2#1.3#1#0.15#1#3#1</t>
  </si>
  <si>
    <t>2#2#1.9#1#0.20#1#3#1</t>
  </si>
  <si>
    <t>2#2#2.3#1#0.20#1#3#1</t>
  </si>
  <si>
    <t>2#2#2.9#1#0.25#1#3#1</t>
  </si>
  <si>
    <t>400001#0.8</t>
  </si>
  <si>
    <t>4#4#1.3#1#0.2#1#3#1</t>
  </si>
  <si>
    <t>4#4#1.5#1#0.2#1#3#1</t>
  </si>
  <si>
    <t>4#4#1.7#1#0.2#1#3#1</t>
  </si>
  <si>
    <t>4#4#2.3#1#0.25#1#3#1</t>
  </si>
  <si>
    <t>4#4#2.9#1#0.3#1#3#1</t>
  </si>
  <si>
    <t>200211#0.4</t>
  </si>
  <si>
    <t>2.9#2#1</t>
  </si>
  <si>
    <t>3.4#2#1</t>
  </si>
  <si>
    <t>4.9#2#1</t>
  </si>
  <si>
    <t>5.9#2#1</t>
  </si>
  <si>
    <t>7.4#2#1</t>
  </si>
  <si>
    <t>2.3#1#1.5</t>
  </si>
  <si>
    <t>2.6#1#1.5</t>
  </si>
  <si>
    <t>3.8#1#1.5</t>
  </si>
  <si>
    <t>4.5#1#1.5</t>
  </si>
  <si>
    <t>5.6#1#1.5</t>
  </si>
  <si>
    <t>4.2#1#0.1</t>
  </si>
  <si>
    <t>4.8#1#0.1</t>
  </si>
  <si>
    <t>5.4#1#0.1</t>
  </si>
  <si>
    <t>7.2#1#0.1</t>
  </si>
  <si>
    <t>9#1#0.1</t>
  </si>
  <si>
    <t>2.2#1#5</t>
  </si>
  <si>
    <t>2.5#1#5</t>
  </si>
  <si>
    <t>3.6#1#5</t>
  </si>
  <si>
    <t>4.3#1#5</t>
  </si>
  <si>
    <t>5.3#1#5</t>
  </si>
  <si>
    <t>3.5#1#0.1</t>
  </si>
  <si>
    <t>4#1#0.1</t>
  </si>
  <si>
    <t>4.5#1#0.1</t>
  </si>
  <si>
    <t>6#1#0.1</t>
  </si>
  <si>
    <t>7.5#1#0.1</t>
  </si>
  <si>
    <t>63|4#4#42</t>
  </si>
  <si>
    <t>2.3#2#1|1#0.05#0#2|9#0.05#0#1|0.7#0.25#10</t>
  </si>
  <si>
    <t>2.6#2#1|1#0.05#0#2|9#0.05#0#1|0.7#0.25#10</t>
  </si>
  <si>
    <t>3.8#2#1|1#0.1#0#2|9#0.05#0#1|0.7#0.25#10</t>
  </si>
  <si>
    <t>4.5#2#1|1#0.1#0#2|9#0.05#0#1|0.7#0.25#10</t>
  </si>
  <si>
    <t>5.6#2#1|1#0.1#0#2|9#0.05#0#1|0.7#0.15#10</t>
  </si>
  <si>
    <t>2.2#2#0.1</t>
  </si>
  <si>
    <t>2.6#2#0.1</t>
  </si>
  <si>
    <t>2.9#2#0.1</t>
  </si>
  <si>
    <t>3.8#2#0.1</t>
  </si>
  <si>
    <t>4.8#2#0.1</t>
  </si>
  <si>
    <t>400001#1.1</t>
  </si>
  <si>
    <t>5#5#0.45#1</t>
  </si>
  <si>
    <t>5#5#0.54#1</t>
  </si>
  <si>
    <t>5#5#0.63#1</t>
  </si>
  <si>
    <t>5#5#0.72#1</t>
  </si>
  <si>
    <t>5#5#1.4#1</t>
  </si>
  <si>
    <t>400001#0.4|100321#0.4</t>
  </si>
  <si>
    <r>
      <rPr>
        <sz val="9"/>
        <color theme="1"/>
        <rFont val="微软雅黑"/>
        <family val="2"/>
        <charset val="134"/>
      </rPr>
      <t>1#</t>
    </r>
    <r>
      <rPr>
        <sz val="9"/>
        <color theme="1"/>
        <rFont val="微软雅黑"/>
        <family val="2"/>
        <charset val="134"/>
      </rPr>
      <t>91|4</t>
    </r>
  </si>
  <si>
    <r>
      <rPr>
        <sz val="9"/>
        <color theme="1"/>
        <rFont val="微软雅黑"/>
        <family val="2"/>
        <charset val="134"/>
      </rPr>
      <t>1.2#1|1#1#0.12#2#10#5|1#</t>
    </r>
    <r>
      <rPr>
        <sz val="9"/>
        <color theme="1"/>
        <rFont val="微软雅黑"/>
        <family val="2"/>
        <charset val="134"/>
      </rPr>
      <t>0.</t>
    </r>
    <r>
      <rPr>
        <sz val="9"/>
        <color theme="1"/>
        <rFont val="微软雅黑"/>
        <family val="2"/>
        <charset val="134"/>
      </rPr>
      <t>1</t>
    </r>
    <r>
      <rPr>
        <sz val="9"/>
        <color theme="1"/>
        <rFont val="微软雅黑"/>
        <family val="2"/>
        <charset val="134"/>
      </rPr>
      <t>#</t>
    </r>
    <r>
      <rPr>
        <sz val="9"/>
        <color theme="1"/>
        <rFont val="微软雅黑"/>
        <family val="2"/>
        <charset val="134"/>
      </rPr>
      <t>10</t>
    </r>
    <r>
      <rPr>
        <sz val="9"/>
        <color theme="1"/>
        <rFont val="微软雅黑"/>
        <family val="2"/>
        <charset val="134"/>
      </rPr>
      <t>#</t>
    </r>
    <r>
      <rPr>
        <sz val="9"/>
        <color theme="1"/>
        <rFont val="微软雅黑"/>
        <family val="2"/>
        <charset val="134"/>
      </rPr>
      <t>2</t>
    </r>
  </si>
  <si>
    <r>
      <rPr>
        <sz val="9"/>
        <color theme="1"/>
        <rFont val="微软雅黑"/>
        <family val="2"/>
        <charset val="134"/>
      </rPr>
      <t>1.4#1|1#1#0.14#2#10#5|1#</t>
    </r>
    <r>
      <rPr>
        <sz val="9"/>
        <color theme="1"/>
        <rFont val="微软雅黑"/>
        <family val="2"/>
        <charset val="134"/>
      </rPr>
      <t>0.</t>
    </r>
    <r>
      <rPr>
        <sz val="9"/>
        <color theme="1"/>
        <rFont val="微软雅黑"/>
        <family val="2"/>
        <charset val="134"/>
      </rPr>
      <t>1</t>
    </r>
    <r>
      <rPr>
        <sz val="9"/>
        <color theme="1"/>
        <rFont val="微软雅黑"/>
        <family val="2"/>
        <charset val="134"/>
      </rPr>
      <t>#</t>
    </r>
    <r>
      <rPr>
        <sz val="9"/>
        <color theme="1"/>
        <rFont val="微软雅黑"/>
        <family val="2"/>
        <charset val="134"/>
      </rPr>
      <t>10</t>
    </r>
    <r>
      <rPr>
        <sz val="9"/>
        <color theme="1"/>
        <rFont val="微软雅黑"/>
        <family val="2"/>
        <charset val="134"/>
      </rPr>
      <t>#</t>
    </r>
    <r>
      <rPr>
        <sz val="9"/>
        <color theme="1"/>
        <rFont val="微软雅黑"/>
        <family val="2"/>
        <charset val="134"/>
      </rPr>
      <t>2</t>
    </r>
  </si>
  <si>
    <r>
      <rPr>
        <sz val="9"/>
        <color theme="1"/>
        <rFont val="微软雅黑"/>
        <family val="2"/>
        <charset val="134"/>
      </rPr>
      <t>2#1|1#1#0.2#2#10#5|1#</t>
    </r>
    <r>
      <rPr>
        <sz val="9"/>
        <color theme="1"/>
        <rFont val="微软雅黑"/>
        <family val="2"/>
        <charset val="134"/>
      </rPr>
      <t>0.</t>
    </r>
    <r>
      <rPr>
        <sz val="9"/>
        <color theme="1"/>
        <rFont val="微软雅黑"/>
        <family val="2"/>
        <charset val="134"/>
      </rPr>
      <t>1</t>
    </r>
    <r>
      <rPr>
        <sz val="9"/>
        <color theme="1"/>
        <rFont val="微软雅黑"/>
        <family val="2"/>
        <charset val="134"/>
      </rPr>
      <t>#</t>
    </r>
    <r>
      <rPr>
        <sz val="9"/>
        <color theme="1"/>
        <rFont val="微软雅黑"/>
        <family val="2"/>
        <charset val="134"/>
      </rPr>
      <t>10</t>
    </r>
    <r>
      <rPr>
        <sz val="9"/>
        <color theme="1"/>
        <rFont val="微软雅黑"/>
        <family val="2"/>
        <charset val="134"/>
      </rPr>
      <t>#</t>
    </r>
    <r>
      <rPr>
        <sz val="9"/>
        <color theme="1"/>
        <rFont val="微软雅黑"/>
        <family val="2"/>
        <charset val="134"/>
      </rPr>
      <t>2</t>
    </r>
  </si>
  <si>
    <r>
      <rPr>
        <sz val="9"/>
        <color theme="1"/>
        <rFont val="微软雅黑"/>
        <family val="2"/>
        <charset val="134"/>
      </rPr>
      <t>2.4#1|1#1#0.24#2#10#5|1#</t>
    </r>
    <r>
      <rPr>
        <sz val="9"/>
        <color theme="1"/>
        <rFont val="微软雅黑"/>
        <family val="2"/>
        <charset val="134"/>
      </rPr>
      <t>0.</t>
    </r>
    <r>
      <rPr>
        <sz val="9"/>
        <color theme="1"/>
        <rFont val="微软雅黑"/>
        <family val="2"/>
        <charset val="134"/>
      </rPr>
      <t>1</t>
    </r>
    <r>
      <rPr>
        <sz val="9"/>
        <color theme="1"/>
        <rFont val="微软雅黑"/>
        <family val="2"/>
        <charset val="134"/>
      </rPr>
      <t>#</t>
    </r>
    <r>
      <rPr>
        <sz val="9"/>
        <color theme="1"/>
        <rFont val="微软雅黑"/>
        <family val="2"/>
        <charset val="134"/>
      </rPr>
      <t>10</t>
    </r>
    <r>
      <rPr>
        <sz val="9"/>
        <color theme="1"/>
        <rFont val="微软雅黑"/>
        <family val="2"/>
        <charset val="134"/>
      </rPr>
      <t>#</t>
    </r>
    <r>
      <rPr>
        <sz val="9"/>
        <color theme="1"/>
        <rFont val="微软雅黑"/>
        <family val="2"/>
        <charset val="134"/>
      </rPr>
      <t>2</t>
    </r>
  </si>
  <si>
    <r>
      <rPr>
        <sz val="9"/>
        <color theme="1"/>
        <rFont val="微软雅黑"/>
        <family val="2"/>
        <charset val="134"/>
      </rPr>
      <t>3#1|1#1#0.3#2#10#5|1#</t>
    </r>
    <r>
      <rPr>
        <sz val="9"/>
        <color theme="1"/>
        <rFont val="微软雅黑"/>
        <family val="2"/>
        <charset val="134"/>
      </rPr>
      <t>0.</t>
    </r>
    <r>
      <rPr>
        <sz val="9"/>
        <color theme="1"/>
        <rFont val="微软雅黑"/>
        <family val="2"/>
        <charset val="134"/>
      </rPr>
      <t>1</t>
    </r>
    <r>
      <rPr>
        <sz val="9"/>
        <color theme="1"/>
        <rFont val="微软雅黑"/>
        <family val="2"/>
        <charset val="134"/>
      </rPr>
      <t>#</t>
    </r>
    <r>
      <rPr>
        <sz val="9"/>
        <color theme="1"/>
        <rFont val="微软雅黑"/>
        <family val="2"/>
        <charset val="134"/>
      </rPr>
      <t>10</t>
    </r>
    <r>
      <rPr>
        <sz val="9"/>
        <color theme="1"/>
        <rFont val="微软雅黑"/>
        <family val="2"/>
        <charset val="134"/>
      </rPr>
      <t>#</t>
    </r>
    <r>
      <rPr>
        <sz val="9"/>
        <color theme="1"/>
        <rFont val="微软雅黑"/>
        <family val="2"/>
        <charset val="134"/>
      </rPr>
      <t>2</t>
    </r>
  </si>
  <si>
    <t>1#91|4#4</t>
  </si>
  <si>
    <r>
      <rPr>
        <sz val="9"/>
        <color theme="1"/>
        <rFont val="微软雅黑"/>
        <family val="2"/>
        <charset val="134"/>
      </rPr>
      <t>2.5#1|1#1#0.3#2#10#5|1#</t>
    </r>
    <r>
      <rPr>
        <sz val="9"/>
        <color theme="1"/>
        <rFont val="微软雅黑"/>
        <family val="2"/>
        <charset val="134"/>
      </rPr>
      <t>0.1#10#2|9#0.15#10#1</t>
    </r>
  </si>
  <si>
    <r>
      <rPr>
        <sz val="9"/>
        <color theme="1"/>
        <rFont val="微软雅黑"/>
        <family val="2"/>
        <charset val="134"/>
      </rPr>
      <t>2.8#1|1#1#0.35#2#10#5|1#</t>
    </r>
    <r>
      <rPr>
        <sz val="9"/>
        <color theme="1"/>
        <rFont val="微软雅黑"/>
        <family val="2"/>
        <charset val="134"/>
      </rPr>
      <t>0.</t>
    </r>
    <r>
      <rPr>
        <sz val="9"/>
        <color theme="1"/>
        <rFont val="微软雅黑"/>
        <family val="2"/>
        <charset val="134"/>
      </rPr>
      <t>1</t>
    </r>
    <r>
      <rPr>
        <sz val="9"/>
        <color theme="1"/>
        <rFont val="微软雅黑"/>
        <family val="2"/>
        <charset val="134"/>
      </rPr>
      <t>#</t>
    </r>
    <r>
      <rPr>
        <sz val="9"/>
        <color theme="1"/>
        <rFont val="微软雅黑"/>
        <family val="2"/>
        <charset val="134"/>
      </rPr>
      <t>10</t>
    </r>
    <r>
      <rPr>
        <sz val="9"/>
        <color theme="1"/>
        <rFont val="微软雅黑"/>
        <family val="2"/>
        <charset val="134"/>
      </rPr>
      <t>#</t>
    </r>
    <r>
      <rPr>
        <sz val="9"/>
        <color theme="1"/>
        <rFont val="微软雅黑"/>
        <family val="2"/>
        <charset val="134"/>
      </rPr>
      <t>2|9#0.15#10#1</t>
    </r>
  </si>
  <si>
    <r>
      <rPr>
        <sz val="9"/>
        <color theme="1"/>
        <rFont val="微软雅黑"/>
        <family val="2"/>
        <charset val="134"/>
      </rPr>
      <t>3.2#1|1#1#0.5#2#10#5|1#</t>
    </r>
    <r>
      <rPr>
        <sz val="9"/>
        <color theme="1"/>
        <rFont val="微软雅黑"/>
        <family val="2"/>
        <charset val="134"/>
      </rPr>
      <t>0.</t>
    </r>
    <r>
      <rPr>
        <sz val="9"/>
        <color theme="1"/>
        <rFont val="微软雅黑"/>
        <family val="2"/>
        <charset val="134"/>
      </rPr>
      <t>1</t>
    </r>
    <r>
      <rPr>
        <sz val="9"/>
        <color theme="1"/>
        <rFont val="微软雅黑"/>
        <family val="2"/>
        <charset val="134"/>
      </rPr>
      <t>#</t>
    </r>
    <r>
      <rPr>
        <sz val="9"/>
        <color theme="1"/>
        <rFont val="微软雅黑"/>
        <family val="2"/>
        <charset val="134"/>
      </rPr>
      <t>10</t>
    </r>
    <r>
      <rPr>
        <sz val="9"/>
        <color theme="1"/>
        <rFont val="微软雅黑"/>
        <family val="2"/>
        <charset val="134"/>
      </rPr>
      <t>#</t>
    </r>
    <r>
      <rPr>
        <sz val="9"/>
        <color theme="1"/>
        <rFont val="微软雅黑"/>
        <family val="2"/>
        <charset val="134"/>
      </rPr>
      <t>2|9#0.15#10#1</t>
    </r>
  </si>
  <si>
    <r>
      <rPr>
        <sz val="9"/>
        <color theme="1"/>
        <rFont val="微软雅黑"/>
        <family val="2"/>
        <charset val="134"/>
      </rPr>
      <t>4.2#1|1#1#0.6#2#10#5|1#</t>
    </r>
    <r>
      <rPr>
        <sz val="9"/>
        <color theme="1"/>
        <rFont val="微软雅黑"/>
        <family val="2"/>
        <charset val="134"/>
      </rPr>
      <t>0.</t>
    </r>
    <r>
      <rPr>
        <sz val="9"/>
        <color theme="1"/>
        <rFont val="微软雅黑"/>
        <family val="2"/>
        <charset val="134"/>
      </rPr>
      <t>1</t>
    </r>
    <r>
      <rPr>
        <sz val="9"/>
        <color theme="1"/>
        <rFont val="微软雅黑"/>
        <family val="2"/>
        <charset val="134"/>
      </rPr>
      <t>#</t>
    </r>
    <r>
      <rPr>
        <sz val="9"/>
        <color theme="1"/>
        <rFont val="微软雅黑"/>
        <family val="2"/>
        <charset val="134"/>
      </rPr>
      <t>10</t>
    </r>
    <r>
      <rPr>
        <sz val="9"/>
        <color theme="1"/>
        <rFont val="微软雅黑"/>
        <family val="2"/>
        <charset val="134"/>
      </rPr>
      <t>#</t>
    </r>
    <r>
      <rPr>
        <sz val="9"/>
        <color theme="1"/>
        <rFont val="微软雅黑"/>
        <family val="2"/>
        <charset val="134"/>
      </rPr>
      <t>2|9#0.15#10#1</t>
    </r>
  </si>
  <si>
    <r>
      <rPr>
        <sz val="9"/>
        <color theme="1"/>
        <rFont val="微软雅黑"/>
        <family val="2"/>
        <charset val="134"/>
      </rPr>
      <t>5.3#1|1#1#0.75#2#10#5|1#</t>
    </r>
    <r>
      <rPr>
        <sz val="9"/>
        <color theme="1"/>
        <rFont val="微软雅黑"/>
        <family val="2"/>
        <charset val="134"/>
      </rPr>
      <t>0.</t>
    </r>
    <r>
      <rPr>
        <sz val="9"/>
        <color theme="1"/>
        <rFont val="微软雅黑"/>
        <family val="2"/>
        <charset val="134"/>
      </rPr>
      <t>1</t>
    </r>
    <r>
      <rPr>
        <sz val="9"/>
        <color theme="1"/>
        <rFont val="微软雅黑"/>
        <family val="2"/>
        <charset val="134"/>
      </rPr>
      <t>#</t>
    </r>
    <r>
      <rPr>
        <sz val="9"/>
        <color theme="1"/>
        <rFont val="微软雅黑"/>
        <family val="2"/>
        <charset val="134"/>
      </rPr>
      <t>10</t>
    </r>
    <r>
      <rPr>
        <sz val="9"/>
        <color theme="1"/>
        <rFont val="微软雅黑"/>
        <family val="2"/>
        <charset val="134"/>
      </rPr>
      <t>#</t>
    </r>
    <r>
      <rPr>
        <sz val="9"/>
        <color theme="1"/>
        <rFont val="微软雅黑"/>
        <family val="2"/>
        <charset val="134"/>
      </rPr>
      <t>2|9#0.15#10#1</t>
    </r>
  </si>
  <si>
    <t>1|84</t>
  </si>
  <si>
    <t>1#2|1#0.9#5#0.1</t>
  </si>
  <si>
    <t>1.2#2|1#1.1#5#0.1</t>
  </si>
  <si>
    <t>1.7#2|1#1.5#5#0.1</t>
  </si>
  <si>
    <t>2#2|1#1.8#5#0.1</t>
  </si>
  <si>
    <t>2.6#2|1#2.3#5#0.1</t>
  </si>
  <si>
    <t>400001#0.4|100803#0.4</t>
  </si>
  <si>
    <t>1.7#2|1#1.1#5#0.1</t>
  </si>
  <si>
    <t>1.9#2|1#1.2#5#0.1</t>
  </si>
  <si>
    <t>2.2#2|1#1.4#5#0.1</t>
  </si>
  <si>
    <t>2.9#2|1#1.8#5#0.1</t>
  </si>
  <si>
    <t>3.6#2|1#2.3#5#0.1</t>
  </si>
  <si>
    <t>400001#0.4|300001#0.4|100211#0.4</t>
  </si>
  <si>
    <t>1|24|24</t>
  </si>
  <si>
    <t>1.4#2|1#0.9|1#0.9</t>
  </si>
  <si>
    <t>1.7#2|1#1.1|1#1.1</t>
  </si>
  <si>
    <t>2.4#2|1#1.5|1#1.5</t>
  </si>
  <si>
    <t>2.9#2|1#1.8|1#1.8</t>
  </si>
  <si>
    <t>3.6#2|1#2.3|1#2.3</t>
  </si>
  <si>
    <r>
      <rPr>
        <sz val="9"/>
        <color theme="1"/>
        <rFont val="微软雅黑"/>
        <family val="2"/>
        <charset val="134"/>
      </rPr>
      <t>1|</t>
    </r>
    <r>
      <rPr>
        <sz val="9"/>
        <color theme="1"/>
        <rFont val="微软雅黑"/>
        <family val="2"/>
        <charset val="134"/>
      </rPr>
      <t>24</t>
    </r>
  </si>
  <si>
    <t>2.3#2|1#3.5</t>
  </si>
  <si>
    <t>2.7#2|1#4</t>
  </si>
  <si>
    <t>3.8#2|1#4.5</t>
  </si>
  <si>
    <t>4.6#2|1#6</t>
  </si>
  <si>
    <t>5.7#2|1#7.5</t>
  </si>
  <si>
    <t>2#4</t>
  </si>
  <si>
    <t>1.1#1|1#0.2#5#4</t>
  </si>
  <si>
    <t>1.3#1|1#0.2#5#4</t>
  </si>
  <si>
    <t>1.8#1|1#0.2#5#4</t>
  </si>
  <si>
    <t>2.2#1|1#0.2#5#4</t>
  </si>
  <si>
    <t>2.7#1|1#0.2#5#4</t>
  </si>
  <si>
    <t>1|4#4</t>
  </si>
  <si>
    <t>2.2#1|2#0.4#6#2|3#0.4#6#2</t>
  </si>
  <si>
    <t>2.5#1|2#0.4#6#2|3#0.4#6#2</t>
  </si>
  <si>
    <t>3.6#1|2#0.6#6#2|3#0.6#6#2</t>
  </si>
  <si>
    <t>4.3#1|2#0.6#6#2|3#0.6#6#2</t>
  </si>
  <si>
    <t>5.4#1|2#0.8#6#2|3#0.8#6#2</t>
  </si>
  <si>
    <t>2.4#2|0.8#1#3</t>
  </si>
  <si>
    <t>2.8#2|0.8#1#3</t>
  </si>
  <si>
    <t>4#2|0.8#1#3</t>
  </si>
  <si>
    <t>4.8#2|0.8#1#3</t>
  </si>
  <si>
    <t>6#2|0.8#1#3</t>
  </si>
  <si>
    <t>1.1#2</t>
  </si>
  <si>
    <t>1.3#2</t>
  </si>
  <si>
    <t>1.8#2</t>
  </si>
  <si>
    <t>2.2#2</t>
  </si>
  <si>
    <t>2.7#2</t>
  </si>
  <si>
    <t>1</t>
  </si>
  <si>
    <t>1.3#1|0.4#1#2</t>
  </si>
  <si>
    <t>1.5#1|0.4#1#2</t>
  </si>
  <si>
    <t>2.6#1|0.6#1#2</t>
  </si>
  <si>
    <t>3#1|6#0.4#6#1</t>
  </si>
  <si>
    <t>3.5#1|6#0.4#6#1</t>
  </si>
  <si>
    <t>5.2#1|6#0.4#6#1</t>
  </si>
  <si>
    <t>1.6#1|1#1#0.1#2#10#5</t>
  </si>
  <si>
    <t>1.9#1|1#1#0.1#2#10#5</t>
  </si>
  <si>
    <t>3.2#1|1#1#0.1#2#10#5</t>
  </si>
  <si>
    <t>1.6#1|0.8#3#10</t>
  </si>
  <si>
    <t>1.9#1|0.8#3#10</t>
  </si>
  <si>
    <t>3.2#1|0.8#3#10</t>
  </si>
  <si>
    <t>3#1|2#0.2#5#2|3#0.2#5#2</t>
  </si>
  <si>
    <t>3.5#1|2#0.2#5#2|3#0.2#5#2</t>
  </si>
  <si>
    <t>5.2#1|2#0.4#5#2|3#0.4#5#2</t>
  </si>
  <si>
    <r>
      <rPr>
        <sz val="9"/>
        <color theme="1"/>
        <rFont val="微软雅黑"/>
        <family val="2"/>
        <charset val="134"/>
      </rPr>
      <t>1|</t>
    </r>
    <r>
      <rPr>
        <sz val="9"/>
        <color theme="1"/>
        <rFont val="微软雅黑"/>
        <family val="2"/>
        <charset val="134"/>
      </rPr>
      <t>89</t>
    </r>
  </si>
  <si>
    <t>1.6#2|1#1#0.3#10#5</t>
  </si>
  <si>
    <t>1.9#2|1#1#0.4#10#5</t>
  </si>
  <si>
    <t>3.2#2|1#1#0.6#10#5</t>
  </si>
  <si>
    <t>1.6#2|0.5#3#0.2#1#10#5</t>
  </si>
  <si>
    <t>1.9#2|0.5#3#0.2#1#10#5</t>
  </si>
  <si>
    <t>3.2#2|1#3#0.2#1#10#5</t>
  </si>
  <si>
    <t>2.1#2|0.8#3#0.2#1#10#5</t>
  </si>
  <si>
    <t>2.4#2|0.8#3#0.2#1#10#5</t>
  </si>
  <si>
    <t>4.1#2|1#3#0.2#1#10#5</t>
  </si>
  <si>
    <t>1#45</t>
  </si>
  <si>
    <t>1.6#1|0.5#14#0.3#5#3</t>
  </si>
  <si>
    <t>1.9#1|0.5#14#0.3#5#3</t>
  </si>
  <si>
    <t>3.2#1|1#14#0.3#5#3</t>
  </si>
  <si>
    <t>2.1#1|1#14#0.4#6#3</t>
  </si>
  <si>
    <t>2.4#1|1#14#0.4#6#3</t>
  </si>
  <si>
    <t>4.1#1|1#14#0.6#6#3</t>
  </si>
  <si>
    <t>1|24#83</t>
  </si>
  <si>
    <t>1.6#2|1#1.2|1#1#4</t>
  </si>
  <si>
    <t>1.9#2|1#1.4|1#1#4</t>
  </si>
  <si>
    <t>3.2#2|1#2.4|1#1#4</t>
  </si>
  <si>
    <t>2|83</t>
  </si>
  <si>
    <t>1.5#2|1#1#4</t>
  </si>
  <si>
    <t>1.7#2|1#1#4</t>
  </si>
  <si>
    <t>2.6#2|1#1#4</t>
  </si>
  <si>
    <t>1.6#1|2#0.2#5#2|3#0.2#5#2</t>
  </si>
  <si>
    <t>1.9#1|2#0.2#5#2|3#0.2#5#2</t>
  </si>
  <si>
    <t>3.2#1|2#0.3#5#2|3#0.3#5#2</t>
  </si>
  <si>
    <t>2.1#1|0.5#3#4</t>
  </si>
  <si>
    <t>2.4#1|0.5#3#4</t>
  </si>
  <si>
    <t>4.1#1|0.5#3#4</t>
  </si>
  <si>
    <t>1.4#2</t>
  </si>
  <si>
    <t>1.7#2</t>
  </si>
  <si>
    <t>2.9#2</t>
  </si>
  <si>
    <t>1.9#2</t>
  </si>
  <si>
    <t>1#4#4</t>
  </si>
  <si>
    <t>1.6#1|2#0.2#8#4|3#0.2#8#4</t>
  </si>
  <si>
    <t>1.9#1|2#0.2#8#4|3#0.2#8#4</t>
  </si>
  <si>
    <t>3.2#1|2#0.3#8#4|3#0.3#8#4</t>
  </si>
  <si>
    <t>1.6#1|1#0.2#10#2</t>
  </si>
  <si>
    <t>1.9#1|1#0.2#10#2</t>
  </si>
  <si>
    <t>3.2#1|1#0.2#10#2</t>
  </si>
  <si>
    <t>400001#0.4|100322#0.4</t>
  </si>
  <si>
    <t>3#1|1#0.25#6#2</t>
  </si>
  <si>
    <t>3.5#1|1#0.25#6#2</t>
  </si>
  <si>
    <t>5.2#1|1#0.25#6#2</t>
  </si>
  <si>
    <t>2#45</t>
  </si>
  <si>
    <t>0.8#2|0.5#3#0.2#10#4</t>
  </si>
  <si>
    <t>0.9#2|0.5#3#0.2#10#4</t>
  </si>
  <si>
    <t>1.6#2|0.5#3#0.2#10#4</t>
  </si>
  <si>
    <t>2.4#2</t>
  </si>
  <si>
    <t>2.8#2</t>
  </si>
  <si>
    <t>4.1#2</t>
  </si>
  <si>
    <t>200001#0.5</t>
  </si>
  <si>
    <t>59</t>
  </si>
  <si>
    <t>3#0.5#2</t>
  </si>
  <si>
    <t>3#0.6#2</t>
  </si>
  <si>
    <r>
      <rPr>
        <sz val="9"/>
        <color theme="1"/>
        <rFont val="微软雅黑"/>
        <family val="2"/>
        <charset val="134"/>
      </rPr>
      <t>3#</t>
    </r>
    <r>
      <rPr>
        <sz val="9"/>
        <color theme="1"/>
        <rFont val="微软雅黑"/>
        <family val="2"/>
        <charset val="134"/>
      </rPr>
      <t>1.1</t>
    </r>
    <r>
      <rPr>
        <sz val="9"/>
        <color theme="1"/>
        <rFont val="微软雅黑"/>
        <family val="2"/>
        <charset val="134"/>
      </rPr>
      <t>#2</t>
    </r>
  </si>
  <si>
    <t>200001#1</t>
  </si>
  <si>
    <t>6#0.5#2</t>
  </si>
  <si>
    <r>
      <rPr>
        <sz val="9"/>
        <color theme="1"/>
        <rFont val="微软雅黑"/>
        <family val="2"/>
        <charset val="134"/>
      </rPr>
      <t>6#0.</t>
    </r>
    <r>
      <rPr>
        <sz val="9"/>
        <color theme="1"/>
        <rFont val="微软雅黑"/>
        <family val="2"/>
        <charset val="134"/>
      </rPr>
      <t>6</t>
    </r>
    <r>
      <rPr>
        <sz val="9"/>
        <color theme="1"/>
        <rFont val="微软雅黑"/>
        <family val="2"/>
        <charset val="134"/>
      </rPr>
      <t>#2</t>
    </r>
  </si>
  <si>
    <r>
      <rPr>
        <sz val="9"/>
        <color theme="1"/>
        <rFont val="微软雅黑"/>
        <family val="2"/>
        <charset val="134"/>
      </rPr>
      <t>6#0.9</t>
    </r>
    <r>
      <rPr>
        <sz val="9"/>
        <color theme="1"/>
        <rFont val="微软雅黑"/>
        <family val="2"/>
        <charset val="134"/>
      </rPr>
      <t>#2</t>
    </r>
  </si>
  <si>
    <t>1.6#1</t>
  </si>
  <si>
    <t>1.9#1</t>
  </si>
  <si>
    <r>
      <rPr>
        <sz val="9"/>
        <color theme="1"/>
        <rFont val="微软雅黑"/>
        <family val="2"/>
        <charset val="134"/>
      </rPr>
      <t>3</t>
    </r>
    <r>
      <rPr>
        <sz val="9"/>
        <color theme="1"/>
        <rFont val="微软雅黑"/>
        <family val="2"/>
        <charset val="134"/>
      </rPr>
      <t>.2</t>
    </r>
    <r>
      <rPr>
        <sz val="9"/>
        <color theme="1"/>
        <rFont val="微软雅黑"/>
        <family val="2"/>
        <charset val="134"/>
      </rPr>
      <t>#1</t>
    </r>
  </si>
  <si>
    <t>400001#0.5</t>
  </si>
  <si>
    <t>6#86</t>
  </si>
  <si>
    <t>3#3#1#1|0.5#0.3#8#15#1</t>
  </si>
  <si>
    <t>3#3#1.2#1|0.5#0.3#8#15#1</t>
  </si>
  <si>
    <t>3#3#1.7#1|1#0.3#8#15#1</t>
  </si>
  <si>
    <t>76</t>
  </si>
  <si>
    <t>1.3#1#1</t>
  </si>
  <si>
    <t>1.5#1#1</t>
  </si>
  <si>
    <r>
      <rPr>
        <sz val="9"/>
        <color theme="1"/>
        <rFont val="微软雅黑"/>
        <family val="2"/>
        <charset val="134"/>
      </rPr>
      <t>2</t>
    </r>
    <r>
      <rPr>
        <sz val="9"/>
        <color theme="1"/>
        <rFont val="微软雅黑"/>
        <family val="2"/>
        <charset val="134"/>
      </rPr>
      <t>.6</t>
    </r>
    <r>
      <rPr>
        <sz val="9"/>
        <color theme="1"/>
        <rFont val="微软雅黑"/>
        <family val="2"/>
        <charset val="134"/>
      </rPr>
      <t>#1#1</t>
    </r>
  </si>
  <si>
    <t>21</t>
  </si>
  <si>
    <t>1.5#1#1#0.6#1#3</t>
  </si>
  <si>
    <t>1.7#1#1#0.6#1#3</t>
  </si>
  <si>
    <t>2.6#1#1#1#1#3</t>
  </si>
  <si>
    <t>1.3#2|2#0.15#6#4</t>
  </si>
  <si>
    <t>1.5#2|2#0.15#6#4</t>
  </si>
  <si>
    <t>2.6#2|2#0.3#6#4</t>
  </si>
  <si>
    <t>1.9#1|2#0.2#6#4</t>
  </si>
  <si>
    <t>2.2#1|2#0.2#6#4</t>
  </si>
  <si>
    <t>3.2#1|2#0.4#6#4</t>
  </si>
  <si>
    <t>1.6#1|6#0.1#5#1</t>
  </si>
  <si>
    <t>1.9#1|6#0.1#5#1</t>
  </si>
  <si>
    <t>3.2#1|6#0.20#5#1</t>
  </si>
  <si>
    <t>3#1|6#0.2#6#1|6#0.2#6#1</t>
  </si>
  <si>
    <r>
      <rPr>
        <sz val="9"/>
        <color theme="1"/>
        <rFont val="微软雅黑"/>
        <family val="2"/>
        <charset val="134"/>
      </rPr>
      <t>3.5</t>
    </r>
    <r>
      <rPr>
        <sz val="9"/>
        <color theme="1"/>
        <rFont val="微软雅黑"/>
        <family val="2"/>
        <charset val="134"/>
      </rPr>
      <t>#1|6#0.</t>
    </r>
    <r>
      <rPr>
        <sz val="9"/>
        <color theme="1"/>
        <rFont val="微软雅黑"/>
        <family val="2"/>
        <charset val="134"/>
      </rPr>
      <t>2</t>
    </r>
    <r>
      <rPr>
        <sz val="9"/>
        <color theme="1"/>
        <rFont val="微软雅黑"/>
        <family val="2"/>
        <charset val="134"/>
      </rPr>
      <t>#</t>
    </r>
    <r>
      <rPr>
        <sz val="9"/>
        <color theme="1"/>
        <rFont val="微软雅黑"/>
        <family val="2"/>
        <charset val="134"/>
      </rPr>
      <t>6</t>
    </r>
    <r>
      <rPr>
        <sz val="9"/>
        <color theme="1"/>
        <rFont val="微软雅黑"/>
        <family val="2"/>
        <charset val="134"/>
      </rPr>
      <t>#1|6#0.</t>
    </r>
    <r>
      <rPr>
        <sz val="9"/>
        <color theme="1"/>
        <rFont val="微软雅黑"/>
        <family val="2"/>
        <charset val="134"/>
      </rPr>
      <t>2</t>
    </r>
    <r>
      <rPr>
        <sz val="9"/>
        <color theme="1"/>
        <rFont val="微软雅黑"/>
        <family val="2"/>
        <charset val="134"/>
      </rPr>
      <t>#</t>
    </r>
    <r>
      <rPr>
        <sz val="9"/>
        <color theme="1"/>
        <rFont val="微软雅黑"/>
        <family val="2"/>
        <charset val="134"/>
      </rPr>
      <t>6</t>
    </r>
    <r>
      <rPr>
        <sz val="9"/>
        <color theme="1"/>
        <rFont val="微软雅黑"/>
        <family val="2"/>
        <charset val="134"/>
      </rPr>
      <t>#1</t>
    </r>
  </si>
  <si>
    <r>
      <rPr>
        <sz val="9"/>
        <color theme="1"/>
        <rFont val="微软雅黑"/>
        <family val="2"/>
        <charset val="134"/>
      </rPr>
      <t>5.2</t>
    </r>
    <r>
      <rPr>
        <sz val="9"/>
        <color theme="1"/>
        <rFont val="微软雅黑"/>
        <family val="2"/>
        <charset val="134"/>
      </rPr>
      <t>#1|6#0.</t>
    </r>
    <r>
      <rPr>
        <sz val="9"/>
        <color theme="1"/>
        <rFont val="微软雅黑"/>
        <family val="2"/>
        <charset val="134"/>
      </rPr>
      <t>3</t>
    </r>
    <r>
      <rPr>
        <sz val="9"/>
        <color theme="1"/>
        <rFont val="微软雅黑"/>
        <family val="2"/>
        <charset val="134"/>
      </rPr>
      <t>#</t>
    </r>
    <r>
      <rPr>
        <sz val="9"/>
        <color theme="1"/>
        <rFont val="微软雅黑"/>
        <family val="2"/>
        <charset val="134"/>
      </rPr>
      <t>6</t>
    </r>
    <r>
      <rPr>
        <sz val="9"/>
        <color theme="1"/>
        <rFont val="微软雅黑"/>
        <family val="2"/>
        <charset val="134"/>
      </rPr>
      <t>#1|6#0.</t>
    </r>
    <r>
      <rPr>
        <sz val="9"/>
        <color theme="1"/>
        <rFont val="微软雅黑"/>
        <family val="2"/>
        <charset val="134"/>
      </rPr>
      <t>3</t>
    </r>
    <r>
      <rPr>
        <sz val="9"/>
        <color theme="1"/>
        <rFont val="微软雅黑"/>
        <family val="2"/>
        <charset val="134"/>
      </rPr>
      <t>#</t>
    </r>
    <r>
      <rPr>
        <sz val="9"/>
        <color theme="1"/>
        <rFont val="微软雅黑"/>
        <family val="2"/>
        <charset val="134"/>
      </rPr>
      <t>6</t>
    </r>
    <r>
      <rPr>
        <sz val="9"/>
        <color theme="1"/>
        <rFont val="微软雅黑"/>
        <family val="2"/>
        <charset val="134"/>
      </rPr>
      <t>#1</t>
    </r>
  </si>
  <si>
    <t>1|9#82</t>
  </si>
  <si>
    <t>1.6#1|12#0.15#5#0|0.3#5</t>
  </si>
  <si>
    <t>1.9#1|12#0.15#5#0|0.3#5</t>
  </si>
  <si>
    <t>3.2#1|12#0.3#5#0|0.5#5</t>
  </si>
  <si>
    <t>2.4#1</t>
  </si>
  <si>
    <r>
      <rPr>
        <sz val="9"/>
        <color theme="1"/>
        <rFont val="微软雅黑"/>
        <family val="2"/>
        <charset val="134"/>
      </rPr>
      <t>2</t>
    </r>
    <r>
      <rPr>
        <sz val="9"/>
        <color theme="1"/>
        <rFont val="微软雅黑"/>
        <family val="2"/>
        <charset val="134"/>
      </rPr>
      <t>.8</t>
    </r>
    <r>
      <rPr>
        <sz val="9"/>
        <color theme="1"/>
        <rFont val="微软雅黑"/>
        <family val="2"/>
        <charset val="134"/>
      </rPr>
      <t>#1</t>
    </r>
  </si>
  <si>
    <r>
      <rPr>
        <sz val="9"/>
        <color theme="1"/>
        <rFont val="微软雅黑"/>
        <family val="2"/>
        <charset val="134"/>
      </rPr>
      <t>4</t>
    </r>
    <r>
      <rPr>
        <sz val="9"/>
        <color theme="1"/>
        <rFont val="微软雅黑"/>
        <family val="2"/>
        <charset val="134"/>
      </rPr>
      <t>.1</t>
    </r>
    <r>
      <rPr>
        <sz val="9"/>
        <color theme="1"/>
        <rFont val="微软雅黑"/>
        <family val="2"/>
        <charset val="134"/>
      </rPr>
      <t>#1</t>
    </r>
  </si>
  <si>
    <t>1.6#1|1#3#10</t>
  </si>
  <si>
    <t>1.9#1|1#3#10</t>
  </si>
  <si>
    <t>3.2#1|1#3#10</t>
  </si>
  <si>
    <t>220003#0.4|200323#0.4</t>
  </si>
  <si>
    <t>2.4#1|1#0.2#6#4</t>
  </si>
  <si>
    <r>
      <rPr>
        <sz val="9"/>
        <color theme="1"/>
        <rFont val="微软雅黑"/>
        <family val="2"/>
        <charset val="134"/>
      </rPr>
      <t>2.8#1|1#0.2</t>
    </r>
    <r>
      <rPr>
        <sz val="9"/>
        <color theme="1"/>
        <rFont val="微软雅黑"/>
        <family val="2"/>
        <charset val="134"/>
      </rPr>
      <t>#</t>
    </r>
    <r>
      <rPr>
        <sz val="9"/>
        <color theme="1"/>
        <rFont val="微软雅黑"/>
        <family val="2"/>
        <charset val="134"/>
      </rPr>
      <t>6</t>
    </r>
    <r>
      <rPr>
        <sz val="9"/>
        <color theme="1"/>
        <rFont val="微软雅黑"/>
        <family val="2"/>
        <charset val="134"/>
      </rPr>
      <t>#</t>
    </r>
    <r>
      <rPr>
        <sz val="9"/>
        <color theme="1"/>
        <rFont val="微软雅黑"/>
        <family val="2"/>
        <charset val="134"/>
      </rPr>
      <t>4</t>
    </r>
  </si>
  <si>
    <r>
      <rPr>
        <sz val="9"/>
        <color theme="1"/>
        <rFont val="微软雅黑"/>
        <family val="2"/>
        <charset val="134"/>
      </rPr>
      <t>4.1#1|1#0.3</t>
    </r>
    <r>
      <rPr>
        <sz val="9"/>
        <color theme="1"/>
        <rFont val="微软雅黑"/>
        <family val="2"/>
        <charset val="134"/>
      </rPr>
      <t>#</t>
    </r>
    <r>
      <rPr>
        <sz val="9"/>
        <color theme="1"/>
        <rFont val="微软雅黑"/>
        <family val="2"/>
        <charset val="134"/>
      </rPr>
      <t>6</t>
    </r>
    <r>
      <rPr>
        <sz val="9"/>
        <color theme="1"/>
        <rFont val="微软雅黑"/>
        <family val="2"/>
        <charset val="134"/>
      </rPr>
      <t>#</t>
    </r>
    <r>
      <rPr>
        <sz val="9"/>
        <color theme="1"/>
        <rFont val="微软雅黑"/>
        <family val="2"/>
        <charset val="134"/>
      </rPr>
      <t>4</t>
    </r>
  </si>
  <si>
    <t>75</t>
  </si>
  <si>
    <t>1.6#1#0.3#9#1#0</t>
  </si>
  <si>
    <t>1.9#1#0.3#9#1#0</t>
  </si>
  <si>
    <t>3.2#1#0.5#9#1#0</t>
  </si>
  <si>
    <t>10</t>
  </si>
  <si>
    <t>1.6#2#0.5</t>
  </si>
  <si>
    <r>
      <rPr>
        <sz val="9"/>
        <color theme="1"/>
        <rFont val="微软雅黑"/>
        <family val="2"/>
        <charset val="134"/>
      </rPr>
      <t>1.9</t>
    </r>
    <r>
      <rPr>
        <sz val="9"/>
        <color theme="1"/>
        <rFont val="微软雅黑"/>
        <family val="2"/>
        <charset val="134"/>
      </rPr>
      <t>#2#0.</t>
    </r>
    <r>
      <rPr>
        <sz val="9"/>
        <color theme="1"/>
        <rFont val="微软雅黑"/>
        <family val="2"/>
        <charset val="134"/>
      </rPr>
      <t>5</t>
    </r>
  </si>
  <si>
    <r>
      <rPr>
        <sz val="9"/>
        <color theme="1"/>
        <rFont val="微软雅黑"/>
        <family val="2"/>
        <charset val="134"/>
      </rPr>
      <t>3.2</t>
    </r>
    <r>
      <rPr>
        <sz val="9"/>
        <color theme="1"/>
        <rFont val="微软雅黑"/>
        <family val="2"/>
        <charset val="134"/>
      </rPr>
      <t>#2#0.</t>
    </r>
    <r>
      <rPr>
        <sz val="9"/>
        <color theme="1"/>
        <rFont val="微软雅黑"/>
        <family val="2"/>
        <charset val="134"/>
      </rPr>
      <t>6</t>
    </r>
  </si>
  <si>
    <t>400001#0.4|100000#0.4</t>
  </si>
  <si>
    <t>1|89</t>
  </si>
  <si>
    <t>2#2|1#1#0.8#10#5</t>
  </si>
  <si>
    <t>2.5#2|1#1#0.9#10#5</t>
  </si>
  <si>
    <t>4.2#2|1#1#1.3#10#5</t>
  </si>
  <si>
    <t>1.6#1|2#0.1#5#4</t>
  </si>
  <si>
    <t>1.9#1|2#0.1#5#4</t>
  </si>
  <si>
    <t>3.2#1|2#0.2#5#4</t>
  </si>
  <si>
    <t>3#1|2#0.2#6#4|3#0.2#6#4</t>
  </si>
  <si>
    <t>3.5#1|2#0.2#6#4|3#0.2#6#4</t>
  </si>
  <si>
    <t>5.2#1|2#0.3#6#4|3#0.3#6#4</t>
  </si>
  <si>
    <t>1.7#1</t>
  </si>
  <si>
    <r>
      <rPr>
        <sz val="9"/>
        <color theme="1"/>
        <rFont val="微软雅黑"/>
        <family val="2"/>
        <charset val="134"/>
      </rPr>
      <t>2</t>
    </r>
    <r>
      <rPr>
        <sz val="9"/>
        <color theme="1"/>
        <rFont val="微软雅黑"/>
        <family val="2"/>
        <charset val="134"/>
      </rPr>
      <t>.1</t>
    </r>
    <r>
      <rPr>
        <sz val="9"/>
        <color theme="1"/>
        <rFont val="微软雅黑"/>
        <family val="2"/>
        <charset val="134"/>
      </rPr>
      <t>#1</t>
    </r>
  </si>
  <si>
    <r>
      <rPr>
        <sz val="9"/>
        <color theme="1"/>
        <rFont val="微软雅黑"/>
        <family val="2"/>
        <charset val="134"/>
      </rPr>
      <t>2</t>
    </r>
    <r>
      <rPr>
        <sz val="9"/>
        <color theme="1"/>
        <rFont val="微软雅黑"/>
        <family val="2"/>
        <charset val="134"/>
      </rPr>
      <t>.1</t>
    </r>
    <r>
      <rPr>
        <sz val="9"/>
        <color theme="1"/>
        <rFont val="微软雅黑"/>
        <family val="2"/>
        <charset val="134"/>
      </rPr>
      <t>#2</t>
    </r>
  </si>
  <si>
    <t>0.416#1</t>
  </si>
  <si>
    <t>0.693#1</t>
  </si>
  <si>
    <t>1.095#1</t>
  </si>
  <si>
    <t>1.248#1</t>
  </si>
  <si>
    <t>2.08#1</t>
  </si>
  <si>
    <t>3.2864#1</t>
  </si>
  <si>
    <t>1.248#1|1#0.1#2#5</t>
  </si>
  <si>
    <t>2.08#1|1#0.1#2#5</t>
  </si>
  <si>
    <t>3.2864#1|1#0.1#2#5</t>
  </si>
  <si>
    <t>1.248#1|0.3#1#3</t>
  </si>
  <si>
    <t>2.08#1|0.3#1#3</t>
  </si>
  <si>
    <t>3.2864#1|0.3#1#3</t>
  </si>
  <si>
    <t>1.248#2</t>
  </si>
  <si>
    <t>2.08#2</t>
  </si>
  <si>
    <t>3.2864#2</t>
  </si>
  <si>
    <t>1.248#1|2#0.1#2#5</t>
  </si>
  <si>
    <t>2.08#1|2#0.1#2#5</t>
  </si>
  <si>
    <t>3.2864#1|2#0.1#2#5</t>
  </si>
  <si>
    <t>0.416#1|1#0.1#4#4</t>
  </si>
  <si>
    <t>0.693#1|1#0.1#4#4</t>
  </si>
  <si>
    <t>1.095#1|1#0.1#4#4</t>
  </si>
  <si>
    <t>1.248#1|3#0.1#1#5</t>
  </si>
  <si>
    <t>2.08#1|3#0.1#1#5</t>
  </si>
  <si>
    <t>3.2864#1|3#0.1#1#5</t>
  </si>
  <si>
    <t>400001#0.4|300011#0.4</t>
  </si>
  <si>
    <t>1|5</t>
  </si>
  <si>
    <t>1.248#1|1#0.15#4</t>
  </si>
  <si>
    <t>2.08#1|1#0.15#4</t>
  </si>
  <si>
    <t>3.2864#1|1#0.15#4</t>
  </si>
  <si>
    <t>0.416#1|4#0.1#4#4</t>
  </si>
  <si>
    <t>0.693#1|4#0.1#4#4</t>
  </si>
  <si>
    <t>1.095#1|4#0.1#4#4</t>
  </si>
  <si>
    <t>1.248#1|0.3#2#3</t>
  </si>
  <si>
    <t>2.08#1|0.3#2#3</t>
  </si>
  <si>
    <t>3.2864#1|0.3#2#3</t>
  </si>
  <si>
    <t>1.248#2|2#0.1#2#5</t>
  </si>
  <si>
    <t>2.08#2|2#0.1#2#5</t>
  </si>
  <si>
    <t>3.2864#2|2#0.1#2#5</t>
  </si>
  <si>
    <t>0.416#1|2#0.2#4#4</t>
  </si>
  <si>
    <t>0.693#1|2#0.2#4#4</t>
  </si>
  <si>
    <t>1.095#1|2#0.2#4#4</t>
  </si>
  <si>
    <t>1.248#1#0.2</t>
  </si>
  <si>
    <t>2.08#1#0.2</t>
  </si>
  <si>
    <t>3.2864#1#0.2</t>
  </si>
  <si>
    <t>2</t>
  </si>
  <si>
    <t>0.416#2</t>
  </si>
  <si>
    <t>0.693#2</t>
  </si>
  <si>
    <t>1.095#2</t>
  </si>
  <si>
    <t>1|24</t>
  </si>
  <si>
    <t>1.248#2|1#0.3</t>
  </si>
  <si>
    <t>2.08#2|1#0.3</t>
  </si>
  <si>
    <t>3.2864#2|1#0.3</t>
  </si>
  <si>
    <t>1.248#1|2#0.2#4#4</t>
  </si>
  <si>
    <t>2.08#1|2#0.2#4#4</t>
  </si>
  <si>
    <t>3.2864#1|2#0.2#4#4</t>
  </si>
  <si>
    <t>13#1</t>
  </si>
  <si>
    <t>1.248#0.1#2#5|0.8#1</t>
  </si>
  <si>
    <t>2.08#0.1#2#5|0.8#1</t>
  </si>
  <si>
    <t>3.2864#0.1#2#5|0.8#1</t>
  </si>
  <si>
    <t>1.248#2|1#0.2#4#2</t>
  </si>
  <si>
    <t>2.08#2|1#0.2#4#2</t>
  </si>
  <si>
    <t>3.2864#2|1#0.2#4#2</t>
  </si>
  <si>
    <t>400001#0.4|400000#0.4</t>
  </si>
  <si>
    <t>1.248#1|1#3#25</t>
  </si>
  <si>
    <t>2.08#1|1#3#25</t>
  </si>
  <si>
    <t>3.2864#1|1#3#25</t>
  </si>
  <si>
    <t>1.248#1|2#0.1#5#2</t>
  </si>
  <si>
    <t>2.08#1|2#0.1#5#2</t>
  </si>
  <si>
    <t>3.2864#1|2#0.1#5#2</t>
  </si>
  <si>
    <t>1.248#2|1#2#4</t>
  </si>
  <si>
    <t>2.08#2|1#2#4</t>
  </si>
  <si>
    <t>3.2864#2|1#2#4</t>
  </si>
  <si>
    <t>1.248#1|1#0.2#7#2</t>
  </si>
  <si>
    <t>2.08#1|1#0.2#7#2</t>
  </si>
  <si>
    <t>3.2864#1|1#0.2#7#2</t>
  </si>
  <si>
    <t>1.248#1|1#0.2#4#4</t>
  </si>
  <si>
    <t>2.08#1|1#0.2#4#4</t>
  </si>
  <si>
    <t>3.2864#1|1#0.2#4#4</t>
  </si>
  <si>
    <t>1#24</t>
  </si>
  <si>
    <t>1.248#1|1#0.3</t>
  </si>
  <si>
    <t>2.08#1|1#0.3</t>
  </si>
  <si>
    <t>3.2864#1|1#0.3</t>
  </si>
  <si>
    <t>1.248#1|3#0.1#1#8</t>
  </si>
  <si>
    <t>2.08#1|3#0.1#1#8</t>
  </si>
  <si>
    <t>3.2864#1|3#0.1#1#8</t>
  </si>
  <si>
    <t>1.248#1|4#0.2#4.5#4</t>
  </si>
  <si>
    <t>2.08#1|4#0.2#4.5#4</t>
  </si>
  <si>
    <t>3.2864#1|4#0.2#4.5#4</t>
  </si>
  <si>
    <t>200012#0.4|100014#0.4</t>
  </si>
  <si>
    <t>0.624#1|9#0.3#6.5#2</t>
  </si>
  <si>
    <t>1.04#1|9#0.3#6.5#2</t>
  </si>
  <si>
    <t>1.643#1|9#0.3#6.5#2</t>
  </si>
  <si>
    <t>6</t>
  </si>
  <si>
    <t>3#3#0.416#1</t>
  </si>
  <si>
    <t>骷髅</t>
  </si>
  <si>
    <t>烛刃1</t>
  </si>
  <si>
    <t>300000#0.4|100000#0.4</t>
  </si>
  <si>
    <t>5|4</t>
  </si>
  <si>
    <t>1#0.15#4|1#0.3#6#2</t>
  </si>
  <si>
    <t>烛刃2</t>
  </si>
  <si>
    <t>1.248#1|0.5#1#3</t>
  </si>
  <si>
    <t>典狱官1</t>
  </si>
  <si>
    <t>0.416#2|2#0.2#6#4</t>
  </si>
  <si>
    <t>典狱官2</t>
  </si>
  <si>
    <t>1.248#1|2#0.15#2#4</t>
  </si>
  <si>
    <t>符文骷髅</t>
  </si>
  <si>
    <t>1.248#1|0.3#1#2</t>
  </si>
  <si>
    <t>角羊</t>
  </si>
  <si>
    <t>1#4#13</t>
  </si>
  <si>
    <t>1.248#1|3#0.3#6#4|3#0.12#1#4</t>
  </si>
  <si>
    <t>角羊王1</t>
  </si>
  <si>
    <t>2#3</t>
  </si>
  <si>
    <t>0.416#2|0.5#1#2.5</t>
  </si>
  <si>
    <t>角羊王2</t>
  </si>
  <si>
    <t>1.248#1|2#0.2#6#4|2#0.1#2#5</t>
  </si>
  <si>
    <t>地鼠</t>
  </si>
  <si>
    <t>400001#0.4|200000#0.4|300001#0.4</t>
  </si>
  <si>
    <t>1|3|4</t>
  </si>
  <si>
    <t>1.248#1|1#3#6|6#0.08#6#1</t>
  </si>
  <si>
    <t>兔</t>
  </si>
  <si>
    <t>巨猿1</t>
  </si>
  <si>
    <t>0.416#2|4#0.3#5#4</t>
  </si>
  <si>
    <t>巨猿2</t>
  </si>
  <si>
    <t>400001#0.4|300000#0.4</t>
  </si>
  <si>
    <t>1#4|4</t>
  </si>
  <si>
    <t>1.248#1|2#0.2#6#4|4#0.3#4.5#2</t>
  </si>
  <si>
    <t>刺客1</t>
  </si>
  <si>
    <t>1.248#1|3#0.2#1#3</t>
  </si>
  <si>
    <t>刺客2</t>
  </si>
  <si>
    <t>1.248#1|1#1#3</t>
  </si>
  <si>
    <t>狐熊1</t>
  </si>
  <si>
    <t>300000#0.4</t>
  </si>
  <si>
    <t>5#4</t>
  </si>
  <si>
    <t>1#0.15#4|2#0.4#4#2</t>
  </si>
  <si>
    <t>狐熊2</t>
  </si>
  <si>
    <t>6#4</t>
  </si>
  <si>
    <t>2#4#0.416#2|2#0.2#8#4</t>
  </si>
  <si>
    <t>烛刑鬼1</t>
  </si>
  <si>
    <t>烛刑鬼2</t>
  </si>
  <si>
    <t>2#13</t>
  </si>
  <si>
    <t>0.416#2|1#0.15#2#4</t>
  </si>
  <si>
    <t>棺材1</t>
  </si>
  <si>
    <t>0.416#2|3#0.2#6#4</t>
  </si>
  <si>
    <t>棺材2</t>
  </si>
  <si>
    <t>24#4</t>
  </si>
  <si>
    <t>1#0.3|1#0.2#6#2</t>
  </si>
  <si>
    <t>法师1</t>
  </si>
  <si>
    <t>1.248#2|1#0.3#6#4</t>
  </si>
  <si>
    <t>法师2</t>
  </si>
  <si>
    <t>0.416#2|1#0.12#2#4</t>
  </si>
  <si>
    <t>翼魔1</t>
  </si>
  <si>
    <t>0.416#2|0.35#2#2</t>
  </si>
  <si>
    <t>翼魔2</t>
  </si>
  <si>
    <t>1#13|4</t>
  </si>
  <si>
    <t>1.248#1|3#0.1#1#5|4#0.1#3#2</t>
  </si>
  <si>
    <t>爪刃魔1</t>
  </si>
  <si>
    <t>爪刃魔2</t>
  </si>
  <si>
    <t>20</t>
  </si>
  <si>
    <t>1.248#1#2#0.2</t>
  </si>
  <si>
    <t>卫兵1</t>
  </si>
  <si>
    <t>6|4</t>
  </si>
  <si>
    <t>3#3#0.416#1|1#0.15#6#2</t>
  </si>
  <si>
    <t>卫兵2</t>
  </si>
  <si>
    <t>0.416#1|1#3#10</t>
  </si>
  <si>
    <t>护卫1</t>
  </si>
  <si>
    <t>1.248#1|0.65#2#3</t>
  </si>
  <si>
    <t>护卫2</t>
  </si>
  <si>
    <t>2#13#4</t>
  </si>
  <si>
    <t>0.416#2|2#0.15#2#5|4#0.25#6#4</t>
  </si>
  <si>
    <t>巨大僵尸1</t>
  </si>
  <si>
    <t>22</t>
  </si>
  <si>
    <t>1.248#1#2#0.25</t>
  </si>
  <si>
    <t>巨大僵尸2</t>
  </si>
  <si>
    <t>0.416#2|0.45#2#2.5</t>
  </si>
  <si>
    <t>花妖1</t>
  </si>
  <si>
    <t>100000#0.4|200000#0.4</t>
  </si>
  <si>
    <t>1#0.15#2|1#0.15#5.5#4</t>
  </si>
  <si>
    <t>花妖2</t>
  </si>
  <si>
    <t>0.416#2|1#0.1#2#5|3#0.3#6#4</t>
  </si>
  <si>
    <t>强化棺材1</t>
  </si>
  <si>
    <t>5#4#4#4</t>
  </si>
  <si>
    <t>1#0.06#7|1#0.2#6#2|4#0.25#6.5#2|2#0.25#6.5#2</t>
  </si>
  <si>
    <t>强化棺材2</t>
  </si>
  <si>
    <t>1.248#1|1#4#3.5</t>
  </si>
  <si>
    <t>利刃虎1</t>
  </si>
  <si>
    <t>0.416#1|3#0.1#1#5</t>
  </si>
  <si>
    <t>利刃虎2</t>
  </si>
  <si>
    <t>2#4#0.416#2|1#0.3#6#2</t>
  </si>
  <si>
    <t>樱首1</t>
  </si>
  <si>
    <t>200000#0.4|300000#0.4</t>
  </si>
  <si>
    <t>0.416#2|1#0.15#6#4|1#0.3</t>
  </si>
  <si>
    <t>樱首2</t>
  </si>
  <si>
    <t>1.248#1|1.5#1#3</t>
  </si>
  <si>
    <t>黑狱炮兵1</t>
  </si>
  <si>
    <t>0.416#1|1#0.1#2#4</t>
  </si>
  <si>
    <t>黑狱炮兵2</t>
  </si>
  <si>
    <t>0.416#2|0.4#1#2.5</t>
  </si>
  <si>
    <t>蒜头妹1</t>
  </si>
  <si>
    <t>1#3#0.624#1|3#0.2#6#4</t>
  </si>
  <si>
    <t>蒜头妹2</t>
  </si>
  <si>
    <t>0.416#2|0.2#1#4</t>
  </si>
  <si>
    <t>黑狱精灵1</t>
  </si>
  <si>
    <t>1.248#2#0#0.2</t>
  </si>
  <si>
    <t>黑狱精灵2</t>
  </si>
  <si>
    <t>200111#0.4|300000#0.4</t>
  </si>
  <si>
    <t>1.248#2|4#0.3#6.5#2|9#15#6.5#1</t>
  </si>
  <si>
    <t>天麟1</t>
  </si>
  <si>
    <t>2|31#9#4</t>
  </si>
  <si>
    <t>0.416#2|1#1#6.5|1#0.2#6.5#0|1#0.25#6.5#2</t>
  </si>
  <si>
    <t>天麟2</t>
  </si>
  <si>
    <t>2#3#0.416#2</t>
  </si>
  <si>
    <t>小蛋蛋1</t>
  </si>
  <si>
    <t>400001#0.4|100001#0.4</t>
  </si>
  <si>
    <t>1.248#2|1#0.45</t>
  </si>
  <si>
    <t>小叶延始祖1</t>
  </si>
  <si>
    <t>3#3#0.693#1</t>
  </si>
  <si>
    <t>2.08#1|0.5#1#3</t>
  </si>
  <si>
    <t>0.693#2|2#0.2#6#4</t>
  </si>
  <si>
    <t>2.08#1|2#0.15#2#4</t>
  </si>
  <si>
    <t>2.08#1|0.7#1#2</t>
  </si>
  <si>
    <t>2.08#1|3#0.3#6#4|3#0.12#1#4</t>
  </si>
  <si>
    <t>0.693#2|0.8#1#2.5</t>
  </si>
  <si>
    <t>2.08#1|2#0.2#6#4|2#0.1#2#5</t>
  </si>
  <si>
    <t>2.08#1|1#3#6|6#0.08#6#1</t>
  </si>
  <si>
    <t>0.693#2|4#0.3#5#4</t>
  </si>
  <si>
    <t>2.08#1|2#0.2#6#4|4#0.3#4.5#2</t>
  </si>
  <si>
    <t>2.08#1|3#0.2#1#3</t>
  </si>
  <si>
    <t>2.08#1|1#1#3</t>
  </si>
  <si>
    <t>2#4#0.693#2|2#0.2#8#4</t>
  </si>
  <si>
    <t>0.693#2|1#0.15#2#4</t>
  </si>
  <si>
    <t>0.693#2|3#0.2#6#4</t>
  </si>
  <si>
    <t>2.08#2|1#0.3#6#4</t>
  </si>
  <si>
    <t>0.693#2|1#0.12#2#4</t>
  </si>
  <si>
    <t>0.693#2|0.35#2#2</t>
  </si>
  <si>
    <t>2.08#1|3#0.1#1#5|4#0.1#3#2</t>
  </si>
  <si>
    <t>2.08#1#2#0.2</t>
  </si>
  <si>
    <t>3#3#0.693#1|1#0.15#6#2</t>
  </si>
  <si>
    <t>0.693#1|1#3#10</t>
  </si>
  <si>
    <t>2.08#1|0.65#2#3</t>
  </si>
  <si>
    <t>0.693#2|2#0.15#2#5|4#0.25#6#4</t>
  </si>
  <si>
    <t>2.08#1#2#0.25</t>
  </si>
  <si>
    <t>0.693#2|0.45#2#2.5</t>
  </si>
  <si>
    <t>0.693#2|1#0.1#2#5|3#0.3#6#4</t>
  </si>
  <si>
    <t>2.08#1|1#4#3.5</t>
  </si>
  <si>
    <t>0.693#1|3#0.1#1#5</t>
  </si>
  <si>
    <t>2#4#0.693#2|1#0.3#6#2</t>
  </si>
  <si>
    <t>0.693#2|1#0.15#6#4|1#0.3</t>
  </si>
  <si>
    <t>2.08#1|1.5#1#3</t>
  </si>
  <si>
    <t>0.693#1|1#0.1#2#4</t>
  </si>
  <si>
    <t>0.693#2|0.4#1#2.5</t>
  </si>
  <si>
    <t>1#3#1.04#1|3#0.2#6#4</t>
  </si>
  <si>
    <t>0.693#2|0.2#1#4</t>
  </si>
  <si>
    <t>2.08#2#0#0.2</t>
  </si>
  <si>
    <t>2.08#2|4#0.3#6.5#2|9#15#6.5#1</t>
  </si>
  <si>
    <t>0.693#2|1#1#6.5|1#0.2#6.5#0|1#0.25#6.5#2</t>
  </si>
  <si>
    <t>2#3#0.693#2</t>
  </si>
  <si>
    <t>2.08#2|1#0.45</t>
  </si>
  <si>
    <t>3#3#1.095#1</t>
  </si>
  <si>
    <t>3.2864#1|0.5#1#3</t>
  </si>
  <si>
    <t>1.095#2|2#0.2#6#4</t>
  </si>
  <si>
    <t>3.2864#1|2#0.15#2#4</t>
  </si>
  <si>
    <t>3.2864#1|0.7#1#2</t>
  </si>
  <si>
    <t>3.2864#1|3#0.3#6#4|3#0.12#1#4</t>
  </si>
  <si>
    <t>1.095#2|0.8#1#2.5</t>
  </si>
  <si>
    <t>3.2864#1|2#0.2#6#4|2#0.1#2#5</t>
  </si>
  <si>
    <t>3.2864#1|1#3#6|6#0.08#6#1</t>
  </si>
  <si>
    <t>3.286#1</t>
  </si>
  <si>
    <t>1.095#2|4#0.3#5#4</t>
  </si>
  <si>
    <t>3.2864#1|2#0.2#6#4|4#0.3#4.5#2</t>
  </si>
  <si>
    <t>3.2864#1|3#0.2#1#3</t>
  </si>
  <si>
    <t>3.2864#1|1#1#3</t>
  </si>
  <si>
    <t>2#4#1.095#2|2#0.2#8#4</t>
  </si>
  <si>
    <t>1.095#2|1#0.15#2#4</t>
  </si>
  <si>
    <t>1.095#2|3#0.2#6#4</t>
  </si>
  <si>
    <t>3.2864#2|1#0.3#6#4</t>
  </si>
  <si>
    <t>1.095#2|1#0.12#2#4</t>
  </si>
  <si>
    <t>1.095#2|0.35#2#2</t>
  </si>
  <si>
    <t>3.2864#1|3#0.1#1#5|4#0.1#3#2</t>
  </si>
  <si>
    <t>3.2864#1#2#0.2</t>
  </si>
  <si>
    <t>3#3#1.095#1|1#0.15#6#2</t>
  </si>
  <si>
    <t>1.095#1|1#3#10</t>
  </si>
  <si>
    <t>3.2864#1|0.65#2#3</t>
  </si>
  <si>
    <t>1.095#2|2#0.15#2#5|4#0.25#6#4</t>
  </si>
  <si>
    <t>3.2864#1#2#0.25</t>
  </si>
  <si>
    <t>1.095#2|0.45#2#2.5</t>
  </si>
  <si>
    <t>1.095#2|1#0.1#2#5|3#0.3#6#4</t>
  </si>
  <si>
    <t>3.2864#1|1#4#3.5</t>
  </si>
  <si>
    <t>1.095#1|3#0.1#1#5</t>
  </si>
  <si>
    <t>2#4#1.095#2|1#0.3#6#2</t>
  </si>
  <si>
    <t>1.095#2|1#0.15#6#4|1#0.3</t>
  </si>
  <si>
    <t>3.2864#1|1.5#1#3</t>
  </si>
  <si>
    <t>1.095#1|1#0.1#2#4</t>
  </si>
  <si>
    <t>1.095#2|0.4#1#2.5</t>
  </si>
  <si>
    <t>1#3#1.643#1|3#0.2#6#4</t>
  </si>
  <si>
    <t>1.095#2|0.2#1#4</t>
  </si>
  <si>
    <t>3.2864#2#0#0.2</t>
  </si>
  <si>
    <t>3.286#2|4#0.3#6.5#2|9#15#6.5#1</t>
  </si>
  <si>
    <t>1.095#2|1#1#6.5|1#0.2#6.5#0|1#0.25#6.5#2</t>
  </si>
  <si>
    <t>2#3#1.095#2</t>
  </si>
  <si>
    <t>3.2864#2|1#0.45</t>
  </si>
  <si>
    <t>骷髅1</t>
  </si>
  <si>
    <t>3#3#1.2#1</t>
  </si>
  <si>
    <t>骷髅2</t>
  </si>
  <si>
    <t>1.4#1|1#0.2#2#5</t>
  </si>
  <si>
    <t>1#13#4#4</t>
  </si>
  <si>
    <t>1.16#1|1#0.2#2#5|2#0.2#8#4|3#0.2#8#4</t>
  </si>
  <si>
    <t>3.6#1#0.3#2</t>
  </si>
  <si>
    <t>0.94#2|1#0.1#2#5</t>
  </si>
  <si>
    <t>符文骷髅1</t>
  </si>
  <si>
    <t>1.16#2|1#0.2#2#5</t>
  </si>
  <si>
    <t>符文骷髅2</t>
  </si>
  <si>
    <t>2.4#1|0.4#2#2</t>
  </si>
  <si>
    <t>角羊1</t>
  </si>
  <si>
    <t>2.6#1|3#0.2#1#5</t>
  </si>
  <si>
    <t>角羊2</t>
  </si>
  <si>
    <t>1.16#1|3#0.2#1#5</t>
  </si>
  <si>
    <r>
      <rPr>
        <sz val="9"/>
        <color theme="1"/>
        <rFont val="微软雅黑"/>
        <family val="2"/>
        <charset val="134"/>
      </rPr>
      <t>2#3</t>
    </r>
    <r>
      <rPr>
        <sz val="9"/>
        <color theme="1"/>
        <rFont val="微软雅黑"/>
        <family val="2"/>
        <charset val="134"/>
      </rPr>
      <t>#4</t>
    </r>
  </si>
  <si>
    <t>2.88#2|0.4#2#3|2#0.2#10#4</t>
  </si>
  <si>
    <t>2.4#1|2#0.2#6#4|3#0.2#6#4</t>
  </si>
  <si>
    <t>地鼠1</t>
  </si>
  <si>
    <t>1.16#1|2#0.2#2#5</t>
  </si>
  <si>
    <t>地鼠2</t>
  </si>
  <si>
    <t>220003#0.4|300001#0.4</t>
  </si>
  <si>
    <t>1#3|24</t>
  </si>
  <si>
    <t>2.16#1|1#3#5|12#0.1</t>
  </si>
  <si>
    <t>兔1</t>
  </si>
  <si>
    <t>1#3|4</t>
  </si>
  <si>
    <t>2.16#1|1#3#5|6#0.25#6#2</t>
  </si>
  <si>
    <t>兔2</t>
  </si>
  <si>
    <r>
      <rPr>
        <sz val="9"/>
        <color theme="1"/>
        <rFont val="微软雅黑"/>
        <family val="2"/>
        <charset val="134"/>
      </rPr>
      <t>1#</t>
    </r>
    <r>
      <rPr>
        <sz val="9"/>
        <color theme="1"/>
        <rFont val="微软雅黑"/>
        <family val="2"/>
        <charset val="134"/>
      </rPr>
      <t>4</t>
    </r>
  </si>
  <si>
    <t>2.16#1|1#0.1#10#4</t>
  </si>
  <si>
    <t>2#3#4</t>
  </si>
  <si>
    <t>2.88#2|0.3#2#4|3#0.1#10#4</t>
  </si>
  <si>
    <r>
      <rPr>
        <sz val="9"/>
        <color theme="1"/>
        <rFont val="微软雅黑"/>
        <family val="2"/>
        <charset val="134"/>
      </rPr>
      <t>1</t>
    </r>
    <r>
      <rPr>
        <sz val="9"/>
        <color theme="1"/>
        <rFont val="微软雅黑"/>
        <family val="2"/>
        <charset val="134"/>
      </rPr>
      <t>|4</t>
    </r>
  </si>
  <si>
    <t>1.2#1|9#0.1#6#1</t>
  </si>
  <si>
    <r>
      <rPr>
        <sz val="9"/>
        <color theme="1"/>
        <rFont val="微软雅黑"/>
        <family val="2"/>
        <charset val="134"/>
      </rPr>
      <t>5</t>
    </r>
    <r>
      <rPr>
        <sz val="9"/>
        <color theme="1"/>
        <rFont val="微软雅黑"/>
        <family val="2"/>
        <charset val="134"/>
      </rPr>
      <t>7</t>
    </r>
    <r>
      <rPr>
        <sz val="9"/>
        <color theme="1"/>
        <rFont val="微软雅黑"/>
        <family val="2"/>
        <charset val="134"/>
      </rPr>
      <t>#13</t>
    </r>
  </si>
  <si>
    <t>1.4#1#0.2|3#0.2#1#5</t>
  </si>
  <si>
    <t>3.6#1|14#0.2#10#1</t>
  </si>
  <si>
    <t>24#3</t>
  </si>
  <si>
    <t>12#0.3|1#2#8</t>
  </si>
  <si>
    <t>2#83#4</t>
  </si>
  <si>
    <t>2.16#2|1#1#3|8#0.3#8#3</t>
  </si>
  <si>
    <t>0.6#2|1#0.2#2#15</t>
  </si>
  <si>
    <t>200000#0.4|300001#0.4</t>
  </si>
  <si>
    <t>73|3</t>
  </si>
  <si>
    <t>1.44#2|1#2#8</t>
  </si>
  <si>
    <t>83#1#13</t>
  </si>
  <si>
    <t>1#0#2|1.6#2|1#0.2#2#10</t>
  </si>
  <si>
    <t>220003#0.4|100803#0.4|100000#0.4</t>
  </si>
  <si>
    <t>1|9|83#83</t>
  </si>
  <si>
    <t>2.88#2|12#0.1#4#0|1#1#4|1#1#5</t>
  </si>
  <si>
    <t>1#83</t>
  </si>
  <si>
    <t>2.4#1|1#0#2</t>
  </si>
  <si>
    <r>
      <rPr>
        <sz val="9"/>
        <color theme="1"/>
        <rFont val="微软雅黑"/>
        <family val="2"/>
        <charset val="134"/>
      </rPr>
      <t>6#</t>
    </r>
    <r>
      <rPr>
        <sz val="9"/>
        <color theme="1"/>
        <rFont val="微软雅黑"/>
        <family val="2"/>
        <charset val="134"/>
      </rPr>
      <t>3</t>
    </r>
  </si>
  <si>
    <t>3#3#1.2#1|1#4#3</t>
  </si>
  <si>
    <t>1#83|4#4</t>
  </si>
  <si>
    <t>1.5#1|1#0#2|2#0.1#3#4|3#0.1#3#4</t>
  </si>
  <si>
    <r>
      <rPr>
        <sz val="9"/>
        <color theme="1"/>
        <rFont val="微软雅黑"/>
        <family val="2"/>
        <charset val="134"/>
      </rPr>
      <t>83#</t>
    </r>
    <r>
      <rPr>
        <sz val="9"/>
        <color theme="1"/>
        <rFont val="微软雅黑"/>
        <family val="2"/>
        <charset val="134"/>
      </rPr>
      <t>70</t>
    </r>
  </si>
  <si>
    <t>1#1#3|1.2#1#0.5</t>
  </si>
  <si>
    <t>2.4#1|0.3#1#2</t>
  </si>
  <si>
    <t>1#13|83</t>
  </si>
  <si>
    <t>3#1|3#0.1#1#6|1#1#5</t>
  </si>
  <si>
    <t>2#3|9</t>
  </si>
  <si>
    <t>1.2#1|1#3#5|12#0.1#3#0</t>
  </si>
  <si>
    <r>
      <rPr>
        <sz val="9"/>
        <color theme="1"/>
        <rFont val="微软雅黑"/>
        <family val="2"/>
        <charset val="134"/>
      </rPr>
      <t>1#3#</t>
    </r>
    <r>
      <rPr>
        <sz val="9"/>
        <color theme="1"/>
        <rFont val="微软雅黑"/>
        <family val="2"/>
        <charset val="134"/>
      </rPr>
      <t>4</t>
    </r>
  </si>
  <si>
    <t>1.2#1|1#3#5|14#0.5#3#3</t>
  </si>
  <si>
    <t>1.6#2|2#0.2#2#10</t>
  </si>
  <si>
    <t>7.2#2</t>
  </si>
  <si>
    <t>2|24</t>
  </si>
  <si>
    <t>1.44#2|1#0.5</t>
  </si>
  <si>
    <t>5#4|2#4</t>
  </si>
  <si>
    <t>12#0.03#5|14#0.1#5#1|2.16#2|8#0.3#8#3</t>
  </si>
  <si>
    <t>2#13#83</t>
  </si>
  <si>
    <t>1.16#1|1#0.1#1#10|0.5#1#3</t>
  </si>
  <si>
    <t>83#57</t>
  </si>
  <si>
    <t>1#0#3|3.6#1#0.4</t>
  </si>
  <si>
    <t>2.16#2|0.3#1#2</t>
  </si>
  <si>
    <t>10#3</t>
  </si>
  <si>
    <t>2.88#2#0.15|0.4#2#5</t>
  </si>
  <si>
    <t>400001#0.4|100721#0.4</t>
  </si>
  <si>
    <t>1.2#1|0.5#1#3</t>
  </si>
  <si>
    <t>1.2#1|1#1#3</t>
  </si>
  <si>
    <r>
      <rPr>
        <sz val="9"/>
        <color theme="1"/>
        <rFont val="微软雅黑"/>
        <family val="2"/>
        <charset val="134"/>
      </rPr>
      <t>2#13#8</t>
    </r>
    <r>
      <rPr>
        <sz val="9"/>
        <color theme="1"/>
        <rFont val="微软雅黑"/>
        <family val="2"/>
        <charset val="134"/>
      </rPr>
      <t>3</t>
    </r>
  </si>
  <si>
    <t>1.16#2|2#0.1#2#10|0.6#1#2</t>
  </si>
  <si>
    <t>25#2#13</t>
  </si>
  <si>
    <t>2#0.3#4|0.88#2|2#0.1#2#20</t>
  </si>
  <si>
    <t>1.2#2|1#0.8#4#4</t>
  </si>
  <si>
    <t>1#4#3</t>
  </si>
  <si>
    <t>1.44#2|1#0.8#4#4|0.4#2#3</t>
  </si>
  <si>
    <t>4#4#4#4</t>
  </si>
  <si>
    <t>1#0.1#0#2|9#0.03#0#1|10#0.03#0#1|6#0.1#4#1</t>
  </si>
  <si>
    <t>2.4#2#0.03</t>
  </si>
  <si>
    <t>小蛋蛋2</t>
  </si>
  <si>
    <t>1|83</t>
  </si>
  <si>
    <t>2.4#2|1#0#4</t>
  </si>
  <si>
    <t>400001#0.4|100211#0.4|100321#0.4</t>
  </si>
  <si>
    <r>
      <rPr>
        <sz val="9"/>
        <color theme="1"/>
        <rFont val="微软雅黑"/>
        <family val="2"/>
        <charset val="134"/>
      </rPr>
      <t>1|24|</t>
    </r>
    <r>
      <rPr>
        <sz val="9"/>
        <color theme="1"/>
        <rFont val="微软雅黑"/>
        <family val="2"/>
        <charset val="134"/>
      </rPr>
      <t>9</t>
    </r>
  </si>
  <si>
    <t>3.6#2|1#1|1#0.6#6#0</t>
  </si>
  <si>
    <t>小叶延始祖2</t>
  </si>
  <si>
    <t>500101</t>
  </si>
  <si>
    <t>26#96</t>
  </si>
  <si>
    <t>4000|1#3#800#6#3</t>
  </si>
  <si>
    <t>500102</t>
  </si>
  <si>
    <t>7000|1#3#800#6#3</t>
  </si>
  <si>
    <t>500103</t>
  </si>
  <si>
    <t>7000|1#3#1400#6#3</t>
  </si>
  <si>
    <t>500104</t>
  </si>
  <si>
    <t>10000|1#3#1400#6#3</t>
  </si>
  <si>
    <t>500105</t>
  </si>
  <si>
    <t>10000|1#3#2000#6#3</t>
  </si>
  <si>
    <t>500106</t>
  </si>
  <si>
    <t>10000|1#3#2000#8#4</t>
  </si>
  <si>
    <t>500107</t>
  </si>
  <si>
    <t>13000|1#3#2000#8#4</t>
  </si>
  <si>
    <t>500108</t>
  </si>
  <si>
    <t>13000|1#3#2600#8#4</t>
  </si>
  <si>
    <t>500109</t>
  </si>
  <si>
    <t>16000|1#3#2600#8#4</t>
  </si>
  <si>
    <t>500110</t>
  </si>
  <si>
    <t>16000|1#3#3200#8#4</t>
  </si>
  <si>
    <t>26#96#25</t>
  </si>
  <si>
    <t>16000|1#3#3200#8#4|3#0.1#8</t>
  </si>
  <si>
    <t>19000|1#3#3200#8#4|3#0.1#8</t>
  </si>
  <si>
    <t>19000|1#3#3800#8#4|3#0.1#8</t>
  </si>
  <si>
    <t>19000|1#3#3800#8#4|3#0.2#8</t>
  </si>
  <si>
    <t>22000|1#3#3800#8#4|3#0.2#8</t>
  </si>
  <si>
    <t>22000|1#3#3800#10#5|3#0.2#10</t>
  </si>
  <si>
    <t>22000|1#3#4400#10#5|3#0.2#10</t>
  </si>
  <si>
    <t>22000|1#3#4400#10#5|3#0.3#10</t>
  </si>
  <si>
    <t>25000|1#3#4400#10#5|3#0.3#10</t>
  </si>
  <si>
    <t>25000|1#3#4400#10#5|3#0.5#10</t>
  </si>
  <si>
    <t>26|43</t>
  </si>
  <si>
    <t>6000|8000</t>
  </si>
  <si>
    <t>11000|8000</t>
  </si>
  <si>
    <t>11000|12000</t>
  </si>
  <si>
    <t>16000|12000</t>
  </si>
  <si>
    <t>16000|16000</t>
  </si>
  <si>
    <t>21000|16000</t>
  </si>
  <si>
    <t>21000|20000</t>
  </si>
  <si>
    <t>26000|20000</t>
  </si>
  <si>
    <t>26000|24000</t>
  </si>
  <si>
    <t>31000|24000</t>
  </si>
  <si>
    <t>26|43#4#4</t>
  </si>
  <si>
    <t>31000|24000|2#0.3#6#2|3#0.3#6#2</t>
  </si>
  <si>
    <t>31000|28000|2#0.3#6#2|3#0.3#6#2</t>
  </si>
  <si>
    <t>31000|28000|2#0.4#6#2|3#0.4#6#2</t>
  </si>
  <si>
    <t>36000|28000|2#0.4#6#2|3#0.4#6#2</t>
  </si>
  <si>
    <t>36000|32000|2#0.4#6#2|3#0.4#6#2</t>
  </si>
  <si>
    <t>36000|32000|2#0.4#10#2|3#0.4#10#2</t>
  </si>
  <si>
    <t>36000|32000|2#0.5#10#2|3#0.5#10#2</t>
  </si>
  <si>
    <t>41000|32000|2#0.5#10#2|3#0.5#10#2</t>
  </si>
  <si>
    <t>41000|36000|2#0.5#10#2|3#0.5#10#2</t>
  </si>
  <si>
    <t>41000|36000|2#0.6#10#2|3#0.6#10#2</t>
  </si>
  <si>
    <t>200000#0.4|200001#0.4</t>
  </si>
  <si>
    <t>26|3</t>
  </si>
  <si>
    <t>8000|0.2#1#6</t>
  </si>
  <si>
    <t>12000|0.2#1#6</t>
  </si>
  <si>
    <t>12000|0.3#1#6</t>
  </si>
  <si>
    <t>16000|0.3#1#6</t>
  </si>
  <si>
    <t>16000|0.4#1#6</t>
  </si>
  <si>
    <t>200000#0.4|200002#0.4</t>
  </si>
  <si>
    <t>20000|0.4#1#6</t>
  </si>
  <si>
    <t>20000|0.5#1#6</t>
  </si>
  <si>
    <t>24000|0.5#1#6</t>
  </si>
  <si>
    <t>24000|0.6#1#6</t>
  </si>
  <si>
    <t>200000#0.4|200003#0.4</t>
  </si>
  <si>
    <t>28000|0.6#1#6</t>
  </si>
  <si>
    <t>28000|0.7#1#6</t>
  </si>
  <si>
    <t>32000|0.7#1#6</t>
  </si>
  <si>
    <t>32000|0.8#1#6</t>
  </si>
  <si>
    <t>200000#0.4|200004#0.4</t>
  </si>
  <si>
    <t>36000|0.8#1#6</t>
  </si>
  <si>
    <t>36000|0.9#1#6</t>
  </si>
  <si>
    <t>40000|0.9#1#6</t>
  </si>
  <si>
    <t>40000|1#1#6</t>
  </si>
  <si>
    <r>
      <rPr>
        <sz val="9"/>
        <color theme="1"/>
        <rFont val="微软雅黑"/>
        <family val="2"/>
        <charset val="134"/>
      </rPr>
      <t>26</t>
    </r>
    <r>
      <rPr>
        <sz val="9"/>
        <color theme="1"/>
        <rFont val="微软雅黑"/>
        <family val="2"/>
        <charset val="134"/>
      </rPr>
      <t>|4</t>
    </r>
  </si>
  <si>
    <t>10000|4#0.3#4#2</t>
  </si>
  <si>
    <t>20000|4#0.3#4#2</t>
  </si>
  <si>
    <t>20000|4#0.35#4#2</t>
  </si>
  <si>
    <t>30000|4#0.35#4#2</t>
  </si>
  <si>
    <t>30000|4#0.4#4#2</t>
  </si>
  <si>
    <t>30000|4#0.4#8#2</t>
  </si>
  <si>
    <t>40000|4#0.4#8#2</t>
  </si>
  <si>
    <t>40000|4#0.45#8#2</t>
  </si>
  <si>
    <t>50000|4#0.45#8#2</t>
  </si>
  <si>
    <t>50000|4#0.5#8#2</t>
  </si>
  <si>
    <t>26|4#4</t>
  </si>
  <si>
    <r>
      <rPr>
        <sz val="9"/>
        <color theme="1"/>
        <rFont val="微软雅黑"/>
        <family val="2"/>
        <charset val="134"/>
      </rPr>
      <t>50000|4#0.5#8#2|</t>
    </r>
    <r>
      <rPr>
        <sz val="9"/>
        <color theme="1"/>
        <rFont val="微软雅黑"/>
        <family val="2"/>
        <charset val="134"/>
      </rPr>
      <t>8</t>
    </r>
    <r>
      <rPr>
        <sz val="9"/>
        <color theme="1"/>
        <rFont val="微软雅黑"/>
        <family val="2"/>
        <charset val="134"/>
      </rPr>
      <t>#0.3#8#2</t>
    </r>
  </si>
  <si>
    <r>
      <rPr>
        <sz val="9"/>
        <color theme="1"/>
        <rFont val="微软雅黑"/>
        <family val="2"/>
        <charset val="134"/>
      </rPr>
      <t>60000|4#0.5#8#2|</t>
    </r>
    <r>
      <rPr>
        <sz val="9"/>
        <color theme="1"/>
        <rFont val="微软雅黑"/>
        <family val="2"/>
        <charset val="134"/>
      </rPr>
      <t>8</t>
    </r>
    <r>
      <rPr>
        <sz val="9"/>
        <color theme="1"/>
        <rFont val="微软雅黑"/>
        <family val="2"/>
        <charset val="134"/>
      </rPr>
      <t>#0.3#8#2</t>
    </r>
  </si>
  <si>
    <r>
      <rPr>
        <sz val="9"/>
        <color theme="1"/>
        <rFont val="微软雅黑"/>
        <family val="2"/>
        <charset val="134"/>
      </rPr>
      <t>60000|4#0.55#8#2|</t>
    </r>
    <r>
      <rPr>
        <sz val="9"/>
        <color theme="1"/>
        <rFont val="微软雅黑"/>
        <family val="2"/>
        <charset val="134"/>
      </rPr>
      <t>8</t>
    </r>
    <r>
      <rPr>
        <sz val="9"/>
        <color theme="1"/>
        <rFont val="微软雅黑"/>
        <family val="2"/>
        <charset val="134"/>
      </rPr>
      <t>#0.3#8#2</t>
    </r>
  </si>
  <si>
    <r>
      <rPr>
        <sz val="9"/>
        <color theme="1"/>
        <rFont val="微软雅黑"/>
        <family val="2"/>
        <charset val="134"/>
      </rPr>
      <t>60000|4#0.55#8#2|</t>
    </r>
    <r>
      <rPr>
        <sz val="9"/>
        <color theme="1"/>
        <rFont val="微软雅黑"/>
        <family val="2"/>
        <charset val="134"/>
      </rPr>
      <t>8</t>
    </r>
    <r>
      <rPr>
        <sz val="9"/>
        <color theme="1"/>
        <rFont val="微软雅黑"/>
        <family val="2"/>
        <charset val="134"/>
      </rPr>
      <t>#0.4#8#2</t>
    </r>
  </si>
  <si>
    <r>
      <rPr>
        <sz val="9"/>
        <color theme="1"/>
        <rFont val="微软雅黑"/>
        <family val="2"/>
        <charset val="134"/>
      </rPr>
      <t>70000|4#0.55#8#2|</t>
    </r>
    <r>
      <rPr>
        <sz val="9"/>
        <color theme="1"/>
        <rFont val="微软雅黑"/>
        <family val="2"/>
        <charset val="134"/>
      </rPr>
      <t>8</t>
    </r>
    <r>
      <rPr>
        <sz val="9"/>
        <color theme="1"/>
        <rFont val="微软雅黑"/>
        <family val="2"/>
        <charset val="134"/>
      </rPr>
      <t>#0.4#8#2</t>
    </r>
  </si>
  <si>
    <r>
      <rPr>
        <sz val="9"/>
        <color theme="1"/>
        <rFont val="微软雅黑"/>
        <family val="2"/>
        <charset val="134"/>
      </rPr>
      <t>70000|4#0.55#10#2|</t>
    </r>
    <r>
      <rPr>
        <sz val="9"/>
        <color theme="1"/>
        <rFont val="微软雅黑"/>
        <family val="2"/>
        <charset val="134"/>
      </rPr>
      <t>8</t>
    </r>
    <r>
      <rPr>
        <sz val="9"/>
        <color theme="1"/>
        <rFont val="微软雅黑"/>
        <family val="2"/>
        <charset val="134"/>
      </rPr>
      <t>#0.4#10#2</t>
    </r>
  </si>
  <si>
    <t>70000|4#0.6#10#2|8#0.4#10#2</t>
  </si>
  <si>
    <t>70000|4#0.6#10#2|8#0.5#10#2</t>
  </si>
  <si>
    <t>80000|4#0.6#10#2|8#0.5#10#2</t>
  </si>
  <si>
    <r>
      <rPr>
        <sz val="9"/>
        <color theme="1"/>
        <rFont val="微软雅黑"/>
        <family val="2"/>
        <charset val="134"/>
      </rPr>
      <t>80000|4#0.65#10#2|</t>
    </r>
    <r>
      <rPr>
        <sz val="9"/>
        <color theme="1"/>
        <rFont val="微软雅黑"/>
        <family val="2"/>
        <charset val="134"/>
      </rPr>
      <t>8</t>
    </r>
    <r>
      <rPr>
        <sz val="9"/>
        <color theme="1"/>
        <rFont val="微软雅黑"/>
        <family val="2"/>
        <charset val="134"/>
      </rPr>
      <t>#0.5#10#2</t>
    </r>
  </si>
  <si>
    <t>26#96|4</t>
  </si>
  <si>
    <t>10000|1#1#5000#6#3|1#0.5#6#2</t>
  </si>
  <si>
    <t>25000|1#1#5000#6#3|1#0.5#6#2</t>
  </si>
  <si>
    <t>25000|1#1#6000#6#3|1#0.5#6#2</t>
  </si>
  <si>
    <t>25000|1#1#6000#6#3|1#0.6#6#2</t>
  </si>
  <si>
    <t>40000|1#1#6000#6#3|1#0.6#6#2</t>
  </si>
  <si>
    <t>40000|1#1#6000#8#4|1#0.6#8#2</t>
  </si>
  <si>
    <t>40000|1#1#7000#8#4|1#0.6#8#2</t>
  </si>
  <si>
    <t>40000|1#1#7000#8#4|1#0.7#8#2</t>
  </si>
  <si>
    <t>55000|1#1#7000#8#4|1#0.7#8#2</t>
  </si>
  <si>
    <t>55000|1#1#8000#8#4|1#0.7#8#2</t>
  </si>
  <si>
    <t>55000|1#1#8000#8#4|1#0.8#8#2</t>
  </si>
  <si>
    <t>70000|1#1#8000#8#4|1#0.8#8#2</t>
  </si>
  <si>
    <t>70000|1#1#9000#8#4|1#0.8#8#2</t>
  </si>
  <si>
    <t>70000|1#1#9000#8#4|1#0.9#8#2</t>
  </si>
  <si>
    <t>85000|1#1#9000#8#4|1#0.9#8#2</t>
  </si>
  <si>
    <t>85000|1#1#9000#10#5|1#0.9#10#2</t>
  </si>
  <si>
    <t>85000|1#1#10000#10#5|1#0.9#10#2</t>
  </si>
  <si>
    <t>85000|1#1#10000#10#5|1#1#10#2</t>
  </si>
  <si>
    <t>100000|1#1#10000#10#5|1#1#10#2</t>
  </si>
  <si>
    <t>100000|1#1#11000#10#5|1#1#10#2</t>
  </si>
  <si>
    <t>26|4#31</t>
  </si>
  <si>
    <t>30000|6#0.3#6#1|0.5#1#6</t>
  </si>
  <si>
    <t>50000|6#0.3#6#1|0.5#1#6</t>
  </si>
  <si>
    <t>50000|6#0.35#6#1|0.5#1#6</t>
  </si>
  <si>
    <t>50000|6#0.35#6#1|0.6#1#6</t>
  </si>
  <si>
    <t>70000|6#0.35#6#1|0.6#1#6</t>
  </si>
  <si>
    <t>70000|6#0.35#8#1|0.6#1#8</t>
  </si>
  <si>
    <t>70000|6#0.4#8#1|0.6#1#8</t>
  </si>
  <si>
    <t>70000|6#0.4#8#1|0.7#1#8</t>
  </si>
  <si>
    <t>90000|6#0.4#8#1|0.7#1#8</t>
  </si>
  <si>
    <t>90000|6#0.45#8#1|0.7#1#8</t>
  </si>
  <si>
    <t>90000|6#0.45#8#1|0.8#1#8</t>
  </si>
  <si>
    <t>110000|6#0.45#8#1|0.8#1#8</t>
  </si>
  <si>
    <t>110000|6#0.5#8#1|0.8#1#8</t>
  </si>
  <si>
    <t>110000|6#0.5#8#1|0.9#1#8</t>
  </si>
  <si>
    <t>130000|6#0.5#8#1|0.9#1#8</t>
  </si>
  <si>
    <t>130000|6#0.5#10#1|0.9#1#10</t>
  </si>
  <si>
    <t>130000|6#0.55#10#1|0.9#1#10</t>
  </si>
  <si>
    <t>130000|6#0.55#10#1|1#1#10</t>
  </si>
  <si>
    <t>150000|6#0.55#10#1|1#1#10</t>
  </si>
  <si>
    <t>150000|6#0.6#10#1|1#1#10</t>
  </si>
  <si>
    <t>30000|9#0.1#6#1|7#0.5#6#1</t>
  </si>
  <si>
    <t>50000|9#0.1#6#1|7#0.5#6#1</t>
  </si>
  <si>
    <t>50000|9#0.2#6#1|7#0.5#6#1</t>
  </si>
  <si>
    <t>50000|9#0.2#6#1|7#0.6#6#1</t>
  </si>
  <si>
    <t>70000|9#0.2#6#1|7#0.6#6#1</t>
  </si>
  <si>
    <t>70000|9#0.2#8#1|7#0.6#8#1</t>
  </si>
  <si>
    <t>70000|9#0.3#8#1|7#0.6#8#1</t>
  </si>
  <si>
    <t>70000|9#0.3#8#1|7#0.7#8#1</t>
  </si>
  <si>
    <t>90000|9#0.3#8#1|7#0.7#8#1</t>
  </si>
  <si>
    <t>90000|9#0.4#8#1|7#0.7#8#1</t>
  </si>
  <si>
    <t>90000|9#0.4#8#1|7#0.8#8#1</t>
  </si>
  <si>
    <t>110000|9#0.4#8#1|7#0.8#8#1</t>
  </si>
  <si>
    <t>110000|9#0.5#8#1|7#0.8#8#1</t>
  </si>
  <si>
    <t>110000|9#0.5#8#1|7#0.9#8#1</t>
  </si>
  <si>
    <t>130000|9#0.5#8#1|7#0.9#8#1</t>
  </si>
  <si>
    <t>130000|9#0.5#10#1|7#0.9#10#1</t>
  </si>
  <si>
    <t>130000|9#0.6#10#1|7#0.9#10#1</t>
  </si>
  <si>
    <t>130000|9#0.6#10#1|7#1#10#1</t>
  </si>
  <si>
    <t>150000|9#0.6#10#1|7#1#10#1</t>
  </si>
  <si>
    <t>150000|9#0.7#10#1|7#1#10#1</t>
  </si>
  <si>
    <r>
      <rPr>
        <sz val="9"/>
        <color theme="1"/>
        <rFont val="微软雅黑"/>
        <family val="2"/>
        <charset val="134"/>
      </rPr>
      <t>26#96#</t>
    </r>
    <r>
      <rPr>
        <sz val="9"/>
        <color theme="1"/>
        <rFont val="微软雅黑"/>
        <family val="2"/>
        <charset val="134"/>
      </rPr>
      <t>4</t>
    </r>
  </si>
  <si>
    <t>20000|1#3#2000#6#3|2#0.25#6#4</t>
  </si>
  <si>
    <r>
      <rPr>
        <sz val="9"/>
        <color theme="1"/>
        <rFont val="微软雅黑"/>
        <family val="2"/>
        <charset val="134"/>
      </rPr>
      <t>40000|1#</t>
    </r>
    <r>
      <rPr>
        <sz val="9"/>
        <color theme="1"/>
        <rFont val="微软雅黑"/>
        <family val="2"/>
        <charset val="134"/>
      </rPr>
      <t>3</t>
    </r>
    <r>
      <rPr>
        <sz val="9"/>
        <color theme="1"/>
        <rFont val="微软雅黑"/>
        <family val="2"/>
        <charset val="134"/>
      </rPr>
      <t>#2000#6#3|2#0.25#6#4</t>
    </r>
  </si>
  <si>
    <r>
      <rPr>
        <sz val="9"/>
        <color theme="1"/>
        <rFont val="微软雅黑"/>
        <family val="2"/>
        <charset val="134"/>
      </rPr>
      <t>40000|1#</t>
    </r>
    <r>
      <rPr>
        <sz val="9"/>
        <color theme="1"/>
        <rFont val="微软雅黑"/>
        <family val="2"/>
        <charset val="134"/>
      </rPr>
      <t>3</t>
    </r>
    <r>
      <rPr>
        <sz val="9"/>
        <color theme="1"/>
        <rFont val="微软雅黑"/>
        <family val="2"/>
        <charset val="134"/>
      </rPr>
      <t>#3000#6#3|2#0.25#6#4</t>
    </r>
  </si>
  <si>
    <r>
      <rPr>
        <sz val="9"/>
        <color theme="1"/>
        <rFont val="微软雅黑"/>
        <family val="2"/>
        <charset val="134"/>
      </rPr>
      <t>40000|1#</t>
    </r>
    <r>
      <rPr>
        <sz val="9"/>
        <color theme="1"/>
        <rFont val="微软雅黑"/>
        <family val="2"/>
        <charset val="134"/>
      </rPr>
      <t>3</t>
    </r>
    <r>
      <rPr>
        <sz val="9"/>
        <color theme="1"/>
        <rFont val="微软雅黑"/>
        <family val="2"/>
        <charset val="134"/>
      </rPr>
      <t>#3000#6#3|2#0.4#6#4</t>
    </r>
  </si>
  <si>
    <r>
      <rPr>
        <sz val="9"/>
        <color theme="1"/>
        <rFont val="微软雅黑"/>
        <family val="2"/>
        <charset val="134"/>
      </rPr>
      <t>60000|1#</t>
    </r>
    <r>
      <rPr>
        <sz val="9"/>
        <color theme="1"/>
        <rFont val="微软雅黑"/>
        <family val="2"/>
        <charset val="134"/>
      </rPr>
      <t>3</t>
    </r>
    <r>
      <rPr>
        <sz val="9"/>
        <color theme="1"/>
        <rFont val="微软雅黑"/>
        <family val="2"/>
        <charset val="134"/>
      </rPr>
      <t>#3000#6#3|2#0.4#6#4</t>
    </r>
  </si>
  <si>
    <r>
      <rPr>
        <sz val="9"/>
        <color theme="1"/>
        <rFont val="微软雅黑"/>
        <family val="2"/>
        <charset val="134"/>
      </rPr>
      <t>60000|1#</t>
    </r>
    <r>
      <rPr>
        <sz val="9"/>
        <color theme="1"/>
        <rFont val="微软雅黑"/>
        <family val="2"/>
        <charset val="134"/>
      </rPr>
      <t>3</t>
    </r>
    <r>
      <rPr>
        <sz val="9"/>
        <color theme="1"/>
        <rFont val="微软雅黑"/>
        <family val="2"/>
        <charset val="134"/>
      </rPr>
      <t>#3000#8#4|2#0.4#8#4</t>
    </r>
  </si>
  <si>
    <r>
      <rPr>
        <sz val="9"/>
        <color theme="1"/>
        <rFont val="微软雅黑"/>
        <family val="2"/>
        <charset val="134"/>
      </rPr>
      <t>60000|1#</t>
    </r>
    <r>
      <rPr>
        <sz val="9"/>
        <color theme="1"/>
        <rFont val="微软雅黑"/>
        <family val="2"/>
        <charset val="134"/>
      </rPr>
      <t>3</t>
    </r>
    <r>
      <rPr>
        <sz val="9"/>
        <color theme="1"/>
        <rFont val="微软雅黑"/>
        <family val="2"/>
        <charset val="134"/>
      </rPr>
      <t>#4000#8#4|2#0.4#8#4</t>
    </r>
  </si>
  <si>
    <r>
      <rPr>
        <sz val="9"/>
        <color theme="1"/>
        <rFont val="微软雅黑"/>
        <family val="2"/>
        <charset val="134"/>
      </rPr>
      <t>60000|1#</t>
    </r>
    <r>
      <rPr>
        <sz val="9"/>
        <color theme="1"/>
        <rFont val="微软雅黑"/>
        <family val="2"/>
        <charset val="134"/>
      </rPr>
      <t>3</t>
    </r>
    <r>
      <rPr>
        <sz val="9"/>
        <color theme="1"/>
        <rFont val="微软雅黑"/>
        <family val="2"/>
        <charset val="134"/>
      </rPr>
      <t>#4000#8#4|2#0.55#8#4</t>
    </r>
  </si>
  <si>
    <r>
      <rPr>
        <sz val="9"/>
        <color theme="1"/>
        <rFont val="微软雅黑"/>
        <family val="2"/>
        <charset val="134"/>
      </rPr>
      <t>80000|1#</t>
    </r>
    <r>
      <rPr>
        <sz val="9"/>
        <color theme="1"/>
        <rFont val="微软雅黑"/>
        <family val="2"/>
        <charset val="134"/>
      </rPr>
      <t>3</t>
    </r>
    <r>
      <rPr>
        <sz val="9"/>
        <color theme="1"/>
        <rFont val="微软雅黑"/>
        <family val="2"/>
        <charset val="134"/>
      </rPr>
      <t>#4000#8#4|2#0.55#8#4</t>
    </r>
  </si>
  <si>
    <r>
      <rPr>
        <sz val="9"/>
        <color theme="1"/>
        <rFont val="微软雅黑"/>
        <family val="2"/>
        <charset val="134"/>
      </rPr>
      <t>80000|1#</t>
    </r>
    <r>
      <rPr>
        <sz val="9"/>
        <color theme="1"/>
        <rFont val="微软雅黑"/>
        <family val="2"/>
        <charset val="134"/>
      </rPr>
      <t>3</t>
    </r>
    <r>
      <rPr>
        <sz val="9"/>
        <color theme="1"/>
        <rFont val="微软雅黑"/>
        <family val="2"/>
        <charset val="134"/>
      </rPr>
      <t>#5000#8#4|2#0.55#8#4</t>
    </r>
  </si>
  <si>
    <r>
      <rPr>
        <sz val="9"/>
        <color theme="1"/>
        <rFont val="微软雅黑"/>
        <family val="2"/>
        <charset val="134"/>
      </rPr>
      <t>80000|1#</t>
    </r>
    <r>
      <rPr>
        <sz val="9"/>
        <color theme="1"/>
        <rFont val="微软雅黑"/>
        <family val="2"/>
        <charset val="134"/>
      </rPr>
      <t>3</t>
    </r>
    <r>
      <rPr>
        <sz val="9"/>
        <color theme="1"/>
        <rFont val="微软雅黑"/>
        <family val="2"/>
        <charset val="134"/>
      </rPr>
      <t>#5000#8#4|2#0.7#8#4</t>
    </r>
  </si>
  <si>
    <r>
      <rPr>
        <sz val="9"/>
        <color theme="1"/>
        <rFont val="微软雅黑"/>
        <family val="2"/>
        <charset val="134"/>
      </rPr>
      <t>100000|1#</t>
    </r>
    <r>
      <rPr>
        <sz val="9"/>
        <color theme="1"/>
        <rFont val="微软雅黑"/>
        <family val="2"/>
        <charset val="134"/>
      </rPr>
      <t>3</t>
    </r>
    <r>
      <rPr>
        <sz val="9"/>
        <color theme="1"/>
        <rFont val="微软雅黑"/>
        <family val="2"/>
        <charset val="134"/>
      </rPr>
      <t>#5000#8#4|2#0.7#8#4</t>
    </r>
  </si>
  <si>
    <r>
      <rPr>
        <sz val="9"/>
        <color theme="1"/>
        <rFont val="微软雅黑"/>
        <family val="2"/>
        <charset val="134"/>
      </rPr>
      <t>100000|1#</t>
    </r>
    <r>
      <rPr>
        <sz val="9"/>
        <color theme="1"/>
        <rFont val="微软雅黑"/>
        <family val="2"/>
        <charset val="134"/>
      </rPr>
      <t>3</t>
    </r>
    <r>
      <rPr>
        <sz val="9"/>
        <color theme="1"/>
        <rFont val="微软雅黑"/>
        <family val="2"/>
        <charset val="134"/>
      </rPr>
      <t>#6000#8#4|2#0.7#8#4</t>
    </r>
  </si>
  <si>
    <r>
      <rPr>
        <sz val="9"/>
        <color theme="1"/>
        <rFont val="微软雅黑"/>
        <family val="2"/>
        <charset val="134"/>
      </rPr>
      <t>100000|1#</t>
    </r>
    <r>
      <rPr>
        <sz val="9"/>
        <color theme="1"/>
        <rFont val="微软雅黑"/>
        <family val="2"/>
        <charset val="134"/>
      </rPr>
      <t>3</t>
    </r>
    <r>
      <rPr>
        <sz val="9"/>
        <color theme="1"/>
        <rFont val="微软雅黑"/>
        <family val="2"/>
        <charset val="134"/>
      </rPr>
      <t>#6000#8#4|2#0.85#8#4</t>
    </r>
  </si>
  <si>
    <r>
      <rPr>
        <sz val="9"/>
        <color theme="1"/>
        <rFont val="微软雅黑"/>
        <family val="2"/>
        <charset val="134"/>
      </rPr>
      <t>120000|1#</t>
    </r>
    <r>
      <rPr>
        <sz val="9"/>
        <color theme="1"/>
        <rFont val="微软雅黑"/>
        <family val="2"/>
        <charset val="134"/>
      </rPr>
      <t>3</t>
    </r>
    <r>
      <rPr>
        <sz val="9"/>
        <color theme="1"/>
        <rFont val="微软雅黑"/>
        <family val="2"/>
        <charset val="134"/>
      </rPr>
      <t>#6000#8#4|2#0.85#8#4</t>
    </r>
  </si>
  <si>
    <r>
      <rPr>
        <sz val="9"/>
        <color theme="1"/>
        <rFont val="微软雅黑"/>
        <family val="2"/>
        <charset val="134"/>
      </rPr>
      <t>120000|1#</t>
    </r>
    <r>
      <rPr>
        <sz val="9"/>
        <color theme="1"/>
        <rFont val="微软雅黑"/>
        <family val="2"/>
        <charset val="134"/>
      </rPr>
      <t>3</t>
    </r>
    <r>
      <rPr>
        <sz val="9"/>
        <color theme="1"/>
        <rFont val="微软雅黑"/>
        <family val="2"/>
        <charset val="134"/>
      </rPr>
      <t>#6000#10#5|2#0.85#10#4</t>
    </r>
  </si>
  <si>
    <r>
      <rPr>
        <sz val="9"/>
        <color theme="1"/>
        <rFont val="微软雅黑"/>
        <family val="2"/>
        <charset val="134"/>
      </rPr>
      <t>120000|1#</t>
    </r>
    <r>
      <rPr>
        <sz val="9"/>
        <color theme="1"/>
        <rFont val="微软雅黑"/>
        <family val="2"/>
        <charset val="134"/>
      </rPr>
      <t>3</t>
    </r>
    <r>
      <rPr>
        <sz val="9"/>
        <color theme="1"/>
        <rFont val="微软雅黑"/>
        <family val="2"/>
        <charset val="134"/>
      </rPr>
      <t>#7000#10#5|2#0.85#10#4</t>
    </r>
  </si>
  <si>
    <r>
      <rPr>
        <sz val="9"/>
        <color theme="1"/>
        <rFont val="微软雅黑"/>
        <family val="2"/>
        <charset val="134"/>
      </rPr>
      <t>120000|1#</t>
    </r>
    <r>
      <rPr>
        <sz val="9"/>
        <color theme="1"/>
        <rFont val="微软雅黑"/>
        <family val="2"/>
        <charset val="134"/>
      </rPr>
      <t>3</t>
    </r>
    <r>
      <rPr>
        <sz val="9"/>
        <color theme="1"/>
        <rFont val="微软雅黑"/>
        <family val="2"/>
        <charset val="134"/>
      </rPr>
      <t>#7000#10#5|2#1#10#4</t>
    </r>
  </si>
  <si>
    <r>
      <rPr>
        <sz val="9"/>
        <color theme="1"/>
        <rFont val="微软雅黑"/>
        <family val="2"/>
        <charset val="134"/>
      </rPr>
      <t>140000|1#</t>
    </r>
    <r>
      <rPr>
        <sz val="9"/>
        <color theme="1"/>
        <rFont val="微软雅黑"/>
        <family val="2"/>
        <charset val="134"/>
      </rPr>
      <t>3</t>
    </r>
    <r>
      <rPr>
        <sz val="9"/>
        <color theme="1"/>
        <rFont val="微软雅黑"/>
        <family val="2"/>
        <charset val="134"/>
      </rPr>
      <t>#7000#10#5|2#1#10#4</t>
    </r>
  </si>
  <si>
    <r>
      <rPr>
        <sz val="9"/>
        <color theme="1"/>
        <rFont val="微软雅黑"/>
        <family val="2"/>
        <charset val="134"/>
      </rPr>
      <t>140000|1#</t>
    </r>
    <r>
      <rPr>
        <sz val="9"/>
        <color theme="1"/>
        <rFont val="微软雅黑"/>
        <family val="2"/>
        <charset val="134"/>
      </rPr>
      <t>3</t>
    </r>
    <r>
      <rPr>
        <sz val="9"/>
        <color theme="1"/>
        <rFont val="微软雅黑"/>
        <family val="2"/>
        <charset val="134"/>
      </rPr>
      <t>#8000#10#5|2#1#10#4</t>
    </r>
  </si>
  <si>
    <r>
      <rPr>
        <sz val="9"/>
        <color theme="1"/>
        <rFont val="微软雅黑"/>
        <family val="2"/>
        <charset val="134"/>
      </rPr>
      <t>26|83#40</t>
    </r>
    <r>
      <rPr>
        <sz val="9"/>
        <color theme="1"/>
        <rFont val="微软雅黑"/>
        <family val="2"/>
        <charset val="134"/>
      </rPr>
      <t>#31</t>
    </r>
  </si>
  <si>
    <t>20000|1#0#6|10000#6#0|0.5#0#6</t>
  </si>
  <si>
    <t>40000|1#0#6|10000#6#0|0.5#0#6</t>
  </si>
  <si>
    <t>40000|1#0#6|20000#6#0|0.5#0#6</t>
  </si>
  <si>
    <t>40000|1#0#6|20000#6#0|0.6#0#6</t>
  </si>
  <si>
    <t>60000|1#0#6|20000#6#0|0.6#0#6</t>
  </si>
  <si>
    <t>60000|1#0#6|20000#8#0|0.6#0#8</t>
  </si>
  <si>
    <t>60000|1#0#6|30000#8#0|0.6#0#8</t>
  </si>
  <si>
    <t>60000|1#0#6|30000#8#0|0.7#0#8</t>
  </si>
  <si>
    <t>80000|1#0#6|30000#8#0|0.7#0#8</t>
  </si>
  <si>
    <t>80000|1#0#6|40000#8#0|0.7#0#8</t>
  </si>
  <si>
    <t>80000|1#0#6|40000#8#0|0.8#0#8</t>
  </si>
  <si>
    <t>100000|1#0#6|40000#8#0|0.8#0#8</t>
  </si>
  <si>
    <t>100000|1#0#6|50000#8#0|0.8#0#8</t>
  </si>
  <si>
    <t>100000|1#0#6|50000#8#0|0.9#0#8</t>
  </si>
  <si>
    <t>120000|1#0#6|50000#8#0|0.9#0#8</t>
  </si>
  <si>
    <t>120000|1#0#6|50000#10#0|0.9#0#10</t>
  </si>
  <si>
    <t>120000|1#0#6|60000#10#0|0.9#0#10</t>
  </si>
  <si>
    <t>120000|1#0#6|60000#10#0|1#0#10</t>
  </si>
  <si>
    <t>140000|1#0#6|60000#10#0|1#0#10</t>
  </si>
  <si>
    <t>140000|1#0#6|70000#10#0|1#0#10</t>
  </si>
  <si>
    <t>26|4#4#32</t>
  </si>
  <si>
    <t>60000|5#0.3#6#1|6#0.3#6#1|2#1#6#3</t>
  </si>
  <si>
    <t>200004#0.4|100000#0.4</t>
  </si>
  <si>
    <t>100000|5#0.3#6#1|6#0.3#6#1|2#1#6#3</t>
  </si>
  <si>
    <t>100000|5#0.4#6#1|6#0.3#6#1|2#1#6#3</t>
  </si>
  <si>
    <t>100000|5#0.4#6#1|6#0.4#6#1|2#1#6#3</t>
  </si>
  <si>
    <t>140000|5#0.4#6#1|6#0.4#6#1|2#1#6#3</t>
  </si>
  <si>
    <t>140000|5#0.4#8#1|6#0.4#8#1|2#1#8#3</t>
  </si>
  <si>
    <t>140000|5#0.5#8#1|6#0.4#8#1|2#1#8#3</t>
  </si>
  <si>
    <t>140000|5#0.5#8#1|6#0.5#8#1|2#1#8#3</t>
  </si>
  <si>
    <t>180000|5#0.5#8#1|6#0.5#8#1|2#1#8#3</t>
  </si>
  <si>
    <t>180000|5#0.6#8#1|6#0.5#8#1|2#1#8#3</t>
  </si>
  <si>
    <r>
      <rPr>
        <sz val="9"/>
        <color theme="1"/>
        <rFont val="微软雅黑"/>
        <family val="2"/>
        <charset val="134"/>
      </rPr>
      <t>180000|5#0.6#8#1|6#0.</t>
    </r>
    <r>
      <rPr>
        <sz val="9"/>
        <color theme="1"/>
        <rFont val="微软雅黑"/>
        <family val="2"/>
        <charset val="134"/>
      </rPr>
      <t>5</t>
    </r>
    <r>
      <rPr>
        <sz val="9"/>
        <color theme="1"/>
        <rFont val="微软雅黑"/>
        <family val="2"/>
        <charset val="134"/>
      </rPr>
      <t>#8#1|4#1#8#3</t>
    </r>
  </si>
  <si>
    <t>180000|5#0.6#8#1|6#0.6#8#1|4#1#8#3</t>
  </si>
  <si>
    <t>220000|5#0.6#8#1|6#0.6#8#1|4#1#8#3</t>
  </si>
  <si>
    <t>220000|5#0.7#8#1|6#0.6#8#1|4#1#8#3</t>
  </si>
  <si>
    <t>220000|5#0.7#8#1|6#0.7#8#1|4#1#8#3</t>
  </si>
  <si>
    <t>220000|5#0.7#10#1|6#0.7#10#1|4#1#10#3</t>
  </si>
  <si>
    <t>260000|5#0.7#10#1|6#0.7#10#1|4#1#10#3</t>
  </si>
  <si>
    <t>260000|5#0.8#10#1|6#0.7#10#1|4#1#10#3</t>
  </si>
  <si>
    <t>260000|5#0.8#10#1|6#0.8#10#1|4#1#10#3</t>
  </si>
  <si>
    <t>300000|5#0.8#10#1|6#0.8#10#1|4#1#10#3</t>
  </si>
  <si>
    <t>1.25#1</t>
  </si>
  <si>
    <t>0.45#2</t>
  </si>
  <si>
    <t>1#0.2#7</t>
  </si>
  <si>
    <t>0.6#1|3#0.15#1#5</t>
  </si>
  <si>
    <t>0.4#2|2#0.17#2#5</t>
  </si>
  <si>
    <t>1#0.25#5</t>
  </si>
  <si>
    <t>1#3#0.6#1</t>
  </si>
  <si>
    <t>0.7#1</t>
  </si>
  <si>
    <t>1#1|2#0.2#4#4</t>
  </si>
  <si>
    <t>0.6#1|0.75#1#3</t>
  </si>
  <si>
    <t>1.05#1|1#0.2#5#2</t>
  </si>
  <si>
    <t>0.7#1|2#0.2#5#4|3#0.15#1#5</t>
  </si>
  <si>
    <t>0.4#1|2#0.3#3#4</t>
  </si>
  <si>
    <t>1.25#2</t>
  </si>
  <si>
    <t>100111#0.4</t>
  </si>
  <si>
    <t>1#0.7</t>
  </si>
  <si>
    <t>1#0.4|6#0.1#6#2</t>
  </si>
  <si>
    <t>400123#0.4</t>
  </si>
  <si>
    <t>0.7#2</t>
  </si>
  <si>
    <t>400000#0.4</t>
  </si>
  <si>
    <r>
      <rPr>
        <sz val="9"/>
        <color theme="1"/>
        <rFont val="微软雅黑"/>
        <family val="2"/>
        <charset val="134"/>
      </rPr>
      <t>0.4#2|</t>
    </r>
    <r>
      <rPr>
        <sz val="9"/>
        <color theme="1"/>
        <rFont val="微软雅黑"/>
        <family val="2"/>
        <charset val="134"/>
      </rPr>
      <t>3</t>
    </r>
    <r>
      <rPr>
        <sz val="9"/>
        <color theme="1"/>
        <rFont val="微软雅黑"/>
        <family val="2"/>
        <charset val="134"/>
      </rPr>
      <t>#0.4#6#4</t>
    </r>
  </si>
  <si>
    <r>
      <rPr>
        <sz val="9"/>
        <color theme="1"/>
        <rFont val="微软雅黑"/>
        <family val="2"/>
        <charset val="134"/>
      </rPr>
      <t>0.4#2|</t>
    </r>
    <r>
      <rPr>
        <sz val="9"/>
        <color theme="1"/>
        <rFont val="微软雅黑"/>
        <family val="2"/>
        <charset val="134"/>
      </rPr>
      <t>4</t>
    </r>
    <r>
      <rPr>
        <sz val="9"/>
        <color theme="1"/>
        <rFont val="微软雅黑"/>
        <family val="2"/>
        <charset val="134"/>
      </rPr>
      <t>#0.4#6#4</t>
    </r>
  </si>
  <si>
    <t>0.6#2|1#0.2#2#4</t>
  </si>
  <si>
    <t>1#1|1#3#6|2#0.2#6#2</t>
  </si>
  <si>
    <t>0.6#1|3#0.2#1#5|4#0.3#6#2</t>
  </si>
  <si>
    <t>400111#0.4</t>
  </si>
  <si>
    <t>1.25#1#3#0.2</t>
  </si>
  <si>
    <t>0.6#1|3#0.3#1#5</t>
  </si>
  <si>
    <t>0.6#1|2#0.2#6#4</t>
  </si>
  <si>
    <t>200311#0.4</t>
  </si>
  <si>
    <r>
      <rPr>
        <sz val="9"/>
        <color theme="1"/>
        <rFont val="微软雅黑"/>
        <family val="2"/>
        <charset val="134"/>
      </rPr>
      <t>1</t>
    </r>
    <r>
      <rPr>
        <sz val="9"/>
        <color theme="1"/>
        <rFont val="微软雅黑"/>
        <family val="2"/>
        <charset val="134"/>
      </rPr>
      <t>.25#1</t>
    </r>
  </si>
  <si>
    <t>0.6#1|3#0.2#1#4</t>
  </si>
  <si>
    <t>1002001#0.4|200001#0.4</t>
  </si>
  <si>
    <t>24|3</t>
  </si>
  <si>
    <t>1#0.45|0.6#2#3</t>
  </si>
  <si>
    <t>1.25#1#2#0.25</t>
  </si>
  <si>
    <t>2|4</t>
  </si>
  <si>
    <t>1.25#2|4#0.3#2#2</t>
  </si>
  <si>
    <t>2.08#2|4#0.3#2#2</t>
  </si>
  <si>
    <t>1.25#2|4#0.3#2#4</t>
  </si>
  <si>
    <t>2.08#2|4#0.3#2#4</t>
  </si>
  <si>
    <t>3.29#1</t>
  </si>
  <si>
    <t>4#4#0.82#2#2#0.2</t>
  </si>
  <si>
    <t>200000#0.4|200000#0.4</t>
  </si>
  <si>
    <t>2|3</t>
  </si>
  <si>
    <t>3.29#2|0.3#1#3</t>
  </si>
  <si>
    <t>200001#0.4|200001#0.4</t>
  </si>
  <si>
    <t>6|13</t>
  </si>
  <si>
    <t>2#2#1.14#2|2#0.25#2#3</t>
  </si>
  <si>
    <t>3.29#2#2#0.66#1#3</t>
  </si>
  <si>
    <t>3.29#2|9#0.2#3#1|10#0.2#3#1</t>
  </si>
  <si>
    <t>3.29#2#0.3</t>
  </si>
  <si>
    <t>200001#0.4|200000#0.4|3003001#0.4</t>
  </si>
  <si>
    <t>3.29#1|0.8#3#3|1#0.2#3#2</t>
  </si>
  <si>
    <t>200002#0.4|300001#0.4</t>
  </si>
  <si>
    <t>2|9</t>
  </si>
  <si>
    <t>3.29#1|12#0.6#3#0.45</t>
  </si>
  <si>
    <t>2.16#1|0.5#4#1</t>
  </si>
  <si>
    <t>精英1-1杂兵1组</t>
  </si>
  <si>
    <t>均衡</t>
  </si>
  <si>
    <t>3#3#0.96#1</t>
  </si>
  <si>
    <t>0.72#1</t>
  </si>
  <si>
    <t>2.08#1|3#0.2#1#4</t>
  </si>
  <si>
    <t>0.72#2|1#0.2#3#4</t>
  </si>
  <si>
    <r>
      <rPr>
        <sz val="9"/>
        <color theme="1"/>
        <rFont val="微软雅黑"/>
        <family val="2"/>
        <charset val="134"/>
      </rPr>
      <t>精英1-</t>
    </r>
    <r>
      <rPr>
        <sz val="9"/>
        <color theme="1"/>
        <rFont val="微软雅黑"/>
        <family val="2"/>
        <charset val="134"/>
      </rPr>
      <t>1</t>
    </r>
    <r>
      <rPr>
        <sz val="9"/>
        <color theme="1"/>
        <rFont val="微软雅黑"/>
        <family val="2"/>
        <charset val="134"/>
      </rPr>
      <t>杂兵2组</t>
    </r>
  </si>
  <si>
    <t>灵巧</t>
  </si>
  <si>
    <r>
      <rPr>
        <sz val="9"/>
        <color theme="1"/>
        <rFont val="微软雅黑"/>
        <family val="2"/>
        <charset val="134"/>
      </rPr>
      <t>2#</t>
    </r>
    <r>
      <rPr>
        <sz val="9"/>
        <color theme="1"/>
        <rFont val="微软雅黑"/>
        <family val="2"/>
        <charset val="134"/>
      </rPr>
      <t>4</t>
    </r>
  </si>
  <si>
    <t>0.48#2|3#0.2#5#4</t>
  </si>
  <si>
    <t>0.42#1|3#0.1#1#3</t>
  </si>
  <si>
    <r>
      <rPr>
        <sz val="9"/>
        <color theme="1"/>
        <rFont val="微软雅黑"/>
        <family val="2"/>
        <charset val="134"/>
      </rPr>
      <t>精英1-</t>
    </r>
    <r>
      <rPr>
        <sz val="9"/>
        <color theme="1"/>
        <rFont val="微软雅黑"/>
        <family val="2"/>
        <charset val="134"/>
      </rPr>
      <t>1</t>
    </r>
    <r>
      <rPr>
        <sz val="9"/>
        <color theme="1"/>
        <rFont val="微软雅黑"/>
        <family val="2"/>
        <charset val="134"/>
      </rPr>
      <t>精英哥哥</t>
    </r>
  </si>
  <si>
    <t>3#3#0.32#1</t>
  </si>
  <si>
    <t>1.2#1</t>
  </si>
  <si>
    <r>
      <rPr>
        <sz val="9"/>
        <color theme="1"/>
        <rFont val="微软雅黑"/>
        <family val="2"/>
        <charset val="134"/>
      </rPr>
      <t>精英1-</t>
    </r>
    <r>
      <rPr>
        <sz val="9"/>
        <color theme="1"/>
        <rFont val="微软雅黑"/>
        <family val="2"/>
        <charset val="134"/>
      </rPr>
      <t>1</t>
    </r>
    <r>
      <rPr>
        <sz val="9"/>
        <color theme="1"/>
        <rFont val="微软雅黑"/>
        <family val="2"/>
        <charset val="134"/>
      </rPr>
      <t>精英弟弟</t>
    </r>
  </si>
  <si>
    <t>强壮</t>
  </si>
  <si>
    <t>2#4#4</t>
  </si>
  <si>
    <t>1.44#2|2#0.1#10#4|3#0.1#10#4</t>
  </si>
  <si>
    <t>1#3|3</t>
  </si>
  <si>
    <t>2.16#1|0.4#1#3|1#3#10</t>
  </si>
  <si>
    <r>
      <rPr>
        <sz val="9"/>
        <color theme="1"/>
        <rFont val="微软雅黑"/>
        <family val="2"/>
        <charset val="134"/>
      </rPr>
      <t>精英1-</t>
    </r>
    <r>
      <rPr>
        <sz val="9"/>
        <color theme="1"/>
        <rFont val="微软雅黑"/>
        <family val="2"/>
        <charset val="134"/>
      </rPr>
      <t>1</t>
    </r>
    <r>
      <rPr>
        <sz val="9"/>
        <color theme="1"/>
        <rFont val="微软雅黑"/>
        <family val="2"/>
        <charset val="134"/>
      </rPr>
      <t>boss1组</t>
    </r>
  </si>
  <si>
    <t>0.96#1|2#0.2#5#4</t>
  </si>
  <si>
    <r>
      <rPr>
        <sz val="9"/>
        <color theme="1"/>
        <rFont val="微软雅黑"/>
        <family val="2"/>
        <charset val="134"/>
      </rPr>
      <t>3#3#0.24</t>
    </r>
    <r>
      <rPr>
        <sz val="9"/>
        <color theme="1"/>
        <rFont val="微软雅黑"/>
        <family val="2"/>
        <charset val="134"/>
      </rPr>
      <t>#1</t>
    </r>
  </si>
  <si>
    <r>
      <rPr>
        <sz val="9"/>
        <color theme="1"/>
        <rFont val="微软雅黑"/>
        <family val="2"/>
        <charset val="134"/>
      </rPr>
      <t>0.48</t>
    </r>
    <r>
      <rPr>
        <sz val="9"/>
        <color theme="1"/>
        <rFont val="微软雅黑"/>
        <family val="2"/>
        <charset val="134"/>
      </rPr>
      <t>#1</t>
    </r>
  </si>
  <si>
    <r>
      <rPr>
        <sz val="9"/>
        <color theme="1"/>
        <rFont val="微软雅黑"/>
        <family val="2"/>
        <charset val="134"/>
      </rPr>
      <t>0.32</t>
    </r>
    <r>
      <rPr>
        <sz val="9"/>
        <color theme="1"/>
        <rFont val="微软雅黑"/>
        <family val="2"/>
        <charset val="134"/>
      </rPr>
      <t>#1|3#0.1#1#</t>
    </r>
    <r>
      <rPr>
        <sz val="9"/>
        <color theme="1"/>
        <rFont val="微软雅黑"/>
        <family val="2"/>
        <charset val="134"/>
      </rPr>
      <t>4</t>
    </r>
  </si>
  <si>
    <r>
      <rPr>
        <sz val="9"/>
        <color theme="1"/>
        <rFont val="微软雅黑"/>
        <family val="2"/>
        <charset val="134"/>
      </rPr>
      <t>精英1-</t>
    </r>
    <r>
      <rPr>
        <sz val="9"/>
        <color theme="1"/>
        <rFont val="微软雅黑"/>
        <family val="2"/>
        <charset val="134"/>
      </rPr>
      <t>1</t>
    </r>
    <r>
      <rPr>
        <sz val="9"/>
        <color theme="1"/>
        <rFont val="微软雅黑"/>
        <family val="2"/>
        <charset val="134"/>
      </rPr>
      <t>boss2组</t>
    </r>
  </si>
  <si>
    <t>0.48#1|2#0.2#5#4</t>
  </si>
  <si>
    <t>精英1-2杂兵1组</t>
  </si>
  <si>
    <t>精英1-2杂兵2组</t>
  </si>
  <si>
    <t>精英1-2精英哥哥</t>
  </si>
  <si>
    <t>精英1-2精英弟弟</t>
  </si>
  <si>
    <t>精英1-2boss1组</t>
  </si>
  <si>
    <t>精英1-2boss2组</t>
  </si>
  <si>
    <t>精英1-3杂兵1组</t>
  </si>
  <si>
    <t>精英1-3杂兵2组</t>
  </si>
  <si>
    <t>精英1-3精英哥哥</t>
  </si>
  <si>
    <t>精英1-3精英弟弟</t>
  </si>
  <si>
    <t>精英1-3boss1组</t>
  </si>
  <si>
    <t>精英1-3boss2组</t>
  </si>
  <si>
    <t>精英1-4杂兵1组</t>
  </si>
  <si>
    <t>精英1-4杂兵2组</t>
  </si>
  <si>
    <t>精英1-4精英哥哥</t>
  </si>
  <si>
    <t>精英1-4精英弟弟</t>
  </si>
  <si>
    <t>精英1-4boss1组</t>
  </si>
  <si>
    <t>精英1-4boss2组</t>
  </si>
  <si>
    <t>0.32#1|2#0.1#2#4</t>
  </si>
  <si>
    <t>精英2-1杂兵</t>
  </si>
  <si>
    <t>0.18#1|2#0.1#2#3</t>
  </si>
  <si>
    <r>
      <rPr>
        <sz val="9"/>
        <color theme="1"/>
        <rFont val="微软雅黑"/>
        <family val="2"/>
        <charset val="134"/>
      </rPr>
      <t>1</t>
    </r>
    <r>
      <rPr>
        <sz val="9"/>
        <color theme="1"/>
        <rFont val="微软雅黑"/>
        <family val="2"/>
        <charset val="134"/>
      </rPr>
      <t>#13</t>
    </r>
  </si>
  <si>
    <t>1.56#1|2#0.15#2#4</t>
  </si>
  <si>
    <t>0.36#1|2#0.15#2#4</t>
  </si>
  <si>
    <t>0.72#2#2#0.2</t>
  </si>
  <si>
    <t>220003#0.4|100000#0.4</t>
  </si>
  <si>
    <t>0.96#2|1#0.3</t>
  </si>
  <si>
    <t>精英本2-1boss1</t>
  </si>
  <si>
    <t>精英本2-1boss2</t>
  </si>
  <si>
    <t>0.18#1|3#0.1#1#3</t>
  </si>
  <si>
    <t>1.16#2|2#0.1#2#10</t>
  </si>
  <si>
    <t>精英本2-1boss3</t>
  </si>
  <si>
    <t>22#3</t>
  </si>
  <si>
    <t>0.96#2#2#0.3|0.2#1#3</t>
  </si>
  <si>
    <t>2.16#2#0.2</t>
  </si>
  <si>
    <t>精英本2-1boss4</t>
  </si>
  <si>
    <t>0.96#2|3#0.2#10#4|1#0.2#10#4</t>
  </si>
  <si>
    <r>
      <rPr>
        <sz val="9"/>
        <color theme="1"/>
        <rFont val="微软雅黑"/>
        <family val="2"/>
        <charset val="134"/>
      </rPr>
      <t>精英2-1事件</t>
    </r>
    <r>
      <rPr>
        <sz val="9"/>
        <color theme="1"/>
        <rFont val="微软雅黑"/>
        <family val="2"/>
        <charset val="134"/>
      </rPr>
      <t>2</t>
    </r>
  </si>
  <si>
    <t>220003#0.4|300000#0.4</t>
  </si>
  <si>
    <t>1|85</t>
  </si>
  <si>
    <t>0.96#2|1#3#10#2#0.2#2#3#0.2#2</t>
  </si>
  <si>
    <t>0.72#2|1#0.2#5#4</t>
  </si>
  <si>
    <r>
      <rPr>
        <sz val="9"/>
        <color theme="1"/>
        <rFont val="微软雅黑"/>
        <family val="2"/>
        <charset val="134"/>
      </rPr>
      <t>精英2-1事件</t>
    </r>
    <r>
      <rPr>
        <sz val="9"/>
        <color theme="1"/>
        <rFont val="微软雅黑"/>
        <family val="2"/>
        <charset val="134"/>
      </rPr>
      <t>3</t>
    </r>
  </si>
  <si>
    <t>2|5#4</t>
  </si>
  <si>
    <t>0.96#2|1#0.25#5|6#0.3#5#1</t>
  </si>
  <si>
    <t>2#0.1#2#0</t>
  </si>
  <si>
    <r>
      <rPr>
        <sz val="9"/>
        <color theme="1"/>
        <rFont val="微软雅黑"/>
        <family val="2"/>
        <charset val="134"/>
      </rPr>
      <t>精英2-1事件</t>
    </r>
    <r>
      <rPr>
        <sz val="9"/>
        <color theme="1"/>
        <rFont val="微软雅黑"/>
        <family val="2"/>
        <charset val="134"/>
      </rPr>
      <t>4</t>
    </r>
  </si>
  <si>
    <t>3#5#0.18#1</t>
  </si>
  <si>
    <r>
      <rPr>
        <sz val="9"/>
        <color theme="1"/>
        <rFont val="微软雅黑"/>
        <family val="2"/>
        <charset val="134"/>
      </rPr>
      <t>精英2-1事件</t>
    </r>
    <r>
      <rPr>
        <sz val="9"/>
        <color theme="1"/>
        <rFont val="微软雅黑"/>
        <family val="2"/>
        <charset val="134"/>
      </rPr>
      <t>5</t>
    </r>
  </si>
  <si>
    <r>
      <rPr>
        <sz val="9"/>
        <color theme="1"/>
        <rFont val="微软雅黑"/>
        <family val="2"/>
        <charset val="134"/>
      </rPr>
      <t>2#</t>
    </r>
    <r>
      <rPr>
        <sz val="9"/>
        <color theme="1"/>
        <rFont val="微软雅黑"/>
        <family val="2"/>
        <charset val="134"/>
      </rPr>
      <t>4#16</t>
    </r>
  </si>
  <si>
    <t>0.48#2|2#0.2#6#4|0.3#8#10#1</t>
  </si>
  <si>
    <t>精英2-2杂兵</t>
  </si>
  <si>
    <t>精英本2-2boss1</t>
  </si>
  <si>
    <t>精英本2-2boss2</t>
  </si>
  <si>
    <t>精英本2-2boss3</t>
  </si>
  <si>
    <t>精英本2-2boss4</t>
  </si>
  <si>
    <t>精英2-2事件2</t>
  </si>
  <si>
    <t>精英2-2事件3</t>
  </si>
  <si>
    <t>精英2-2事件4</t>
  </si>
  <si>
    <t>精英2-2事件5</t>
  </si>
  <si>
    <t>精英2-3杂兵</t>
  </si>
  <si>
    <t>精英本2-3boss1</t>
  </si>
  <si>
    <t>精英本2-3boss2</t>
  </si>
  <si>
    <t>精英本2-3boss3</t>
  </si>
  <si>
    <t>精英本2-3boss4</t>
  </si>
  <si>
    <t>精英2-3事件2</t>
  </si>
  <si>
    <t>精英2-3事件3</t>
  </si>
  <si>
    <t>精英2-3事件4</t>
  </si>
  <si>
    <t>精英2-3事件5</t>
  </si>
  <si>
    <t>精英2-4杂兵</t>
  </si>
  <si>
    <t>精英本2-4boss1</t>
  </si>
  <si>
    <t>精英本2-4boss2</t>
  </si>
  <si>
    <t>精英本2-4boss3</t>
  </si>
  <si>
    <t>精英本2-4boss4</t>
  </si>
  <si>
    <t>精英2-4事件2</t>
  </si>
  <si>
    <t>精英2-4事件3</t>
  </si>
  <si>
    <t>精英2-4事件4</t>
  </si>
  <si>
    <t>精英2-4事件5</t>
  </si>
  <si>
    <t>0.72#2|4#0.2#4#4</t>
  </si>
  <si>
    <t>精英3-1恶灵</t>
  </si>
  <si>
    <r>
      <rPr>
        <sz val="9"/>
        <color theme="1"/>
        <rFont val="微软雅黑"/>
        <family val="2"/>
        <charset val="134"/>
      </rPr>
      <t>3</t>
    </r>
    <r>
      <rPr>
        <sz val="9"/>
        <color theme="1"/>
        <rFont val="微软雅黑"/>
        <family val="2"/>
        <charset val="134"/>
      </rPr>
      <t>0</t>
    </r>
    <r>
      <rPr>
        <sz val="9"/>
        <color theme="1"/>
        <rFont val="微软雅黑"/>
        <family val="2"/>
        <charset val="134"/>
      </rPr>
      <t>|8</t>
    </r>
  </si>
  <si>
    <t>2.16#1#1#0.4|2#1#3</t>
  </si>
  <si>
    <r>
      <rPr>
        <sz val="9"/>
        <color theme="1"/>
        <rFont val="微软雅黑"/>
        <family val="2"/>
        <charset val="134"/>
      </rPr>
      <t>精英3</t>
    </r>
    <r>
      <rPr>
        <sz val="9"/>
        <color theme="1"/>
        <rFont val="微软雅黑"/>
        <family val="2"/>
        <charset val="134"/>
      </rPr>
      <t>-1卫兵之魂</t>
    </r>
  </si>
  <si>
    <r>
      <rPr>
        <sz val="9"/>
        <color theme="1"/>
        <rFont val="微软雅黑"/>
        <family val="2"/>
        <charset val="134"/>
      </rPr>
      <t>0.96#1|0.5</t>
    </r>
    <r>
      <rPr>
        <sz val="9"/>
        <color theme="1"/>
        <rFont val="微软雅黑"/>
        <family val="2"/>
        <charset val="134"/>
      </rPr>
      <t>#1#</t>
    </r>
    <r>
      <rPr>
        <sz val="9"/>
        <color theme="1"/>
        <rFont val="微软雅黑"/>
        <family val="2"/>
        <charset val="134"/>
      </rPr>
      <t>5</t>
    </r>
  </si>
  <si>
    <t>3#3#0.72#1</t>
  </si>
  <si>
    <r>
      <rPr>
        <sz val="9"/>
        <color theme="1"/>
        <rFont val="微软雅黑"/>
        <family val="2"/>
        <charset val="134"/>
      </rPr>
      <t>精英3-</t>
    </r>
    <r>
      <rPr>
        <sz val="9"/>
        <color theme="1"/>
        <rFont val="微软雅黑"/>
        <family val="2"/>
        <charset val="134"/>
      </rPr>
      <t>1boss1</t>
    </r>
  </si>
  <si>
    <r>
      <rPr>
        <sz val="9"/>
        <color theme="1"/>
        <rFont val="微软雅黑"/>
        <family val="2"/>
        <charset val="134"/>
      </rPr>
      <t>2#</t>
    </r>
    <r>
      <rPr>
        <sz val="9"/>
        <color theme="1"/>
        <rFont val="微软雅黑"/>
        <family val="2"/>
        <charset val="134"/>
      </rPr>
      <t>4|4</t>
    </r>
  </si>
  <si>
    <t>0.77#1|4#0.1#10#4|1#0.1#15#2</t>
  </si>
  <si>
    <t>0.72#1#1</t>
  </si>
  <si>
    <t>精英3-1boss2</t>
  </si>
  <si>
    <t>2|42</t>
  </si>
  <si>
    <t>0.48#1|1#0.2#5</t>
  </si>
  <si>
    <t>200321#0.4</t>
  </si>
  <si>
    <t>3.6#2|1#0.9#10#4</t>
  </si>
  <si>
    <t>精英3-1boss3</t>
  </si>
  <si>
    <t>1.44#2|3#0.2#8#4|1#0.2#8#2</t>
  </si>
  <si>
    <r>
      <rPr>
        <sz val="9"/>
        <color theme="1"/>
        <rFont val="微软雅黑"/>
        <family val="2"/>
        <charset val="134"/>
      </rPr>
      <t>精英3</t>
    </r>
    <r>
      <rPr>
        <sz val="9"/>
        <color theme="1"/>
        <rFont val="微软雅黑"/>
        <family val="2"/>
        <charset val="134"/>
      </rPr>
      <t>-1事件1</t>
    </r>
  </si>
  <si>
    <t>1.14#1|3#0.1#1#3</t>
  </si>
  <si>
    <r>
      <rPr>
        <sz val="9"/>
        <color theme="1"/>
        <rFont val="微软雅黑"/>
        <family val="2"/>
        <charset val="134"/>
      </rPr>
      <t>精英3-</t>
    </r>
    <r>
      <rPr>
        <sz val="9"/>
        <color theme="1"/>
        <rFont val="微软雅黑"/>
        <family val="2"/>
        <charset val="134"/>
      </rPr>
      <t>1事件2</t>
    </r>
  </si>
  <si>
    <t>0.56#1|3#0.1#1#4</t>
  </si>
  <si>
    <t>精英3-2恶灵</t>
  </si>
  <si>
    <t>精英3-2卫兵之魂</t>
  </si>
  <si>
    <t>精英3-2boss1</t>
  </si>
  <si>
    <t>精英3-2boss2</t>
  </si>
  <si>
    <t>精英3-2boss3</t>
  </si>
  <si>
    <t>精英3-2事件1</t>
  </si>
  <si>
    <t>精英3-2事件2</t>
  </si>
  <si>
    <t>精英3-3恶灵</t>
  </si>
  <si>
    <t>精英3-3卫兵之魂</t>
  </si>
  <si>
    <t>精英3-3boss1</t>
  </si>
  <si>
    <t>精英3-3boss2</t>
  </si>
  <si>
    <t>精英3-3boss3</t>
  </si>
  <si>
    <t>精英3-3事件1</t>
  </si>
  <si>
    <t>精英3-3事件2</t>
  </si>
  <si>
    <t>精英3-4恶灵</t>
  </si>
  <si>
    <t>精英3-4卫兵之魂</t>
  </si>
  <si>
    <t>精英3-4boss1</t>
  </si>
  <si>
    <t>精英3-4boss2</t>
  </si>
  <si>
    <t>精英3-4boss3</t>
  </si>
  <si>
    <t>精英3-4事件1</t>
  </si>
  <si>
    <t>精英3-4事件2</t>
  </si>
  <si>
    <t>0.72#1|0.5#1#3</t>
  </si>
  <si>
    <t>精英4-1金灵</t>
  </si>
  <si>
    <r>
      <rPr>
        <sz val="9"/>
        <color theme="1"/>
        <rFont val="微软雅黑"/>
        <family val="2"/>
        <charset val="134"/>
      </rPr>
      <t>2.16</t>
    </r>
    <r>
      <rPr>
        <sz val="9"/>
        <color theme="1"/>
        <rFont val="微软雅黑"/>
        <family val="2"/>
        <charset val="134"/>
      </rPr>
      <t>#2#0.</t>
    </r>
    <r>
      <rPr>
        <sz val="9"/>
        <color theme="1"/>
        <rFont val="微软雅黑"/>
        <family val="2"/>
        <charset val="134"/>
      </rPr>
      <t>1</t>
    </r>
  </si>
  <si>
    <t>精英4-1木灵</t>
  </si>
  <si>
    <r>
      <rPr>
        <sz val="9"/>
        <color theme="1"/>
        <rFont val="微软雅黑"/>
        <family val="2"/>
        <charset val="134"/>
      </rPr>
      <t>0</t>
    </r>
    <r>
      <rPr>
        <sz val="9"/>
        <color theme="1"/>
        <rFont val="微软雅黑"/>
        <family val="2"/>
        <charset val="134"/>
      </rPr>
      <t>.32</t>
    </r>
    <r>
      <rPr>
        <sz val="9"/>
        <color theme="1"/>
        <rFont val="微软雅黑"/>
        <family val="2"/>
        <charset val="134"/>
      </rPr>
      <t>#2|2#0.1#2#4</t>
    </r>
  </si>
  <si>
    <t>精英4-1水灵</t>
  </si>
  <si>
    <r>
      <rPr>
        <sz val="9"/>
        <color theme="1"/>
        <rFont val="微软雅黑"/>
        <family val="2"/>
        <charset val="134"/>
      </rPr>
      <t>0</t>
    </r>
    <r>
      <rPr>
        <sz val="9"/>
        <color theme="1"/>
        <rFont val="微软雅黑"/>
        <family val="2"/>
        <charset val="134"/>
      </rPr>
      <t>.24</t>
    </r>
    <r>
      <rPr>
        <sz val="9"/>
        <color theme="1"/>
        <rFont val="微软雅黑"/>
        <family val="2"/>
        <charset val="134"/>
      </rPr>
      <t>#2</t>
    </r>
  </si>
  <si>
    <t>精英4-1火灵</t>
  </si>
  <si>
    <t>精英4-1土灵</t>
  </si>
  <si>
    <r>
      <rPr>
        <sz val="9"/>
        <color theme="1"/>
        <rFont val="微软雅黑"/>
        <family val="2"/>
        <charset val="134"/>
      </rPr>
      <t>2</t>
    </r>
    <r>
      <rPr>
        <sz val="9"/>
        <color theme="1"/>
        <rFont val="微软雅黑"/>
        <family val="2"/>
        <charset val="134"/>
      </rPr>
      <t>.16</t>
    </r>
    <r>
      <rPr>
        <sz val="9"/>
        <color theme="1"/>
        <rFont val="微软雅黑"/>
        <family val="2"/>
        <charset val="134"/>
      </rPr>
      <t>#2#0.05</t>
    </r>
  </si>
  <si>
    <t>精英4-1boss1</t>
  </si>
  <si>
    <r>
      <rPr>
        <sz val="9"/>
        <color theme="1"/>
        <rFont val="微软雅黑"/>
        <family val="2"/>
        <charset val="134"/>
      </rPr>
      <t>0.56</t>
    </r>
    <r>
      <rPr>
        <sz val="9"/>
        <color theme="1"/>
        <rFont val="微软雅黑"/>
        <family val="2"/>
        <charset val="134"/>
      </rPr>
      <t>#2|2#0.1#2#4</t>
    </r>
  </si>
  <si>
    <t>2.16#1</t>
  </si>
  <si>
    <t>精英4-1boss2</t>
  </si>
  <si>
    <t>0.96#1|0.5#1#2.5</t>
  </si>
  <si>
    <t>精英4-1事件1</t>
  </si>
  <si>
    <t>精英4-1事件2</t>
  </si>
  <si>
    <t>精英4-1事件3</t>
  </si>
  <si>
    <r>
      <rPr>
        <sz val="9"/>
        <color theme="1"/>
        <rFont val="微软雅黑"/>
        <family val="2"/>
        <charset val="134"/>
      </rPr>
      <t>精英4-1事件4-</t>
    </r>
    <r>
      <rPr>
        <sz val="9"/>
        <color theme="1"/>
        <rFont val="微软雅黑"/>
        <family val="2"/>
        <charset val="134"/>
      </rPr>
      <t>1</t>
    </r>
  </si>
  <si>
    <r>
      <rPr>
        <sz val="9"/>
        <color theme="1"/>
        <rFont val="微软雅黑"/>
        <family val="2"/>
        <charset val="134"/>
      </rPr>
      <t>精英4-1事件4-</t>
    </r>
    <r>
      <rPr>
        <sz val="9"/>
        <color theme="1"/>
        <rFont val="微软雅黑"/>
        <family val="2"/>
        <charset val="134"/>
      </rPr>
      <t>2</t>
    </r>
  </si>
  <si>
    <t>精英4-1事件5</t>
  </si>
  <si>
    <t>精英4-2金灵</t>
  </si>
  <si>
    <t>精英4-2木灵</t>
  </si>
  <si>
    <t>精英4-2水灵</t>
  </si>
  <si>
    <t>精英4-2火灵</t>
  </si>
  <si>
    <t>精英4-2土灵</t>
  </si>
  <si>
    <t>精英4-2boss1</t>
  </si>
  <si>
    <t>精英4-2boss2</t>
  </si>
  <si>
    <t>精英4-2事件1</t>
  </si>
  <si>
    <t>精英4-2事件2</t>
  </si>
  <si>
    <t>精英4-2事件3</t>
  </si>
  <si>
    <t>精英4-2事件4-1</t>
  </si>
  <si>
    <t>精英4-2事件4-2</t>
  </si>
  <si>
    <t>精英4-2事件5</t>
  </si>
  <si>
    <t>精英4-3金灵</t>
  </si>
  <si>
    <t>精英4-3木灵</t>
  </si>
  <si>
    <t>精英4-3水灵</t>
  </si>
  <si>
    <t>精英4-3火灵</t>
  </si>
  <si>
    <t>精英4-3土灵</t>
  </si>
  <si>
    <t>精英4-3boss1</t>
  </si>
  <si>
    <t>精英4-3boss2</t>
  </si>
  <si>
    <t>精英4-3事件1</t>
  </si>
  <si>
    <t>精英4-3事件2</t>
  </si>
  <si>
    <t>精英4-3事件3</t>
  </si>
  <si>
    <t>精英4-3事件4-1</t>
  </si>
  <si>
    <t>精英4-3事件4-2</t>
  </si>
  <si>
    <t>精英4-3事件5</t>
  </si>
  <si>
    <t>精英4-4金灵</t>
  </si>
  <si>
    <t>精英4-4木灵</t>
  </si>
  <si>
    <t>精英4-4水灵</t>
  </si>
  <si>
    <t>精英4-4火灵</t>
  </si>
  <si>
    <t>精英4-4土灵</t>
  </si>
  <si>
    <t>精英4-4boss1</t>
  </si>
  <si>
    <t>精英4-4boss2</t>
  </si>
  <si>
    <t>精英4-4事件1</t>
  </si>
  <si>
    <t>精英4-4事件2</t>
  </si>
  <si>
    <t>精英4-4事件3</t>
  </si>
  <si>
    <t>精英4-4事件4-1</t>
  </si>
  <si>
    <t>精英4-4事件4-2</t>
  </si>
  <si>
    <t>精英4-4事件5</t>
  </si>
  <si>
    <t>200002#0.4</t>
  </si>
  <si>
    <t>1#13#4</t>
  </si>
  <si>
    <t>0.16#1|2#0.1#2#2|4#0.2#5#4</t>
  </si>
  <si>
    <r>
      <rPr>
        <sz val="9"/>
        <color theme="1"/>
        <rFont val="微软雅黑"/>
        <family val="2"/>
        <charset val="134"/>
      </rPr>
      <t>精英5-</t>
    </r>
    <r>
      <rPr>
        <sz val="9"/>
        <color theme="1"/>
        <rFont val="微软雅黑"/>
        <family val="2"/>
        <charset val="134"/>
      </rPr>
      <t>1boss1</t>
    </r>
  </si>
  <si>
    <t>200002#0.4|300000#0.4</t>
  </si>
  <si>
    <t>10#13|4</t>
  </si>
  <si>
    <t>0.32#1#0.5|3#0.1#1#4|4#0.1#5#2</t>
  </si>
  <si>
    <t>200121#0.4|300000#0.4</t>
  </si>
  <si>
    <t>2.88#1|1#1#3</t>
  </si>
  <si>
    <r>
      <rPr>
        <sz val="9"/>
        <color theme="1"/>
        <rFont val="微软雅黑"/>
        <family val="2"/>
        <charset val="134"/>
      </rPr>
      <t>精英5-</t>
    </r>
    <r>
      <rPr>
        <sz val="9"/>
        <color theme="1"/>
        <rFont val="微软雅黑"/>
        <family val="2"/>
        <charset val="134"/>
      </rPr>
      <t>1boss2</t>
    </r>
  </si>
  <si>
    <t>1.44#2</t>
  </si>
  <si>
    <t>0.72#2|3#0.2#5#4</t>
  </si>
  <si>
    <t>精英5-1通缉</t>
  </si>
  <si>
    <t>400001#0.4|100111#0.4</t>
  </si>
  <si>
    <r>
      <rPr>
        <sz val="9"/>
        <color theme="1"/>
        <rFont val="微软雅黑"/>
        <family val="2"/>
        <charset val="134"/>
      </rPr>
      <t>2#</t>
    </r>
    <r>
      <rPr>
        <sz val="9"/>
        <color theme="1"/>
        <rFont val="微软雅黑"/>
        <family val="2"/>
        <charset val="134"/>
      </rPr>
      <t>3|</t>
    </r>
    <r>
      <rPr>
        <sz val="9"/>
        <color theme="1"/>
        <rFont val="微软雅黑"/>
        <family val="2"/>
        <charset val="134"/>
      </rPr>
      <t>24#8</t>
    </r>
  </si>
  <si>
    <t>2.88#2|0.8#2#5|1#2.5|1.5#1#3</t>
  </si>
  <si>
    <t>精英5-2boss1</t>
  </si>
  <si>
    <t>精英5-2boss2</t>
  </si>
  <si>
    <t>精英5-2通缉</t>
  </si>
  <si>
    <t>精英5-3boss1</t>
  </si>
  <si>
    <t>精英5-3boss2</t>
  </si>
  <si>
    <t>精英5-3通缉</t>
  </si>
  <si>
    <t>精英5-4boss1</t>
  </si>
  <si>
    <t>精英5-4boss2</t>
  </si>
  <si>
    <t>精英5-4通缉</t>
  </si>
  <si>
    <r>
      <rPr>
        <sz val="9"/>
        <color theme="1"/>
        <rFont val="微软雅黑"/>
        <family val="2"/>
        <charset val="134"/>
      </rPr>
      <t>0</t>
    </r>
    <r>
      <rPr>
        <sz val="9"/>
        <color theme="1"/>
        <rFont val="微软雅黑"/>
        <family val="2"/>
        <charset val="134"/>
      </rPr>
      <t>.48</t>
    </r>
    <r>
      <rPr>
        <sz val="9"/>
        <color theme="1"/>
        <rFont val="微软雅黑"/>
        <family val="2"/>
        <charset val="134"/>
      </rPr>
      <t>#2|1#4#10</t>
    </r>
  </si>
  <si>
    <t>磨血杂兵</t>
  </si>
  <si>
    <t>3#3#0.48#1|1#4#10</t>
  </si>
  <si>
    <t>磨血精英</t>
  </si>
  <si>
    <t>3#3#0.48#1</t>
  </si>
  <si>
    <t>福利怪</t>
  </si>
  <si>
    <t>0.45#1|0.3#1#2</t>
  </si>
  <si>
    <t>爬塔怪100011</t>
  </si>
  <si>
    <t>爬塔怪100012</t>
  </si>
  <si>
    <t>1.1#1#12#0.2#3</t>
  </si>
  <si>
    <t>爬塔怪100021</t>
  </si>
  <si>
    <t>400001#0.4|300001#0.4|100803#0.4</t>
  </si>
  <si>
    <t>1|82|83</t>
  </si>
  <si>
    <t>1#1|0.3#10|1#2#4</t>
  </si>
  <si>
    <t>爬塔怪100022</t>
  </si>
  <si>
    <t>0.45#1|0.6#3#8</t>
  </si>
  <si>
    <t>爬塔怪100031</t>
  </si>
  <si>
    <t>爬塔怪100032</t>
  </si>
  <si>
    <t>1.2#2|1#1#2.5#6#2|1#2#4</t>
  </si>
  <si>
    <t>爬塔怪100041</t>
  </si>
  <si>
    <t>2#45|24</t>
  </si>
  <si>
    <r>
      <rPr>
        <sz val="9"/>
        <color theme="1"/>
        <rFont val="微软雅黑"/>
        <family val="2"/>
        <charset val="134"/>
      </rPr>
      <t>0.4#2|0.5#8#0.3#5#3|1#0.</t>
    </r>
    <r>
      <rPr>
        <sz val="9"/>
        <color theme="1"/>
        <rFont val="微软雅黑"/>
        <family val="2"/>
        <charset val="134"/>
      </rPr>
      <t>4</t>
    </r>
  </si>
  <si>
    <t>爬塔怪100042</t>
  </si>
  <si>
    <t>76#3</t>
  </si>
  <si>
    <t>1#1#1|0.6#1#4</t>
  </si>
  <si>
    <t>爬塔怪100051</t>
  </si>
  <si>
    <t>1#77</t>
  </si>
  <si>
    <t>1.5#1|0.5#1#3#0.3</t>
  </si>
  <si>
    <t>爬塔怪100052</t>
  </si>
  <si>
    <t>1#91#4</t>
  </si>
  <si>
    <t>1.08#2|0.7#1#0.35#2#6#3|14#0.15#6#3</t>
  </si>
  <si>
    <t>爬塔怪100061</t>
  </si>
  <si>
    <t>22|91</t>
  </si>
  <si>
    <t>0.55#2#1#0.3|1#1#0.4#2#6#3</t>
  </si>
  <si>
    <t>爬塔怪100062</t>
  </si>
  <si>
    <t>1#2|12#0.5#20#0</t>
  </si>
  <si>
    <t>爬塔怪100071</t>
  </si>
  <si>
    <t>爬塔怪100072</t>
  </si>
  <si>
    <t>76|69</t>
  </si>
  <si>
    <t>5.5#2#1|0.15#13</t>
  </si>
  <si>
    <t>爬塔怪100081</t>
  </si>
  <si>
    <t>70|24</t>
  </si>
  <si>
    <t>0.54#2#0.6|12#0.2</t>
  </si>
  <si>
    <t>爬塔怪100082</t>
  </si>
  <si>
    <t>0.95#2#0.3#3#5</t>
  </si>
  <si>
    <t>爬塔怪100091</t>
  </si>
  <si>
    <t>0.65#2#0.3#5#0.3</t>
  </si>
  <si>
    <t>爬塔怪100092</t>
  </si>
  <si>
    <t>2#2#0.45#1#0.25#1#3#1</t>
  </si>
  <si>
    <t>爬塔怪100101</t>
  </si>
  <si>
    <t>4#4#0.5#1#0.3#1#3#1</t>
  </si>
  <si>
    <t>爬塔怪100102</t>
  </si>
  <si>
    <t>400211#0.4</t>
  </si>
  <si>
    <t>3#2#1</t>
  </si>
  <si>
    <t>爬塔怪100111</t>
  </si>
  <si>
    <t>爬塔怪100112</t>
  </si>
  <si>
    <t>1.2#1#1.5</t>
  </si>
  <si>
    <t>爬塔怪100121</t>
  </si>
  <si>
    <t>3#1#0.1</t>
  </si>
  <si>
    <t>爬塔怪100122</t>
  </si>
  <si>
    <t>3#1</t>
  </si>
  <si>
    <t>爬塔怪100131</t>
  </si>
  <si>
    <t>爬塔怪100132</t>
  </si>
  <si>
    <t>1.2#2#1|1#0.04#0#1|9#0.02#0#1|0.7#0.1#10</t>
  </si>
  <si>
    <t>爬塔怪100141</t>
  </si>
  <si>
    <t>0.88#2#0.05</t>
  </si>
  <si>
    <t>爬塔怪100142</t>
  </si>
  <si>
    <t>5#5#0.6#1</t>
  </si>
  <si>
    <t>爬塔怪100151</t>
  </si>
  <si>
    <t>爬塔怪100152</t>
  </si>
  <si>
    <t>1.5#1|0.6#0#3</t>
  </si>
  <si>
    <t>爬塔怪100161</t>
  </si>
  <si>
    <t>200000#0.4|100000#0.4|300001#0.4</t>
  </si>
  <si>
    <t>2|83|31</t>
  </si>
  <si>
    <t>0.35#1|0.45#0#4|1#1#6</t>
  </si>
  <si>
    <t>爬塔怪100162</t>
  </si>
  <si>
    <t>0.89#2|12#0.16#6#0.1</t>
  </si>
  <si>
    <t>爬塔怪100171</t>
  </si>
  <si>
    <t>1.15#2|12#0.1#4#7#0#1#7#0.1#1</t>
  </si>
  <si>
    <t>爬塔怪100172</t>
  </si>
  <si>
    <t>1#61</t>
  </si>
  <si>
    <t>1.1#2|0.1#0.1</t>
  </si>
  <si>
    <t>爬塔怪100181</t>
  </si>
  <si>
    <t>爬塔怪100182</t>
  </si>
  <si>
    <t>0.3#1|1#0.1#10#4</t>
  </si>
  <si>
    <t>爬塔怪100191</t>
  </si>
  <si>
    <t>爬塔怪100192</t>
  </si>
  <si>
    <t>0.96#1|3#0.2#6#2</t>
  </si>
  <si>
    <t>爬塔怪100201</t>
  </si>
  <si>
    <t>爬塔怪100202</t>
  </si>
  <si>
    <t>0.88#1#10#0.8</t>
  </si>
  <si>
    <t>爬塔怪100211</t>
  </si>
  <si>
    <t>2#79</t>
  </si>
  <si>
    <t>0.4#1|0.6#2#6#0.1</t>
  </si>
  <si>
    <t>爬塔怪100212</t>
  </si>
  <si>
    <t>3#3#0.6#1#0.3#1#0.5</t>
  </si>
  <si>
    <t>爬塔怪100221</t>
  </si>
  <si>
    <t>0.3#1#0.1#3</t>
  </si>
  <si>
    <t>爬塔怪100222</t>
  </si>
  <si>
    <t>1#42</t>
  </si>
  <si>
    <t>0.6#1|0.55#0.55#5</t>
  </si>
  <si>
    <t>爬塔怪100231</t>
  </si>
  <si>
    <t>爬塔怪100232</t>
  </si>
  <si>
    <t>220003#0.4|100211#0.4</t>
  </si>
  <si>
    <t>2.88#1|1#1</t>
  </si>
  <si>
    <t>群体伤害+群体治疗</t>
  </si>
  <si>
    <t>群体、治疗</t>
  </si>
  <si>
    <t>2|5</t>
  </si>
  <si>
    <t>2.4#1|1#0.1#4</t>
  </si>
  <si>
    <t>3.6#1|1#0.2#5</t>
  </si>
  <si>
    <t>单体伤害+单体治疗</t>
  </si>
  <si>
    <t>单体、治疗</t>
  </si>
  <si>
    <t>4.8#1|1#2</t>
  </si>
  <si>
    <t>2.88#1|0.3#1#2</t>
  </si>
  <si>
    <t>群体伤害+群体hot</t>
  </si>
  <si>
    <t>群体、hot</t>
  </si>
  <si>
    <t>200000#0.4|100803#0.4</t>
  </si>
  <si>
    <t>2.4#1|1#0.2#6|3#0.2#6#2</t>
  </si>
  <si>
    <t>220003#0.4|100803#0.4</t>
  </si>
  <si>
    <t>2.88#1|2#0.2#6#2</t>
  </si>
  <si>
    <t>2#3|5</t>
  </si>
  <si>
    <t>2.4#1|0.3#2#5|1#0.1#4</t>
  </si>
  <si>
    <t>0.96#1|0.2#1#2.5</t>
  </si>
  <si>
    <t>群体+群体晕</t>
  </si>
  <si>
    <t>群体、控</t>
  </si>
  <si>
    <t>1.2#1|0.4#2#4</t>
  </si>
  <si>
    <t>1.2#1|0.3#2#4</t>
  </si>
  <si>
    <t>群体+被晕受伤</t>
  </si>
  <si>
    <t>2#35</t>
  </si>
  <si>
    <t>1.8#1|0#0.2#10</t>
  </si>
  <si>
    <t>1.2#1|0.2#1#3</t>
  </si>
  <si>
    <t>单体+单体晕</t>
  </si>
  <si>
    <t>单体、控</t>
  </si>
  <si>
    <t>2.4#1|0.6#1#5</t>
  </si>
  <si>
    <t>2.4#1#1#0.3</t>
  </si>
  <si>
    <t>单体+对晕伤害</t>
  </si>
  <si>
    <t>2.88#1#1#0.6</t>
  </si>
  <si>
    <t>1.4#1|2#0.2#2#5</t>
  </si>
  <si>
    <t>单体+dot</t>
  </si>
  <si>
    <t>单体、dot</t>
  </si>
  <si>
    <t>1.88#1|1#0.2#2#5</t>
  </si>
  <si>
    <t>1.9#1#0#0.3</t>
  </si>
  <si>
    <t>群体+燃烧额外伤害</t>
  </si>
  <si>
    <t>群体、dot</t>
  </si>
  <si>
    <t>1.8#1#0#0.5</t>
  </si>
  <si>
    <t>0.9#1|3#0.2#2#5</t>
  </si>
  <si>
    <t>群体+燃烧额外受伤</t>
  </si>
  <si>
    <t>2#25</t>
  </si>
  <si>
    <t>1.2#1#1#0.3#1#3</t>
  </si>
  <si>
    <t>群体+燃烧控制</t>
  </si>
  <si>
    <t>1.8#1#1#0.3#1#3</t>
  </si>
  <si>
    <t>2.4#1|1#0.2#5#2</t>
  </si>
  <si>
    <t>单体+群加攻</t>
  </si>
  <si>
    <t>单体、加攻</t>
  </si>
  <si>
    <t>2.88#1|1#0.15#6#2</t>
  </si>
  <si>
    <t>1.9#1|3#0.25#5#2</t>
  </si>
  <si>
    <t>群攻+群加防</t>
  </si>
  <si>
    <t>群攻、加防</t>
  </si>
  <si>
    <t>1.8#1|2#0.15#6#2</t>
  </si>
  <si>
    <t>2.4#1|8#0.3#5#2</t>
  </si>
  <si>
    <t>单体+群加施法</t>
  </si>
  <si>
    <t>单体、加速</t>
  </si>
  <si>
    <t>1.8#1|8#0.2#6#2</t>
  </si>
  <si>
    <t>1.9#1|9#0.2#5#2</t>
  </si>
  <si>
    <t>群体+群加暴</t>
  </si>
  <si>
    <t>群体、加暴</t>
  </si>
  <si>
    <t>1.8#1|9#0.2#6#2</t>
  </si>
  <si>
    <t>2.4#1|8#0.3#5#1</t>
  </si>
  <si>
    <t>单体+单加施法</t>
  </si>
  <si>
    <t>3.6#1|1#0.2#6#1</t>
  </si>
  <si>
    <t>2.4#1|1#0.2#5#4</t>
  </si>
  <si>
    <t>单体+群减攻</t>
  </si>
  <si>
    <t>单体、减攻</t>
  </si>
  <si>
    <t>2.88#1|1#0.15#6#4</t>
  </si>
  <si>
    <t>1.2#1|2#0.15#5#4</t>
  </si>
  <si>
    <t>群攻+群减防</t>
  </si>
  <si>
    <t>群攻、减防</t>
  </si>
  <si>
    <t>2.88#1|3#0.25#6#4</t>
  </si>
  <si>
    <t>1#16</t>
  </si>
  <si>
    <t>2.4#1|0.3#8#5#1</t>
  </si>
  <si>
    <t>单体+群减施法</t>
  </si>
  <si>
    <t>单体、减速</t>
  </si>
  <si>
    <t>1.8#1|8#0.3#6#3</t>
  </si>
  <si>
    <t>2.4#1|15#0.2#5#1</t>
  </si>
  <si>
    <t>群体+群减暴</t>
  </si>
  <si>
    <t>群体、减暴</t>
  </si>
  <si>
    <t>1.8#1|9#0.3#5#4</t>
  </si>
  <si>
    <t>0.96#1|1#0.2#5#4</t>
  </si>
  <si>
    <t>嘲讽+减伤</t>
  </si>
  <si>
    <t>嘲讽、减伤</t>
  </si>
  <si>
    <t>2#3|4</t>
  </si>
  <si>
    <t>1.2#1|1#3#8|6#0.15#8#2</t>
  </si>
  <si>
    <t>0.96#1|0.3#1#2</t>
  </si>
  <si>
    <t>嘲讽+加双抗</t>
  </si>
  <si>
    <t>嘲讽、加双抗</t>
  </si>
  <si>
    <t>1#3|4#4</t>
  </si>
  <si>
    <t>1.9#1|1#3#8|2#0.2#10#2|3#0.2#10#2</t>
  </si>
  <si>
    <t>1.9#1|14#0.3#6#3</t>
  </si>
  <si>
    <t>三人+禁疗</t>
  </si>
  <si>
    <t>禁疗</t>
  </si>
  <si>
    <t>1.8#1|0.4#4#6</t>
  </si>
  <si>
    <t>单体+群体</t>
  </si>
  <si>
    <t>单体</t>
  </si>
  <si>
    <t>1.8#1</t>
  </si>
  <si>
    <t>单体+三人</t>
  </si>
  <si>
    <t>2.88#1</t>
  </si>
  <si>
    <t>三人+群体</t>
  </si>
  <si>
    <t>三人</t>
  </si>
  <si>
    <t>2#2#1.44#1</t>
  </si>
  <si>
    <t>群体</t>
  </si>
  <si>
    <t>2#2#0.9#1</t>
  </si>
  <si>
    <t>6#1</t>
  </si>
  <si>
    <t>3#3#2.4#1</t>
  </si>
  <si>
    <t>1.4#2|2#0.2#2#5</t>
  </si>
  <si>
    <t>单体+中毒</t>
  </si>
  <si>
    <t>无尽怪物</t>
  </si>
  <si>
    <t>1.88#2|2#0.2#2#5</t>
  </si>
  <si>
    <t>0.9#2|2#0.2#2#5</t>
  </si>
  <si>
    <t>群体+中毒额外伤害</t>
  </si>
  <si>
    <t>1.8#2#2#0.5</t>
  </si>
  <si>
    <t>1.2#2|2#0.3#10</t>
  </si>
  <si>
    <t>群体+中毒额外受伤</t>
  </si>
  <si>
    <t>0.8#2|2#0.2#2#5</t>
  </si>
  <si>
    <t>1.2#2#2#0.3#1#3</t>
  </si>
  <si>
    <t>群体+中毒控制</t>
  </si>
  <si>
    <t>5.7#2#2#0.6#2#5</t>
  </si>
  <si>
    <t>1.4#2|3#0.2#2#5</t>
  </si>
  <si>
    <t>单体+流血</t>
  </si>
  <si>
    <t>1.88#2|3#0.2#2#5</t>
  </si>
  <si>
    <t>0.9#2|3#0.2#2#5</t>
  </si>
  <si>
    <t>群体+流血额外伤害</t>
  </si>
  <si>
    <t>1.8#2#3#0.5</t>
  </si>
  <si>
    <t>1.2#2|3#0.3#10</t>
  </si>
  <si>
    <t>群体+流血额外受伤</t>
  </si>
  <si>
    <t>1.8#2|3#0.1#2#5</t>
  </si>
  <si>
    <t>1.2#2#3#0.3#1#3</t>
  </si>
  <si>
    <t>群体+流血控制</t>
  </si>
  <si>
    <t>5.7#2#3#0.6#2#5</t>
  </si>
  <si>
    <t>1.2#1|0.3#2#3</t>
  </si>
  <si>
    <t>群体+群体默</t>
  </si>
  <si>
    <t>1.9#1|0.4#2#5</t>
  </si>
  <si>
    <t>群体+被默受伤</t>
  </si>
  <si>
    <t>1.8#1|2#0.3#10</t>
  </si>
  <si>
    <t>单体+单体默</t>
  </si>
  <si>
    <t>2.4#1|0.6#2#5</t>
  </si>
  <si>
    <t>2.4#1#2#0.3</t>
  </si>
  <si>
    <t>单体+对默伤害</t>
  </si>
  <si>
    <t>3.6#1#2#0.6</t>
  </si>
  <si>
    <t>0.47#2</t>
  </si>
  <si>
    <t>0#1011</t>
  </si>
  <si>
    <t>雷震子普攻</t>
  </si>
  <si>
    <t>0.97#2#1#0.15</t>
  </si>
  <si>
    <t>0#1012</t>
  </si>
  <si>
    <t>雷震子技能</t>
  </si>
  <si>
    <t>0.47#1</t>
  </si>
  <si>
    <t>0#1021</t>
  </si>
  <si>
    <t>精卫普攻</t>
  </si>
  <si>
    <t>210003|100000</t>
  </si>
  <si>
    <t>2|100</t>
  </si>
  <si>
    <t>1.63#1|1#1</t>
  </si>
  <si>
    <t>0#1022</t>
  </si>
  <si>
    <t>精卫技能</t>
  </si>
  <si>
    <t>0.65#1</t>
  </si>
  <si>
    <t>0#1031</t>
  </si>
  <si>
    <t>白素贞普攻</t>
  </si>
  <si>
    <t>220003|300000</t>
  </si>
  <si>
    <t>1|100</t>
  </si>
  <si>
    <t>0#1032</t>
  </si>
  <si>
    <t>白素贞技能</t>
  </si>
  <si>
    <t>0.95#2</t>
  </si>
  <si>
    <t>0#1041|1100006#1041</t>
  </si>
  <si>
    <t>瑶姬普攻</t>
  </si>
  <si>
    <t>220801|300000</t>
  </si>
  <si>
    <t>3.33#2|1#1</t>
  </si>
  <si>
    <t>0#1042|1100006#10421</t>
  </si>
  <si>
    <t>瑶姬技能</t>
  </si>
  <si>
    <t>1#1.03</t>
  </si>
  <si>
    <t>0#1051</t>
  </si>
  <si>
    <t>九命猫普攻</t>
  </si>
  <si>
    <t>1#1.75</t>
  </si>
  <si>
    <t>0#1052</t>
  </si>
  <si>
    <t>九命猫技能</t>
  </si>
  <si>
    <t>0.95#1</t>
  </si>
  <si>
    <t>0#1061|1100003#1061</t>
  </si>
  <si>
    <t>猪八戒普攻</t>
  </si>
  <si>
    <t>2.23#1#0</t>
  </si>
  <si>
    <t>0#1062|1100003#10621</t>
  </si>
  <si>
    <t>猪八戒技能</t>
  </si>
  <si>
    <t>0.95#0.4</t>
  </si>
  <si>
    <t>0#1071</t>
  </si>
  <si>
    <t>苏妲己普攻</t>
  </si>
  <si>
    <t>1.63#2|0.4#2#1</t>
  </si>
  <si>
    <t>0#1072</t>
  </si>
  <si>
    <t>苏妲己技能</t>
  </si>
  <si>
    <t>210003|220003</t>
  </si>
  <si>
    <t>2#3|3</t>
  </si>
  <si>
    <t>1.63#2|0.4#2#1|0.2#2#1</t>
  </si>
  <si>
    <r>
      <rPr>
        <sz val="9"/>
        <color theme="1"/>
        <rFont val="微软雅黑"/>
        <family val="2"/>
        <charset val="134"/>
      </rPr>
      <t>0#1072|</t>
    </r>
    <r>
      <rPr>
        <sz val="9"/>
        <color theme="1"/>
        <rFont val="微软雅黑"/>
        <family val="2"/>
        <charset val="134"/>
      </rPr>
      <t>0#1072</t>
    </r>
  </si>
  <si>
    <t>0#1081</t>
  </si>
  <si>
    <t>玄鸟普攻</t>
  </si>
  <si>
    <t>2.23#1|0.4#1#1</t>
  </si>
  <si>
    <t>0#1082</t>
  </si>
  <si>
    <t>玄鸟技能</t>
  </si>
  <si>
    <t>0#1091</t>
  </si>
  <si>
    <t>混世魔王普攻</t>
  </si>
  <si>
    <t>230002|300000</t>
  </si>
  <si>
    <t>2.23#1|1#1</t>
  </si>
  <si>
    <t>0#1092</t>
  </si>
  <si>
    <t>混世魔王技能</t>
  </si>
  <si>
    <t>0#1101</t>
  </si>
  <si>
    <t>彼岸花普攻</t>
  </si>
  <si>
    <t>210003|400000</t>
  </si>
  <si>
    <t>1|116</t>
  </si>
  <si>
    <t>1.63#1|1</t>
  </si>
  <si>
    <t>0#1102</t>
  </si>
  <si>
    <t>彼岸花技能</t>
  </si>
  <si>
    <t>0#1111</t>
  </si>
  <si>
    <t>石矶娘娘普攻</t>
  </si>
  <si>
    <t>1.33#2#3#2</t>
  </si>
  <si>
    <t>0#1112</t>
  </si>
  <si>
    <t>石矶娘娘技能</t>
  </si>
  <si>
    <t>0#1121</t>
  </si>
  <si>
    <t>百花仙子普攻</t>
  </si>
  <si>
    <r>
      <rPr>
        <sz val="9"/>
        <color theme="1"/>
        <rFont val="微软雅黑"/>
        <family val="2"/>
        <charset val="134"/>
      </rPr>
      <t>3.33#2#0.3#</t>
    </r>
    <r>
      <rPr>
        <sz val="9"/>
        <color theme="1"/>
        <rFont val="微软雅黑"/>
        <family val="2"/>
        <charset val="134"/>
      </rPr>
      <t>1</t>
    </r>
  </si>
  <si>
    <t>0#1122</t>
  </si>
  <si>
    <t>百花仙子技能</t>
  </si>
  <si>
    <t>0.6#2</t>
  </si>
  <si>
    <t>0#1131|1100085#1131</t>
  </si>
  <si>
    <t>敖丙普攻</t>
  </si>
  <si>
    <t>200212|400000</t>
  </si>
  <si>
    <t>2|116</t>
  </si>
  <si>
    <t>2.12#2|1</t>
  </si>
  <si>
    <t>0#1132|1100085#11321</t>
  </si>
  <si>
    <t>敖丙技能</t>
  </si>
  <si>
    <t>0.6#1</t>
  </si>
  <si>
    <t>0#1141|1100023#11411</t>
  </si>
  <si>
    <t>孙悟空普攻</t>
  </si>
  <si>
    <t>1|112</t>
  </si>
  <si>
    <t>2.12#1|5#0.1#7#1</t>
  </si>
  <si>
    <t>0#1142|1100023#11421</t>
  </si>
  <si>
    <t>孙悟空技能</t>
  </si>
  <si>
    <r>
      <rPr>
        <sz val="9"/>
        <color theme="1"/>
        <rFont val="微软雅黑"/>
        <family val="2"/>
        <charset val="134"/>
      </rPr>
      <t>2.12#1|5#0.</t>
    </r>
    <r>
      <rPr>
        <sz val="9"/>
        <color theme="1"/>
        <rFont val="微软雅黑"/>
        <family val="2"/>
        <charset val="134"/>
      </rPr>
      <t>2</t>
    </r>
    <r>
      <rPr>
        <sz val="9"/>
        <color theme="1"/>
        <rFont val="微软雅黑"/>
        <family val="2"/>
        <charset val="134"/>
      </rPr>
      <t>#7#1</t>
    </r>
  </si>
  <si>
    <t>0.44#2</t>
  </si>
  <si>
    <t>0#1151</t>
  </si>
  <si>
    <t>达摩普攻</t>
  </si>
  <si>
    <t>1.55#2|0.45#1#1</t>
  </si>
  <si>
    <t>0#1152</t>
  </si>
  <si>
    <t>达摩技能</t>
  </si>
  <si>
    <t>0#1161</t>
  </si>
  <si>
    <t>唐僧普攻</t>
  </si>
  <si>
    <t>1#0.9</t>
  </si>
  <si>
    <t>0#1162</t>
  </si>
  <si>
    <t>唐僧技能</t>
  </si>
  <si>
    <t>0.9#1</t>
  </si>
  <si>
    <t>0#1171</t>
  </si>
  <si>
    <t>孔宣普攻</t>
  </si>
  <si>
    <t>210003|110003</t>
  </si>
  <si>
    <t>2|104</t>
  </si>
  <si>
    <t>1.55#1|0.2#1</t>
  </si>
  <si>
    <t>0#1172</t>
  </si>
  <si>
    <t>孔宣技能</t>
  </si>
  <si>
    <t>0.9#2</t>
  </si>
  <si>
    <t>0#1181</t>
  </si>
  <si>
    <t>燃灯普攻</t>
  </si>
  <si>
    <t>2.12#2|1#1</t>
  </si>
  <si>
    <t>0#1182</t>
  </si>
  <si>
    <t>燃灯技能</t>
  </si>
  <si>
    <t>0#1191|1100033#1191</t>
  </si>
  <si>
    <t>菩提树神普攻</t>
  </si>
  <si>
    <r>
      <rPr>
        <sz val="9"/>
        <color theme="1"/>
        <rFont val="微软雅黑"/>
        <family val="2"/>
        <charset val="134"/>
      </rPr>
      <t>3.15#2#0.3#</t>
    </r>
    <r>
      <rPr>
        <sz val="9"/>
        <color theme="1"/>
        <rFont val="微软雅黑"/>
        <family val="2"/>
        <charset val="134"/>
      </rPr>
      <t>1</t>
    </r>
  </si>
  <si>
    <t>0#1192|1100033#11921</t>
  </si>
  <si>
    <t>菩提树神技能</t>
  </si>
  <si>
    <t>0#1201</t>
  </si>
  <si>
    <t>伏虎罗汉普攻</t>
  </si>
  <si>
    <t>400000|300000</t>
  </si>
  <si>
    <t>3.15#1|1#1</t>
  </si>
  <si>
    <t>0#1202</t>
  </si>
  <si>
    <t>伏虎罗汉技能</t>
  </si>
  <si>
    <t>0#1211</t>
  </si>
  <si>
    <t>降龙罗汉普攻</t>
  </si>
  <si>
    <t>1.55#1|1</t>
  </si>
  <si>
    <t>0#1212</t>
  </si>
  <si>
    <t>降龙罗汉技能</t>
  </si>
  <si>
    <t>0#1221</t>
  </si>
  <si>
    <t>须菩提普攻（帝释天）</t>
  </si>
  <si>
    <t>210003|300000</t>
  </si>
  <si>
    <t>1.55#1|1#1</t>
  </si>
  <si>
    <t>0#1222</t>
  </si>
  <si>
    <t>须菩提技能</t>
  </si>
  <si>
    <t>0#1231</t>
  </si>
  <si>
    <t>摩耶夫人普攻（普贤）</t>
  </si>
  <si>
    <t>230002|400000</t>
  </si>
  <si>
    <t>0#1232</t>
  </si>
  <si>
    <t>摩耶夫人技能</t>
  </si>
  <si>
    <t>0#1241</t>
  </si>
  <si>
    <t>妙音天女普攻（月光）</t>
  </si>
  <si>
    <t>2.12#1|0.45#1#1</t>
  </si>
  <si>
    <t>0#1242</t>
  </si>
  <si>
    <t>妙音天女技能</t>
  </si>
  <si>
    <t>0#1251</t>
  </si>
  <si>
    <t>提婆达多普攻（梵天）</t>
  </si>
  <si>
    <t>3.15#2|0.8#1#1</t>
  </si>
  <si>
    <t>0#1252</t>
  </si>
  <si>
    <t>提婆达多技能</t>
  </si>
  <si>
    <t>0#1261</t>
  </si>
  <si>
    <t>不动明王普攻</t>
  </si>
  <si>
    <t>2.12#1|1</t>
  </si>
  <si>
    <t>0#1262</t>
  </si>
  <si>
    <t>不动明王技能</t>
  </si>
  <si>
    <t>0.44#1</t>
  </si>
  <si>
    <t>0#1271</t>
  </si>
  <si>
    <t>旱魃普攻</t>
  </si>
  <si>
    <t>1.55#1#1#0.6</t>
  </si>
  <si>
    <t>0#1272</t>
  </si>
  <si>
    <t>旱魃技能</t>
  </si>
  <si>
    <t>0#1281</t>
  </si>
  <si>
    <t>哪吒普攻</t>
  </si>
  <si>
    <t>2#111</t>
  </si>
  <si>
    <r>
      <rPr>
        <sz val="9"/>
        <color theme="1"/>
        <rFont val="微软雅黑"/>
        <family val="2"/>
        <charset val="134"/>
      </rPr>
      <t>0.92#2|0.</t>
    </r>
    <r>
      <rPr>
        <sz val="9"/>
        <color theme="1"/>
        <rFont val="微软雅黑"/>
        <family val="2"/>
        <charset val="134"/>
      </rPr>
      <t>65</t>
    </r>
    <r>
      <rPr>
        <sz val="9"/>
        <color theme="1"/>
        <rFont val="微软雅黑"/>
        <family val="2"/>
        <charset val="134"/>
      </rPr>
      <t>#1#0.2#1#2</t>
    </r>
  </si>
  <si>
    <t>0#1282</t>
  </si>
  <si>
    <t>哪吒技能</t>
  </si>
  <si>
    <t>0#1291</t>
  </si>
  <si>
    <t>慈航道人普攻</t>
  </si>
  <si>
    <t>0#1292</t>
  </si>
  <si>
    <t>慈航道人技能</t>
  </si>
  <si>
    <t>0#1301</t>
  </si>
  <si>
    <t>黄飞虎普攻（吴刚）</t>
  </si>
  <si>
    <t>3.15#1|12#0.3</t>
  </si>
  <si>
    <t>0#1302</t>
  </si>
  <si>
    <t>黄飞虎技能（吴刚）</t>
  </si>
  <si>
    <t>0#1311|1100009#1311</t>
  </si>
  <si>
    <t>女儿国王普攻</t>
  </si>
  <si>
    <t>1.55#2#1#0.4#7#1</t>
  </si>
  <si>
    <t>0#1312|1100009#13121</t>
  </si>
  <si>
    <t>女儿国王技能</t>
  </si>
  <si>
    <t>0#1321</t>
  </si>
  <si>
    <t>东陵圣母普攻</t>
  </si>
  <si>
    <t>0.92#1#1#0.3#1#1</t>
  </si>
  <si>
    <t>0#1322</t>
  </si>
  <si>
    <t>东陵圣母技能</t>
  </si>
  <si>
    <t>0.92#1|0.3#1#1</t>
  </si>
  <si>
    <t>0#1331</t>
  </si>
  <si>
    <t>嫦娥普攻</t>
  </si>
  <si>
    <t>220801|400000</t>
  </si>
  <si>
    <t>3.15#1|1</t>
  </si>
  <si>
    <t>0#1332</t>
  </si>
  <si>
    <t>嫦娥技能</t>
  </si>
  <si>
    <t>0#1341</t>
  </si>
  <si>
    <t>闻仲普攻</t>
  </si>
  <si>
    <t>1#111</t>
  </si>
  <si>
    <t>1.55#2|0.6#1#0.2#1#2</t>
  </si>
  <si>
    <t>0#1342</t>
  </si>
  <si>
    <t>闻仲技能</t>
  </si>
  <si>
    <t>0#1351</t>
  </si>
  <si>
    <t>花木兰普攻</t>
  </si>
  <si>
    <t>1.55#1|0.6#1#0.2#1#2</t>
  </si>
  <si>
    <t>0#1352</t>
  </si>
  <si>
    <t>花木兰技能</t>
  </si>
  <si>
    <t>0#1361</t>
  </si>
  <si>
    <t>崇黑虎普攻</t>
  </si>
  <si>
    <t>1.55#2#1#0.5</t>
  </si>
  <si>
    <t>0#1362</t>
  </si>
  <si>
    <t>崇黑虎技能</t>
  </si>
  <si>
    <t>0#1371</t>
  </si>
  <si>
    <t>妈祖普攻</t>
  </si>
  <si>
    <t>3.15#2#1#0.5</t>
  </si>
  <si>
    <t>0#1372</t>
  </si>
  <si>
    <t>妈祖技能</t>
  </si>
  <si>
    <t>0#1381</t>
  </si>
  <si>
    <t>赵公明普攻</t>
  </si>
  <si>
    <t>2.12#2#1#0.6#1#1</t>
  </si>
  <si>
    <t>0#1382</t>
  </si>
  <si>
    <t>赵公明技能</t>
  </si>
  <si>
    <t>0#1391</t>
  </si>
  <si>
    <t>杨戬普攻</t>
  </si>
  <si>
    <t>2.12#2#1#13#0.2#0.5#0#0#0</t>
  </si>
  <si>
    <t>0#1392</t>
  </si>
  <si>
    <t>杨戬技能</t>
  </si>
  <si>
    <t>2.12#2#1#13#0.2#0.8#0#0#0</t>
  </si>
  <si>
    <t>0.49#2</t>
  </si>
  <si>
    <t>0#1401</t>
  </si>
  <si>
    <t>申公豹普攻</t>
  </si>
  <si>
    <r>
      <rPr>
        <sz val="9"/>
        <color theme="1"/>
        <rFont val="微软雅黑"/>
        <family val="2"/>
        <charset val="134"/>
      </rPr>
      <t>210003|</t>
    </r>
    <r>
      <rPr>
        <sz val="9"/>
        <color theme="1"/>
        <rFont val="微软雅黑"/>
        <family val="2"/>
        <charset val="134"/>
      </rPr>
      <t>210003</t>
    </r>
  </si>
  <si>
    <r>
      <rPr>
        <sz val="9"/>
        <color theme="1"/>
        <rFont val="微软雅黑"/>
        <family val="2"/>
        <charset val="134"/>
      </rPr>
      <t>1.72#2|</t>
    </r>
    <r>
      <rPr>
        <sz val="9"/>
        <color theme="1"/>
        <rFont val="微软雅黑"/>
        <family val="2"/>
        <charset val="134"/>
      </rPr>
      <t>0.45#1#1</t>
    </r>
  </si>
  <si>
    <t>0#1402</t>
  </si>
  <si>
    <t>申公豹技能</t>
  </si>
  <si>
    <t>0.49#1</t>
  </si>
  <si>
    <t>0#1411|1100026#14111|1110026#14113</t>
  </si>
  <si>
    <t>玉皇大帝普攻</t>
  </si>
  <si>
    <r>
      <rPr>
        <sz val="9"/>
        <color theme="1"/>
        <rFont val="微软雅黑"/>
        <family val="2"/>
        <charset val="134"/>
      </rPr>
      <t>1.</t>
    </r>
    <r>
      <rPr>
        <sz val="9"/>
        <color theme="1"/>
        <rFont val="微软雅黑"/>
        <family val="2"/>
        <charset val="134"/>
      </rPr>
      <t>1</t>
    </r>
    <r>
      <rPr>
        <sz val="9"/>
        <color theme="1"/>
        <rFont val="微软雅黑"/>
        <family val="2"/>
        <charset val="134"/>
      </rPr>
      <t>2#1#1#0.24#5</t>
    </r>
  </si>
  <si>
    <t>0#1412|1100026#14121|1110026#14124</t>
  </si>
  <si>
    <t>玉皇大帝技能</t>
  </si>
  <si>
    <t>0#1421</t>
  </si>
  <si>
    <t>姜子牙普攻</t>
  </si>
  <si>
    <t>0#1422</t>
  </si>
  <si>
    <t>姜子牙技能</t>
  </si>
  <si>
    <t>1#1</t>
  </si>
  <si>
    <t>0#1431</t>
  </si>
  <si>
    <t>金灵圣母普攻</t>
  </si>
  <si>
    <t>1|104</t>
  </si>
  <si>
    <t>3.5#1|0.3#1</t>
  </si>
  <si>
    <t>0#1432</t>
  </si>
  <si>
    <t>金灵圣母技能</t>
  </si>
  <si>
    <t>0#1441</t>
  </si>
  <si>
    <t>常羲普攻</t>
  </si>
  <si>
    <t>0#1442</t>
  </si>
  <si>
    <t>常羲技能</t>
  </si>
  <si>
    <t>103|100</t>
  </si>
  <si>
    <t>3.15#1#0.3#1|1#1</t>
  </si>
  <si>
    <t>常羲觉醒技能</t>
  </si>
  <si>
    <t>1#2</t>
  </si>
  <si>
    <t>0#1451</t>
  </si>
  <si>
    <t>瑶池圣母普攻（太阴星君）</t>
  </si>
  <si>
    <r>
      <rPr>
        <sz val="9"/>
        <color theme="1"/>
        <rFont val="微软雅黑"/>
        <family val="2"/>
        <charset val="134"/>
      </rPr>
      <t>3.5#2#0.3#</t>
    </r>
    <r>
      <rPr>
        <sz val="9"/>
        <color theme="1"/>
        <rFont val="微软雅黑"/>
        <family val="2"/>
        <charset val="134"/>
      </rPr>
      <t>1</t>
    </r>
  </si>
  <si>
    <t>0#1452</t>
  </si>
  <si>
    <t>瑶池圣母技能（太阴星君）</t>
  </si>
  <si>
    <t>0#1461</t>
  </si>
  <si>
    <t>吕洞宾普攻</t>
  </si>
  <si>
    <t>1.02#1|0.3#7#1</t>
  </si>
  <si>
    <t>0#1462</t>
  </si>
  <si>
    <t>吕洞宾技能</t>
  </si>
  <si>
    <t>0#1471|1100041#1471</t>
  </si>
  <si>
    <t>通天教主普攻</t>
  </si>
  <si>
    <t>1.72#2|0.6#2#1#1#2</t>
  </si>
  <si>
    <t>0#1472|1100041#14721</t>
  </si>
  <si>
    <t>通天教主技能</t>
  </si>
  <si>
    <t>2#111|111</t>
  </si>
  <si>
    <t>1.72#2|0.6#2#1#1#2|0.3#2#1#1#2</t>
  </si>
  <si>
    <t>通天教主技能大闹天宫</t>
  </si>
  <si>
    <r>
      <rPr>
        <sz val="9"/>
        <color theme="1"/>
        <rFont val="微软雅黑"/>
        <family val="2"/>
        <charset val="134"/>
      </rPr>
      <t>1.72#2|0.6#2#1#1#2|0.</t>
    </r>
    <r>
      <rPr>
        <sz val="9"/>
        <color theme="1"/>
        <rFont val="微软雅黑"/>
        <family val="2"/>
        <charset val="134"/>
      </rPr>
      <t>1</t>
    </r>
    <r>
      <rPr>
        <sz val="9"/>
        <color theme="1"/>
        <rFont val="微软雅黑"/>
        <family val="2"/>
        <charset val="134"/>
      </rPr>
      <t>#2#1#1#2</t>
    </r>
  </si>
  <si>
    <t>通天教主技能七界试炼</t>
  </si>
  <si>
    <t>0#1481</t>
  </si>
  <si>
    <t>王灵官普攻（道德天尊）</t>
  </si>
  <si>
    <t>2.35#1|1</t>
  </si>
  <si>
    <t>0#1482</t>
  </si>
  <si>
    <t>王灵官技能（道德天尊）</t>
  </si>
  <si>
    <t>0#1491</t>
  </si>
  <si>
    <t>罗刹普攻</t>
  </si>
  <si>
    <t>1#100</t>
  </si>
  <si>
    <t>3.5#1|3#1</t>
  </si>
  <si>
    <t>0#1492</t>
  </si>
  <si>
    <t>罗刹技能</t>
  </si>
  <si>
    <t>3.5#1|3#2</t>
  </si>
  <si>
    <t>0#1501</t>
  </si>
  <si>
    <t>孟婆普攻</t>
  </si>
  <si>
    <t>1.72#2|0.4#2#1</t>
  </si>
  <si>
    <t>0#1502</t>
  </si>
  <si>
    <t>孟婆技能</t>
  </si>
  <si>
    <t>0#1511</t>
  </si>
  <si>
    <t>夜叉普攻</t>
  </si>
  <si>
    <t>1.4#2|0.6#2#0.8#1#2</t>
  </si>
  <si>
    <t>0#1512</t>
  </si>
  <si>
    <t>夜叉技能</t>
  </si>
  <si>
    <t>0#1521</t>
  </si>
  <si>
    <t>九天玄女普攻（织女）</t>
  </si>
  <si>
    <t>1#110</t>
  </si>
  <si>
    <t>1.4#2|0.4#2</t>
  </si>
  <si>
    <t>0#1522</t>
  </si>
  <si>
    <t>九天玄女技能（织女）</t>
  </si>
  <si>
    <r>
      <rPr>
        <sz val="9"/>
        <color theme="1"/>
        <rFont val="微软雅黑"/>
        <family val="2"/>
        <charset val="134"/>
      </rPr>
      <t>1.4#2|0.</t>
    </r>
    <r>
      <rPr>
        <sz val="9"/>
        <color theme="1"/>
        <rFont val="微软雅黑"/>
        <family val="2"/>
        <charset val="134"/>
      </rPr>
      <t>6</t>
    </r>
    <r>
      <rPr>
        <sz val="9"/>
        <color theme="1"/>
        <rFont val="微软雅黑"/>
        <family val="2"/>
        <charset val="134"/>
      </rPr>
      <t>#2</t>
    </r>
  </si>
  <si>
    <t>3.33#2</t>
  </si>
  <si>
    <t>1.63#1</t>
  </si>
  <si>
    <t>2.23#2</t>
  </si>
  <si>
    <t>0#100471</t>
  </si>
  <si>
    <t>赤尾妖普攻</t>
  </si>
  <si>
    <t>3.5#1</t>
  </si>
  <si>
    <t>0#100472</t>
  </si>
  <si>
    <t>赤尾妖技能</t>
  </si>
  <si>
    <t>1.5#1</t>
  </si>
  <si>
    <t>0#100481</t>
  </si>
  <si>
    <t>雪女普攻</t>
  </si>
  <si>
    <t>1.72#1</t>
  </si>
  <si>
    <t>0#100482</t>
  </si>
  <si>
    <t>雪女技能</t>
  </si>
  <si>
    <t>前排</t>
  </si>
  <si>
    <t>0#100491</t>
  </si>
  <si>
    <t>娜迦普攻</t>
  </si>
  <si>
    <t>1.72#2</t>
  </si>
  <si>
    <t>0#100492</t>
  </si>
  <si>
    <t>娜迦技能</t>
  </si>
  <si>
    <t>后排</t>
  </si>
  <si>
    <t>0#100501</t>
  </si>
  <si>
    <t>菩提遗枝普攻</t>
  </si>
  <si>
    <t>2.35#2</t>
  </si>
  <si>
    <t>0#100502</t>
  </si>
  <si>
    <t>菩提遗枝技能</t>
  </si>
  <si>
    <t>纵排</t>
  </si>
  <si>
    <t>0.2#1</t>
  </si>
  <si>
    <t>0#100511</t>
  </si>
  <si>
    <t>灵使普攻</t>
  </si>
  <si>
    <t>0#100512</t>
  </si>
  <si>
    <t>灵使技能</t>
  </si>
  <si>
    <t>全体</t>
  </si>
  <si>
    <t>0.2#2</t>
  </si>
  <si>
    <t>0#100521</t>
  </si>
  <si>
    <t>荷莲普攻</t>
  </si>
  <si>
    <t>0#100522</t>
  </si>
  <si>
    <t>荷莲技能</t>
  </si>
  <si>
    <t>0#100531</t>
  </si>
  <si>
    <t>鬼差普攻</t>
  </si>
  <si>
    <t>0#100532</t>
  </si>
  <si>
    <t>鬼差技能</t>
  </si>
  <si>
    <t>0#100541</t>
  </si>
  <si>
    <t>仙灵普攻</t>
  </si>
  <si>
    <t>0#100542</t>
  </si>
  <si>
    <t>仙灵技能</t>
  </si>
  <si>
    <t>0#100571</t>
  </si>
  <si>
    <t>聂小倩普攻</t>
  </si>
  <si>
    <t>0#100572</t>
  </si>
  <si>
    <t>聂小倩技能</t>
  </si>
  <si>
    <t>0#100581</t>
  </si>
  <si>
    <t>九婴普攻</t>
  </si>
  <si>
    <t>2.23#1</t>
  </si>
  <si>
    <t>0#100582</t>
  </si>
  <si>
    <t>九婴技能</t>
  </si>
  <si>
    <t>0#100591</t>
  </si>
  <si>
    <t>怨鬼灵普攻</t>
  </si>
  <si>
    <t>0#100592</t>
  </si>
  <si>
    <t>怨鬼灵技能</t>
  </si>
  <si>
    <t>0#100601</t>
  </si>
  <si>
    <t>金币白毛鼠普攻（幽魂姬）</t>
  </si>
  <si>
    <r>
      <rPr>
        <sz val="9"/>
        <color theme="1"/>
        <rFont val="微软雅黑"/>
        <family val="2"/>
        <charset val="134"/>
      </rPr>
      <t>3.33#2#0.1#</t>
    </r>
    <r>
      <rPr>
        <sz val="9"/>
        <color theme="1"/>
        <rFont val="微软雅黑"/>
        <family val="2"/>
        <charset val="134"/>
      </rPr>
      <t>1</t>
    </r>
  </si>
  <si>
    <t>0#100602</t>
  </si>
  <si>
    <t>金币白毛鼠技能（幽魂姬）</t>
  </si>
  <si>
    <t>0#100611</t>
  </si>
  <si>
    <t>韦陀普攻（地藏）</t>
  </si>
  <si>
    <t>3.15#1</t>
  </si>
  <si>
    <t>0#100612</t>
  </si>
  <si>
    <t>韦陀技能</t>
  </si>
  <si>
    <t>0#100621</t>
  </si>
  <si>
    <t>善光公主普攻（迦楼罗）</t>
  </si>
  <si>
    <t>2.12#1|0.3#1#1</t>
  </si>
  <si>
    <t>0#100622</t>
  </si>
  <si>
    <t>善光公主技能（迦楼罗）</t>
  </si>
  <si>
    <t>0#100631</t>
  </si>
  <si>
    <t>伽罗尊者普攻</t>
  </si>
  <si>
    <t>2|112</t>
  </si>
  <si>
    <t>2.12#1|5#0.05#7#1</t>
  </si>
  <si>
    <t>0#100632</t>
  </si>
  <si>
    <t>伽罗尊者技能</t>
  </si>
  <si>
    <t>0#100641</t>
  </si>
  <si>
    <t>阿修罗普攻</t>
  </si>
  <si>
    <t>0#100642</t>
  </si>
  <si>
    <t>阿修罗技能</t>
  </si>
  <si>
    <t>0#100651</t>
  </si>
  <si>
    <t>木吒普攻</t>
  </si>
  <si>
    <t>3.15#1|0.6#1#0.2#1#2</t>
  </si>
  <si>
    <t>0#100652</t>
  </si>
  <si>
    <t>木吒技能</t>
  </si>
  <si>
    <t>0#100661</t>
  </si>
  <si>
    <t>姜后普攻（孟姜女）</t>
  </si>
  <si>
    <t>0#100662</t>
  </si>
  <si>
    <t>姜后技能（孟姜女）</t>
  </si>
  <si>
    <t>0#100671</t>
  </si>
  <si>
    <t>梦蝶普攻</t>
  </si>
  <si>
    <t>1.4#2|0.4#1#0.2#1#2</t>
  </si>
  <si>
    <t>0#100672</t>
  </si>
  <si>
    <t>梦蝶技能</t>
  </si>
  <si>
    <t>0#100681</t>
  </si>
  <si>
    <t>金吒普攻</t>
  </si>
  <si>
    <t>1.55#2#1#0.2#7#1</t>
  </si>
  <si>
    <t>0#100682</t>
  </si>
  <si>
    <t>金吒技能</t>
  </si>
  <si>
    <t>0#100691</t>
  </si>
  <si>
    <t>火德星君普攻</t>
  </si>
  <si>
    <t>1.72#1#1#0.1</t>
  </si>
  <si>
    <t>0#100692</t>
  </si>
  <si>
    <t>火德星君技能</t>
  </si>
  <si>
    <t>0#100701</t>
  </si>
  <si>
    <t>水德星君普攻</t>
  </si>
  <si>
    <t>3.5#2</t>
  </si>
  <si>
    <t>0#100702</t>
  </si>
  <si>
    <t>水德星君技能</t>
  </si>
  <si>
    <t>0#100711</t>
  </si>
  <si>
    <t>麻姑普攻（九河神女）</t>
  </si>
  <si>
    <t>1.4#1#1#0.24#5</t>
  </si>
  <si>
    <t>0#100712</t>
  </si>
  <si>
    <t>麻姑技能（九河神女）</t>
  </si>
  <si>
    <t>0#100721</t>
  </si>
  <si>
    <t>灵扇仙普攻</t>
  </si>
  <si>
    <t>0#100722</t>
  </si>
  <si>
    <t>灵扇仙技能</t>
  </si>
  <si>
    <t>少年游</t>
  </si>
  <si>
    <t>御灵普攻</t>
  </si>
  <si>
    <t>御灵技能</t>
  </si>
  <si>
    <t>乾达婆</t>
  </si>
  <si>
    <t>0#100921</t>
  </si>
  <si>
    <t>灵土普攻</t>
  </si>
  <si>
    <t>灵土技能</t>
  </si>
  <si>
    <t>玉兔精</t>
  </si>
  <si>
    <t>蛊妖普攻</t>
  </si>
  <si>
    <t>蛊妖技能</t>
  </si>
  <si>
    <t>炼丹师</t>
  </si>
  <si>
    <t>狱守普攻</t>
  </si>
  <si>
    <t>狱守技能</t>
  </si>
  <si>
    <t>小书童</t>
  </si>
  <si>
    <t>初诞灵普攻</t>
  </si>
  <si>
    <t>初诞灵技能</t>
  </si>
  <si>
    <t>小和尚</t>
  </si>
  <si>
    <t>幼乾达普攻</t>
  </si>
  <si>
    <t>幼乾达技能</t>
  </si>
  <si>
    <t>白鼠精</t>
  </si>
  <si>
    <t>小雏妖普攻</t>
  </si>
  <si>
    <t>小雏妖技能</t>
  </si>
  <si>
    <t>小道童</t>
  </si>
  <si>
    <t>小道灵普攻</t>
  </si>
  <si>
    <t>小道灵技能</t>
  </si>
  <si>
    <t>0#100911</t>
  </si>
  <si>
    <t>白骨精普攻</t>
  </si>
  <si>
    <t>1.78#1#1#0.24#0.5#8#1#0#0#0</t>
  </si>
  <si>
    <t>0#100912</t>
  </si>
  <si>
    <t>白骨精技能</t>
  </si>
  <si>
    <r>
      <rPr>
        <sz val="9"/>
        <color theme="1"/>
        <rFont val="微软雅黑"/>
        <family val="2"/>
        <charset val="134"/>
      </rPr>
      <t>1.78#1#1#0.24#0.</t>
    </r>
    <r>
      <rPr>
        <sz val="9"/>
        <color theme="1"/>
        <rFont val="微软雅黑"/>
        <family val="2"/>
        <charset val="134"/>
      </rPr>
      <t>7</t>
    </r>
    <r>
      <rPr>
        <sz val="9"/>
        <color theme="1"/>
        <rFont val="微软雅黑"/>
        <family val="2"/>
        <charset val="134"/>
      </rPr>
      <t>#8#1#0#0#0</t>
    </r>
  </si>
  <si>
    <r>
      <rPr>
        <sz val="9"/>
        <color theme="1"/>
        <rFont val="微软雅黑"/>
        <family val="2"/>
        <charset val="134"/>
      </rPr>
      <t>0.8</t>
    </r>
    <r>
      <rPr>
        <sz val="9"/>
        <color theme="1"/>
        <rFont val="微软雅黑"/>
        <family val="2"/>
        <charset val="134"/>
      </rPr>
      <t>#</t>
    </r>
    <r>
      <rPr>
        <sz val="9"/>
        <color theme="1"/>
        <rFont val="微软雅黑"/>
        <family val="2"/>
        <charset val="134"/>
      </rPr>
      <t>2</t>
    </r>
  </si>
  <si>
    <t>观音菩萨普攻</t>
  </si>
  <si>
    <r>
      <rPr>
        <sz val="9"/>
        <color theme="1"/>
        <rFont val="微软雅黑"/>
        <family val="2"/>
        <charset val="134"/>
      </rPr>
      <t>260004|</t>
    </r>
    <r>
      <rPr>
        <sz val="9"/>
        <color theme="1"/>
        <rFont val="微软雅黑"/>
        <family val="2"/>
        <charset val="134"/>
      </rPr>
      <t>300000</t>
    </r>
  </si>
  <si>
    <t>126|100</t>
  </si>
  <si>
    <t>1.46#2#4#2#0#4#12#0|1#2</t>
  </si>
  <si>
    <t>0#100922</t>
  </si>
  <si>
    <t>观音菩萨技能</t>
  </si>
  <si>
    <t>阎魔王普攻</t>
  </si>
  <si>
    <t>0#100942</t>
  </si>
  <si>
    <t>阎魔王技能</t>
  </si>
  <si>
    <t>0.41#2</t>
  </si>
  <si>
    <t>0#1012051</t>
  </si>
  <si>
    <t>0.89#2</t>
  </si>
  <si>
    <t>0#1132051</t>
  </si>
  <si>
    <t>0.86#2</t>
  </si>
  <si>
    <t>0#1151111</t>
  </si>
  <si>
    <t>1.75#1</t>
  </si>
  <si>
    <t>0#10000351</t>
  </si>
  <si>
    <t>0#12011001</t>
  </si>
  <si>
    <t>1#22.5</t>
  </si>
  <si>
    <t>0#20001</t>
  </si>
  <si>
    <t>17.5#1</t>
  </si>
  <si>
    <t>0#20002</t>
  </si>
  <si>
    <t>18.4#1</t>
  </si>
  <si>
    <t>19.3#1</t>
  </si>
  <si>
    <t>20.25#1</t>
  </si>
  <si>
    <t>21.30#1</t>
  </si>
  <si>
    <t>23.45#1</t>
  </si>
  <si>
    <t>8.6#1</t>
  </si>
  <si>
    <t>0#20003</t>
  </si>
  <si>
    <t>9.05#1</t>
  </si>
  <si>
    <t>9.5#1</t>
  </si>
  <si>
    <t>10.45#1</t>
  </si>
  <si>
    <t>11.45#1</t>
  </si>
  <si>
    <t>13.75#1</t>
  </si>
  <si>
    <t>0#20004</t>
  </si>
  <si>
    <t>0#20005</t>
  </si>
  <si>
    <t>100000|100000</t>
  </si>
  <si>
    <t>100|4</t>
  </si>
  <si>
    <t>1#1|5#0.06#2#1</t>
  </si>
  <si>
    <t>1#1|5#0.12#2#1</t>
  </si>
  <si>
    <t>100000|100000|100000</t>
  </si>
  <si>
    <t>100|4|4</t>
  </si>
  <si>
    <t>1#1|5#0.12#2#1|7#0.12#2#1</t>
  </si>
  <si>
    <t>100000|100000|100000|100000</t>
  </si>
  <si>
    <t>100|4|4|4</t>
  </si>
  <si>
    <t>1#1|5#0.12#2#1|7#0.12#2#1|9#0.12#2#1</t>
  </si>
  <si>
    <t>6#0.12#2#1</t>
  </si>
  <si>
    <t>0#20006</t>
  </si>
  <si>
    <t>6#0.16#2#1</t>
  </si>
  <si>
    <t>6#0.2#2#1</t>
  </si>
  <si>
    <t>6#0.24#2#1</t>
  </si>
  <si>
    <t>4|119</t>
  </si>
  <si>
    <t>6#0.24#2#1|12#0.06</t>
  </si>
  <si>
    <t>6#0.24#2#1|12#0.12</t>
  </si>
  <si>
    <t>0#20007</t>
  </si>
  <si>
    <t>200000|200002</t>
  </si>
  <si>
    <t>100|100</t>
  </si>
  <si>
    <t>3#1|3#1</t>
  </si>
  <si>
    <t>200000|200004</t>
  </si>
  <si>
    <t>3#2</t>
  </si>
  <si>
    <t>12#0.1</t>
  </si>
  <si>
    <t>0#20008</t>
  </si>
  <si>
    <t>12#0.14</t>
  </si>
  <si>
    <t>12#0.18</t>
  </si>
  <si>
    <t>240000|150000</t>
  </si>
  <si>
    <t>124|125</t>
  </si>
  <si>
    <t>12#0.18|5#0.15#1#1</t>
  </si>
  <si>
    <t>12#0.18|5#0.2#1#1</t>
  </si>
  <si>
    <t>0#20009</t>
  </si>
  <si>
    <r>
      <rPr>
        <sz val="9"/>
        <color theme="1"/>
        <rFont val="微软雅黑"/>
        <family val="2"/>
        <charset val="134"/>
      </rPr>
      <t>1#</t>
    </r>
    <r>
      <rPr>
        <sz val="9"/>
        <color theme="1"/>
        <rFont val="微软雅黑"/>
        <family val="2"/>
        <charset val="134"/>
      </rPr>
      <t>40</t>
    </r>
    <r>
      <rPr>
        <sz val="9"/>
        <color theme="1"/>
        <rFont val="微软雅黑"/>
        <family val="2"/>
        <charset val="134"/>
      </rPr>
      <t>#99</t>
    </r>
  </si>
  <si>
    <t>0#20010</t>
  </si>
  <si>
    <t>1#32#99</t>
  </si>
  <si>
    <t>1#33#99</t>
  </si>
  <si>
    <t>0#20011</t>
  </si>
  <si>
    <t>1#0.1</t>
  </si>
  <si>
    <t>0.1#2</t>
  </si>
  <si>
    <t>1.72#2|2#2#1#1#2</t>
  </si>
  <si>
    <t>6#1|5#60#7#1</t>
  </si>
  <si>
    <t>0.1#1|0.7#1</t>
  </si>
  <si>
    <t>灵扇仙boss技能去掉吸血</t>
  </si>
  <si>
    <t>幽魂姬boss技能去掉吸血</t>
  </si>
  <si>
    <t>太阴星君boss技能去掉吸血</t>
  </si>
  <si>
    <t>猪八戒boss技能去掉吸血</t>
  </si>
  <si>
    <t>3.15#2</t>
  </si>
  <si>
    <t>菩提树神boss技能去掉吸血</t>
  </si>
  <si>
    <t>旱魃boss技能去掉吸血</t>
  </si>
  <si>
    <t>0.0001#2000</t>
  </si>
  <si>
    <t>0#100</t>
  </si>
  <si>
    <t>主角技能1</t>
  </si>
  <si>
    <t>0.0002#4000</t>
  </si>
  <si>
    <t>0.0003#6000</t>
  </si>
  <si>
    <t>0.0004#8000</t>
  </si>
  <si>
    <t>0.0005#10000</t>
  </si>
  <si>
    <t>0.0006#12000</t>
  </si>
  <si>
    <t>0.0007#14000</t>
  </si>
  <si>
    <t>0.0008#16000</t>
  </si>
  <si>
    <t>0.0009#18000</t>
  </si>
  <si>
    <t>0.001#20000</t>
  </si>
  <si>
    <t>0.0011#24000</t>
  </si>
  <si>
    <t>0.0012#28000</t>
  </si>
  <si>
    <t>0.0013#32000</t>
  </si>
  <si>
    <t>0.0014#36000</t>
  </si>
  <si>
    <t>0.0015#40000</t>
  </si>
  <si>
    <t>0.0016#44000</t>
  </si>
  <si>
    <t>0.0017#48000</t>
  </si>
  <si>
    <t>0.0018#52000</t>
  </si>
  <si>
    <t>0.0019#56000</t>
  </si>
  <si>
    <t>0.002#60000</t>
  </si>
  <si>
    <t>0.0021#66000</t>
  </si>
  <si>
    <t>0.0022#72000</t>
  </si>
  <si>
    <t>0.0023#78000</t>
  </si>
  <si>
    <t>0.0024#84000</t>
  </si>
  <si>
    <t>0.0025#90000</t>
  </si>
  <si>
    <t>0.0026#96000</t>
  </si>
  <si>
    <t>0.0027#102000</t>
  </si>
  <si>
    <t>0.0028#108000</t>
  </si>
  <si>
    <t>0.0029#114000</t>
  </si>
  <si>
    <t>0.003#120000</t>
  </si>
  <si>
    <t>0.0031#128000</t>
  </si>
  <si>
    <t>0.0032#136000</t>
  </si>
  <si>
    <t>0.0033#144000</t>
  </si>
  <si>
    <t>0.0034#152000</t>
  </si>
  <si>
    <t>0.0035#160000</t>
  </si>
  <si>
    <t>0.0036#168000</t>
  </si>
  <si>
    <t>0.0037#176000</t>
  </si>
  <si>
    <t>0.0038#184000</t>
  </si>
  <si>
    <t>0.0039#192000</t>
  </si>
  <si>
    <t>0.004#200000</t>
  </si>
  <si>
    <t>0.0041#210000</t>
  </si>
  <si>
    <t>0.0042#220000</t>
  </si>
  <si>
    <t>0.0043#230000</t>
  </si>
  <si>
    <t>0.0044#240000</t>
  </si>
  <si>
    <t>0.0045#250000</t>
  </si>
  <si>
    <t>0.0046#260000</t>
  </si>
  <si>
    <t>0.0047#270000</t>
  </si>
  <si>
    <t>0.0048#280000</t>
  </si>
  <si>
    <t>0.0049#290000</t>
  </si>
  <si>
    <t>0.005#300000</t>
  </si>
  <si>
    <t>0.0051#312000</t>
  </si>
  <si>
    <t>0.0052#324000</t>
  </si>
  <si>
    <t>0.0053#336000</t>
  </si>
  <si>
    <t>0.0054#348000</t>
  </si>
  <si>
    <t>0.0055#360000</t>
  </si>
  <si>
    <t>0.0056#372000</t>
  </si>
  <si>
    <t>0.0057#384000</t>
  </si>
  <si>
    <t>0.0058#396000</t>
  </si>
  <si>
    <t>0.0059#408000</t>
  </si>
  <si>
    <t>0.006#420000</t>
  </si>
  <si>
    <t>0.0061#434000</t>
  </si>
  <si>
    <t>0.0062#448000</t>
  </si>
  <si>
    <t>0.0063#462000</t>
  </si>
  <si>
    <t>0.0064#476000</t>
  </si>
  <si>
    <t>0.0065#490000</t>
  </si>
  <si>
    <t>0.0066#504000</t>
  </si>
  <si>
    <t>0.0067#518000</t>
  </si>
  <si>
    <t>0.0068#532000</t>
  </si>
  <si>
    <t>0.0069#546000</t>
  </si>
  <si>
    <t>0.007#560000</t>
  </si>
  <si>
    <t>0.0071#576000</t>
  </si>
  <si>
    <t>0.0072#592000</t>
  </si>
  <si>
    <t>0.0073#608000</t>
  </si>
  <si>
    <t>0.0074#624000</t>
  </si>
  <si>
    <t>0.0075#640000</t>
  </si>
  <si>
    <t>0.0076#656000</t>
  </si>
  <si>
    <t>0.0077#672000</t>
  </si>
  <si>
    <t>0.0078#688000</t>
  </si>
  <si>
    <t>0.0079#704000</t>
  </si>
  <si>
    <t>0.008#720000</t>
  </si>
  <si>
    <t>0.0081#738000</t>
  </si>
  <si>
    <t>0.0082#756000</t>
  </si>
  <si>
    <t>0.0083#774000</t>
  </si>
  <si>
    <t>0.0084#792000</t>
  </si>
  <si>
    <t>0.0085#810000</t>
  </si>
  <si>
    <t>0.0086#828000</t>
  </si>
  <si>
    <t>0.0087#846000</t>
  </si>
  <si>
    <t>0.0088#864000</t>
  </si>
  <si>
    <t>0.0089#882000</t>
  </si>
  <si>
    <t>0.009#900000</t>
  </si>
  <si>
    <t>0.0091#920000</t>
  </si>
  <si>
    <t>0.0092#940000</t>
  </si>
  <si>
    <t>0.0093#960000</t>
  </si>
  <si>
    <t>0.0094#980000</t>
  </si>
  <si>
    <t>0.0095#1000000</t>
  </si>
  <si>
    <t>0.0096#1020000</t>
  </si>
  <si>
    <t>0.0097#1040000</t>
  </si>
  <si>
    <t>0.0098#1060000</t>
  </si>
  <si>
    <t>0.0099#1080000</t>
  </si>
  <si>
    <t>0.01#1100000</t>
  </si>
  <si>
    <t>0#200</t>
  </si>
  <si>
    <t>主角技能2</t>
  </si>
  <si>
    <t>0.0001#2000#2</t>
  </si>
  <si>
    <t>0#300</t>
  </si>
  <si>
    <t>主角技能3</t>
  </si>
  <si>
    <t>0.0002#4000#2</t>
  </si>
  <si>
    <t>0.0003#6000#2</t>
  </si>
  <si>
    <t>0.0004#8000#2</t>
  </si>
  <si>
    <t>0.0005#10000#2</t>
  </si>
  <si>
    <t>0.0006#12000#2</t>
  </si>
  <si>
    <t>0.0007#14000#2</t>
  </si>
  <si>
    <t>0.0008#16000#2</t>
  </si>
  <si>
    <t>0.0009#18000#2</t>
  </si>
  <si>
    <t>0.001#20000#2</t>
  </si>
  <si>
    <t>0.0011#24000#2</t>
  </si>
  <si>
    <t>0.0012#28000#2</t>
  </si>
  <si>
    <t>0.0013#32000#2</t>
  </si>
  <si>
    <t>0.0014#36000#2</t>
  </si>
  <si>
    <t>0.0015#40000#2</t>
  </si>
  <si>
    <t>0.0016#44000#2</t>
  </si>
  <si>
    <t>0.0017#48000#2</t>
  </si>
  <si>
    <t>0.0018#52000#2</t>
  </si>
  <si>
    <t>0.0019#56000#2</t>
  </si>
  <si>
    <t>0.002#60000#2</t>
  </si>
  <si>
    <t>0.0021#66000#2</t>
  </si>
  <si>
    <t>0.0022#72000#2</t>
  </si>
  <si>
    <t>0.0023#78000#2</t>
  </si>
  <si>
    <t>0.0024#84000#2</t>
  </si>
  <si>
    <t>0.0025#90000#2</t>
  </si>
  <si>
    <t>0.0026#96000#2</t>
  </si>
  <si>
    <t>0.0027#102000#2</t>
  </si>
  <si>
    <t>0.0028#108000#2</t>
  </si>
  <si>
    <t>0.0029#114000#2</t>
  </si>
  <si>
    <t>0.003#120000#2</t>
  </si>
  <si>
    <t>0.0031#128000#2</t>
  </si>
  <si>
    <t>0.0032#136000#2</t>
  </si>
  <si>
    <t>0.0033#144000#2</t>
  </si>
  <si>
    <t>0.0034#152000#2</t>
  </si>
  <si>
    <t>0.0035#160000#2</t>
  </si>
  <si>
    <t>0.0036#168000#2</t>
  </si>
  <si>
    <t>0.0037#176000#2</t>
  </si>
  <si>
    <t>0.0038#184000#2</t>
  </si>
  <si>
    <t>0.0039#192000#2</t>
  </si>
  <si>
    <t>0.004#200000#2</t>
  </si>
  <si>
    <t>0.0041#210000#2</t>
  </si>
  <si>
    <t>0.0042#220000#2</t>
  </si>
  <si>
    <t>0.0043#230000#2</t>
  </si>
  <si>
    <t>0.0044#240000#2</t>
  </si>
  <si>
    <t>0.0045#250000#2</t>
  </si>
  <si>
    <t>0.0046#260000#2</t>
  </si>
  <si>
    <t>0.0047#270000#2</t>
  </si>
  <si>
    <t>0.0048#280000#2</t>
  </si>
  <si>
    <t>0.0049#290000#2</t>
  </si>
  <si>
    <t>0.005#300000#2</t>
  </si>
  <si>
    <t>0.0051#312000#2</t>
  </si>
  <si>
    <t>0.0052#324000#2</t>
  </si>
  <si>
    <t>0.0053#336000#2</t>
  </si>
  <si>
    <t>0.0054#348000#2</t>
  </si>
  <si>
    <t>0.0055#360000#2</t>
  </si>
  <si>
    <t>0.0056#372000#2</t>
  </si>
  <si>
    <t>0.0057#384000#2</t>
  </si>
  <si>
    <t>0.0058#396000#2</t>
  </si>
  <si>
    <t>0.0059#408000#2</t>
  </si>
  <si>
    <t>0.006#420000#2</t>
  </si>
  <si>
    <t>0.0061#434000#2</t>
  </si>
  <si>
    <t>0.0062#448000#2</t>
  </si>
  <si>
    <t>0.0063#462000#2</t>
  </si>
  <si>
    <t>0.0064#476000#2</t>
  </si>
  <si>
    <t>0.0065#490000#2</t>
  </si>
  <si>
    <t>0.0066#504000#2</t>
  </si>
  <si>
    <t>0.0067#518000#2</t>
  </si>
  <si>
    <t>0.0068#532000#2</t>
  </si>
  <si>
    <t>0.0069#546000#2</t>
  </si>
  <si>
    <t>0.007#560000#2</t>
  </si>
  <si>
    <t>0.0071#576000#2</t>
  </si>
  <si>
    <t>0.0072#592000#2</t>
  </si>
  <si>
    <t>0.0073#608000#2</t>
  </si>
  <si>
    <t>0.0074#624000#2</t>
  </si>
  <si>
    <t>0.0075#640000#2</t>
  </si>
  <si>
    <t>0.0076#656000#2</t>
  </si>
  <si>
    <t>0.0077#672000#2</t>
  </si>
  <si>
    <t>0.0078#688000#2</t>
  </si>
  <si>
    <t>0.0079#704000#2</t>
  </si>
  <si>
    <t>0.008#720000#2</t>
  </si>
  <si>
    <t>0.0081#738000#2</t>
  </si>
  <si>
    <t>0.0082#756000#2</t>
  </si>
  <si>
    <t>0.0083#774000#2</t>
  </si>
  <si>
    <t>0.0084#792000#2</t>
  </si>
  <si>
    <t>0.0085#810000#2</t>
  </si>
  <si>
    <t>0.0086#828000#2</t>
  </si>
  <si>
    <t>0.0087#846000#2</t>
  </si>
  <si>
    <t>0.0088#864000#2</t>
  </si>
  <si>
    <t>0.0089#882000#2</t>
  </si>
  <si>
    <t>0.009#900000#2</t>
  </si>
  <si>
    <t>0.0091#920000#2</t>
  </si>
  <si>
    <t>0.0092#940000#2</t>
  </si>
  <si>
    <t>0.0093#960000#2</t>
  </si>
  <si>
    <t>0.0094#980000#2</t>
  </si>
  <si>
    <t>0.0095#1000000#2</t>
  </si>
  <si>
    <t>0.0096#1020000#2</t>
  </si>
  <si>
    <t>0.0097#1040000#2</t>
  </si>
  <si>
    <t>0.0098#1060000#2</t>
  </si>
  <si>
    <t>0.0099#1080000#2</t>
  </si>
  <si>
    <t>0.01#1100000#2</t>
  </si>
  <si>
    <t>0#400</t>
  </si>
  <si>
    <t>主角技能4</t>
  </si>
  <si>
    <t>0.01#999999</t>
  </si>
  <si>
    <t>0.01#9999</t>
  </si>
  <si>
    <t>聂小倩变身卡</t>
  </si>
  <si>
    <t>敌方前排</t>
  </si>
  <si>
    <r>
      <rPr>
        <sz val="9"/>
        <color theme="1"/>
        <rFont val="微软雅黑"/>
        <family val="2"/>
        <charset val="134"/>
      </rPr>
      <t>210003</t>
    </r>
    <r>
      <rPr>
        <sz val="9"/>
        <color theme="1"/>
        <rFont val="微软雅黑"/>
        <family val="2"/>
        <charset val="134"/>
      </rPr>
      <t>|100001</t>
    </r>
  </si>
  <si>
    <t>132|117</t>
  </si>
  <si>
    <t>九婴变身卡</t>
  </si>
  <si>
    <t>敌方纵排</t>
  </si>
  <si>
    <t>灵猫变身卡</t>
  </si>
  <si>
    <t>幽魂姬变身卡</t>
  </si>
  <si>
    <t>敌方全体</t>
  </si>
  <si>
    <t>地藏变身卡</t>
  </si>
  <si>
    <t>随机三人</t>
  </si>
  <si>
    <t>迦楼罗变身卡</t>
  </si>
  <si>
    <t>敌方单体</t>
  </si>
  <si>
    <r>
      <rPr>
        <sz val="9"/>
        <color theme="1"/>
        <rFont val="微软雅黑"/>
        <family val="2"/>
        <charset val="134"/>
      </rPr>
      <t>230002|</t>
    </r>
    <r>
      <rPr>
        <sz val="9"/>
        <color theme="1"/>
        <rFont val="微软雅黑"/>
        <family val="2"/>
        <charset val="134"/>
      </rPr>
      <t>100321</t>
    </r>
  </si>
  <si>
    <r>
      <rPr>
        <sz val="9"/>
        <color theme="1"/>
        <rFont val="微软雅黑"/>
        <family val="2"/>
        <charset val="134"/>
      </rPr>
      <t>132|</t>
    </r>
    <r>
      <rPr>
        <sz val="9"/>
        <color theme="1"/>
        <rFont val="微软雅黑"/>
        <family val="2"/>
        <charset val="134"/>
      </rPr>
      <t>4</t>
    </r>
  </si>
  <si>
    <t>伽罗尊者变身卡</t>
  </si>
  <si>
    <t>自身</t>
  </si>
  <si>
    <r>
      <rPr>
        <sz val="9"/>
        <color theme="1"/>
        <rFont val="微软雅黑"/>
        <family val="2"/>
        <charset val="134"/>
      </rPr>
      <t>400000</t>
    </r>
    <r>
      <rPr>
        <sz val="9"/>
        <color theme="1"/>
        <rFont val="微软雅黑"/>
        <family val="2"/>
        <charset val="134"/>
      </rPr>
      <t>|100001</t>
    </r>
  </si>
  <si>
    <t>132|100</t>
  </si>
  <si>
    <t>怒目金刚变身卡</t>
  </si>
  <si>
    <t>后排单体</t>
  </si>
  <si>
    <t>木吒变身卡</t>
  </si>
  <si>
    <t>我方随机1人</t>
  </si>
  <si>
    <t>孟姜女变身卡</t>
  </si>
  <si>
    <t>梦蝶变身卡</t>
  </si>
  <si>
    <t>金吒变身卡</t>
  </si>
  <si>
    <t>燕赤霞变身卡</t>
  </si>
  <si>
    <t>逍遥客变身卡</t>
  </si>
  <si>
    <t>九河神女变身卡</t>
  </si>
  <si>
    <t>灵扇仙变身卡</t>
  </si>
  <si>
    <t>道德天尊变身卡</t>
  </si>
  <si>
    <t>孟婆变身卡</t>
  </si>
  <si>
    <t>201400|100001</t>
  </si>
  <si>
    <r>
      <rPr>
        <sz val="9"/>
        <color theme="1"/>
        <rFont val="微软雅黑"/>
        <family val="2"/>
        <charset val="134"/>
      </rPr>
      <t>132|</t>
    </r>
    <r>
      <rPr>
        <sz val="9"/>
        <color theme="1"/>
        <rFont val="微软雅黑"/>
        <family val="2"/>
        <charset val="134"/>
      </rPr>
      <t>138</t>
    </r>
  </si>
  <si>
    <t>石矶娘娘变身卡</t>
  </si>
  <si>
    <t>月光菩萨变身卡</t>
  </si>
  <si>
    <t>梵天变身卡</t>
  </si>
  <si>
    <t>彼岸花变身卡</t>
  </si>
  <si>
    <t>崇黑虎变身卡</t>
  </si>
  <si>
    <t>帝释天变身卡</t>
  </si>
  <si>
    <t>妈祖变身卡</t>
  </si>
  <si>
    <t>赵公明变身卡</t>
  </si>
  <si>
    <t>罗刹变身卡</t>
  </si>
  <si>
    <t>夜叉变身卡</t>
  </si>
  <si>
    <t>普贤菩萨变身卡</t>
  </si>
  <si>
    <r>
      <rPr>
        <sz val="9"/>
        <color theme="1"/>
        <rFont val="微软雅黑"/>
        <family val="2"/>
        <charset val="134"/>
      </rPr>
      <t>230002</t>
    </r>
    <r>
      <rPr>
        <sz val="9"/>
        <color theme="1"/>
        <rFont val="微软雅黑"/>
        <family val="2"/>
        <charset val="134"/>
      </rPr>
      <t>|100001</t>
    </r>
  </si>
  <si>
    <t>混世魔王变身卡</t>
  </si>
  <si>
    <t>百花仙子变身卡</t>
  </si>
  <si>
    <t>花木兰变身卡</t>
  </si>
  <si>
    <t>第四回合开始，每回合开始前有50%的几率对敌方前排造成玩家等级*1600攻击的伤害，有60%概率附加灼烧状态，每回合造成玩家等级*120%攻击的灼烧伤害，持续2回合，最多触发4次</t>
  </si>
  <si>
    <t>1#2#2#1#2</t>
  </si>
  <si>
    <t>韩湘子变身卡</t>
  </si>
  <si>
    <t>0.4#2#1#0#1</t>
  </si>
  <si>
    <t>东陵圣母变身卡</t>
  </si>
  <si>
    <t>灵兽金乌出手后触发，对敌方全体灼烧目标以40%概率附加眩晕状态，持续1回合</t>
  </si>
  <si>
    <r>
      <rPr>
        <sz val="9"/>
        <color theme="1"/>
        <rFont val="微软雅黑"/>
        <family val="2"/>
        <charset val="134"/>
      </rPr>
      <t>0.46</t>
    </r>
    <r>
      <rPr>
        <sz val="9"/>
        <color theme="1"/>
        <rFont val="微软雅黑"/>
        <family val="2"/>
        <charset val="134"/>
      </rPr>
      <t>#2#1#0#1</t>
    </r>
  </si>
  <si>
    <r>
      <rPr>
        <sz val="9"/>
        <color theme="1"/>
        <rFont val="微软雅黑"/>
        <family val="2"/>
        <charset val="134"/>
      </rPr>
      <t>灵兽金乌出手后触发，对敌方全体灼烧目标以4</t>
    </r>
    <r>
      <rPr>
        <sz val="9"/>
        <color theme="1"/>
        <rFont val="微软雅黑"/>
        <family val="2"/>
        <charset val="134"/>
      </rPr>
      <t>6</t>
    </r>
    <r>
      <rPr>
        <sz val="9"/>
        <color theme="1"/>
        <rFont val="微软雅黑"/>
        <family val="2"/>
        <charset val="134"/>
      </rPr>
      <t>%概率附加眩晕状态，持续1回合</t>
    </r>
  </si>
  <si>
    <r>
      <rPr>
        <sz val="9"/>
        <color theme="1"/>
        <rFont val="微软雅黑"/>
        <family val="2"/>
        <charset val="134"/>
      </rPr>
      <t>0.52</t>
    </r>
    <r>
      <rPr>
        <sz val="9"/>
        <color theme="1"/>
        <rFont val="微软雅黑"/>
        <family val="2"/>
        <charset val="134"/>
      </rPr>
      <t>#2#1#0#1</t>
    </r>
  </si>
  <si>
    <r>
      <rPr>
        <sz val="9"/>
        <color theme="1"/>
        <rFont val="微软雅黑"/>
        <family val="2"/>
        <charset val="134"/>
      </rPr>
      <t>灵兽金乌出手后触发，对敌方全体灼烧目标以5</t>
    </r>
    <r>
      <rPr>
        <sz val="9"/>
        <color theme="1"/>
        <rFont val="微软雅黑"/>
        <family val="2"/>
        <charset val="134"/>
      </rPr>
      <t>2</t>
    </r>
    <r>
      <rPr>
        <sz val="9"/>
        <color theme="1"/>
        <rFont val="微软雅黑"/>
        <family val="2"/>
        <charset val="134"/>
      </rPr>
      <t>%概率附加眩晕状态，持续1回合</t>
    </r>
  </si>
  <si>
    <r>
      <rPr>
        <sz val="9"/>
        <color theme="1"/>
        <rFont val="微软雅黑"/>
        <family val="2"/>
        <charset val="134"/>
      </rPr>
      <t>0.58</t>
    </r>
    <r>
      <rPr>
        <sz val="9"/>
        <color theme="1"/>
        <rFont val="微软雅黑"/>
        <family val="2"/>
        <charset val="134"/>
      </rPr>
      <t>#2#1#0#1</t>
    </r>
  </si>
  <si>
    <r>
      <rPr>
        <sz val="9"/>
        <color theme="1"/>
        <rFont val="微软雅黑"/>
        <family val="2"/>
        <charset val="134"/>
      </rPr>
      <t>灵兽金乌出手后触发，对敌方全体灼烧目标以5</t>
    </r>
    <r>
      <rPr>
        <sz val="9"/>
        <color theme="1"/>
        <rFont val="微软雅黑"/>
        <family val="2"/>
        <charset val="134"/>
      </rPr>
      <t>8</t>
    </r>
    <r>
      <rPr>
        <sz val="9"/>
        <color theme="1"/>
        <rFont val="微软雅黑"/>
        <family val="2"/>
        <charset val="134"/>
      </rPr>
      <t>%概率附加眩晕状态，持续1回合</t>
    </r>
  </si>
  <si>
    <r>
      <rPr>
        <sz val="9"/>
        <color theme="1"/>
        <rFont val="微软雅黑"/>
        <family val="2"/>
        <charset val="134"/>
      </rPr>
      <t>0.6</t>
    </r>
    <r>
      <rPr>
        <sz val="9"/>
        <color theme="1"/>
        <rFont val="微软雅黑"/>
        <family val="2"/>
        <charset val="134"/>
      </rPr>
      <t>4</t>
    </r>
    <r>
      <rPr>
        <sz val="9"/>
        <color theme="1"/>
        <rFont val="微软雅黑"/>
        <family val="2"/>
        <charset val="134"/>
      </rPr>
      <t>#2#1#0#1</t>
    </r>
  </si>
  <si>
    <r>
      <rPr>
        <sz val="9"/>
        <color theme="1"/>
        <rFont val="微软雅黑"/>
        <family val="2"/>
        <charset val="134"/>
      </rPr>
      <t>灵兽金乌出手后触发，对敌方全体灼烧目标以6</t>
    </r>
    <r>
      <rPr>
        <sz val="9"/>
        <color theme="1"/>
        <rFont val="微软雅黑"/>
        <family val="2"/>
        <charset val="134"/>
      </rPr>
      <t>4</t>
    </r>
    <r>
      <rPr>
        <sz val="9"/>
        <color theme="1"/>
        <rFont val="微软雅黑"/>
        <family val="2"/>
        <charset val="134"/>
      </rPr>
      <t>%概率附加眩晕状态，持续1回合</t>
    </r>
  </si>
  <si>
    <t>0.8#2#1#0#1</t>
  </si>
  <si>
    <t>灵兽金乌出手后触发，对敌方全体灼烧目标以80%概率附加眩晕状态，持续1回合</t>
  </si>
  <si>
    <t>0#1192</t>
  </si>
  <si>
    <t>菩提树神变身卡</t>
  </si>
  <si>
    <t>0#1062</t>
  </si>
  <si>
    <t>猪八戒变身卡</t>
  </si>
  <si>
    <t>慈航道人变身卡</t>
  </si>
  <si>
    <t>姜子牙变身卡</t>
  </si>
  <si>
    <t>本方神将阵亡时触发，复活本方第一位死亡的神将，生命恢复至100%，（姜子牙亦可被复活，复活后如其本身10星特性未触发仍可触发）</t>
  </si>
  <si>
    <t>12#0.05#6#0.03</t>
  </si>
  <si>
    <t>雷震子变身卡</t>
  </si>
  <si>
    <t>对敌方全体造成其生命最大值10%的间接伤害，目标数量每减少一个，系数提升3%，每偶数回合开始前释放</t>
  </si>
  <si>
    <t>12#0.05#1#0.01</t>
  </si>
  <si>
    <t>12#0.05#1#0.03</t>
  </si>
  <si>
    <t>12#0.1#1#0.03</t>
  </si>
  <si>
    <t>0#1472</t>
  </si>
  <si>
    <t>通天教主变身卡</t>
  </si>
  <si>
    <t>第二回合战斗开始前发动，对敌方前排造成主角等级*1800攻击的伤害，有50%概率附加中毒，每回合造成主角等级*500攻击的中毒伤害，持续2回合\n每4回合发动一次</t>
  </si>
  <si>
    <t>第二回合战斗开始前发动，对敌方前排造成主角等级*1900攻击的伤害，有60%概率附加中毒，每回合造成主角等级*500攻击的中毒伤害，持续2回合\n每4回合发动一次</t>
  </si>
  <si>
    <t>第二回合战斗开始前发动，对敌方前排造成主角等级*1900攻击的伤害，有60%概率附加中毒，每回合造成主角等级*500攻击的中毒伤害，持续2回合\n每3回合发动一次</t>
  </si>
  <si>
    <t>第二回合战斗开始前发动，对敌方前排造成主角等级*2000攻击的伤害，有70%概率附加中毒，每回合造成主角等级*500攻击的中毒伤害，持续2回合\n每3回合发动一次</t>
  </si>
  <si>
    <t>第二回合战斗开始前发动，对敌方前排造成主角等级*2000攻击的伤害，有70%概率附加中毒，每回合造成主角等级*500攻击的中毒伤害，持续2回合\n每2回合发动一次</t>
  </si>
  <si>
    <t>第二回合战斗开始前发动，对敌方前排造成主角等级*2200攻击的伤害，有80%概率附加中毒，每回合造成主角等级*500攻击的中毒伤害，持续2回合\n每2回合发动一次</t>
  </si>
  <si>
    <t>哪吒变身卡</t>
  </si>
  <si>
    <t>第1回合战斗开始前发动，对敌方全体造成玩家等级*1200攻击的伤害，有30%概率附加灼烧状态，每回合造成玩家等级*120%攻击的灼烧伤害，持续1回合，\n每3回合发动一次</t>
  </si>
  <si>
    <t>第1回合战斗开始前发动，对敌方全体造成玩家等级*1300攻击的伤害，有30%概率附加灼烧状态，每回合造成玩家等级*120%攻击的灼烧伤害，持续1回合，\n每3回合发动一次</t>
  </si>
  <si>
    <t>第1回合战斗开始前发动，对敌方全体造成玩家等级*1400攻击的伤害，有30%概率附加灼烧状态，每回合造成玩家等级*120%攻击的灼烧伤害，持续1回合，\n每3回合发动一次</t>
  </si>
  <si>
    <t>第1回合战斗开始前发动，对敌方全体造成玩家等级*1500攻击的伤害，有30%概率附加灼烧状态，每回合造成玩家等级*120%攻击的灼烧伤害，持续2回合，\n每3回合发动一次</t>
  </si>
  <si>
    <t>第1回合战斗开始前发动，对敌方全体造成玩家等级*1600攻击的伤害，有30%概率附加灼烧状态，每回合造成玩家等级*120%攻击的灼烧伤害，持续2回合，\n每3回合发动一次</t>
  </si>
  <si>
    <t>第1回合战斗开始前发动，对敌方全体造成玩家等级*1800攻击的伤害，有30%概率附加灼烧状态，每回合造成玩家等级*120%攻击的灼烧伤害，持续2回合，\n每3回合发动一次</t>
  </si>
  <si>
    <t>嫦娥变身卡</t>
  </si>
  <si>
    <t>首回合战斗结束后发动，对敌方血量最低的目标造成主角等级*1800攻击的伤害。\n每5回合发动一次</t>
  </si>
  <si>
    <t>首回合战斗结束后发动，对敌方血量最低的目标造成主角等级*2000攻击的伤害。\n每5回合发动一次</t>
  </si>
  <si>
    <t>首回合战斗结束后发动，对敌方血量最低的目标造成主角等级*2250攻击的伤害。\n每4回合发动一次</t>
  </si>
  <si>
    <t>首回合战斗结束后发动，对敌方血量最低的2名敌方目标造成主角等级*2500攻击的伤害。\n每4回合发动一次</t>
  </si>
  <si>
    <t>首回合战斗结束后发动，对敌方血量最低的2名敌方目标造成主角等级*2750攻击的伤害。\n每3回合发动一次</t>
  </si>
  <si>
    <t>首回合战斗结束后发动，对敌方血量最低的2名敌方目标造成主角等级*3000攻击的伤害。\n每2回合发动一次</t>
  </si>
  <si>
    <t>0#1412</t>
  </si>
  <si>
    <t>玉皇大帝变身卡</t>
  </si>
  <si>
    <t>剧情专用</t>
  </si>
  <si>
    <t>0#1088</t>
  </si>
  <si>
    <t>小书童变身卡</t>
  </si>
  <si>
    <t>[属性]</t>
  </si>
  <si>
    <t>描述</t>
  </si>
  <si>
    <t>[职业]</t>
  </si>
  <si>
    <t>[控制状态]</t>
  </si>
  <si>
    <r>
      <rPr>
        <sz val="9"/>
        <color theme="1"/>
        <rFont val="微软雅黑"/>
        <family val="2"/>
        <charset val="134"/>
      </rPr>
      <t>[伤害类型</t>
    </r>
    <r>
      <rPr>
        <sz val="9"/>
        <color theme="1"/>
        <rFont val="微软雅黑"/>
        <family val="2"/>
        <charset val="134"/>
      </rPr>
      <t>]</t>
    </r>
  </si>
  <si>
    <r>
      <rPr>
        <sz val="9"/>
        <color theme="1"/>
        <rFont val="微软雅黑"/>
        <family val="2"/>
        <charset val="134"/>
      </rPr>
      <t>[持续回复状态</t>
    </r>
    <r>
      <rPr>
        <sz val="9"/>
        <color theme="1"/>
        <rFont val="微软雅黑"/>
        <family val="2"/>
        <charset val="134"/>
      </rPr>
      <t>]</t>
    </r>
  </si>
  <si>
    <r>
      <rPr>
        <sz val="9"/>
        <color theme="1"/>
        <rFont val="微软雅黑"/>
        <family val="2"/>
        <charset val="134"/>
      </rPr>
      <t>[持续伤害状态</t>
    </r>
    <r>
      <rPr>
        <sz val="9"/>
        <color theme="1"/>
        <rFont val="微软雅黑"/>
        <family val="2"/>
        <charset val="134"/>
      </rPr>
      <t>]</t>
    </r>
  </si>
  <si>
    <r>
      <rPr>
        <sz val="9"/>
        <color theme="1"/>
        <rFont val="微软雅黑"/>
        <family val="2"/>
        <charset val="134"/>
      </rPr>
      <t>[改变类型</t>
    </r>
    <r>
      <rPr>
        <sz val="9"/>
        <color theme="1"/>
        <rFont val="微软雅黑"/>
        <family val="2"/>
        <charset val="134"/>
      </rPr>
      <t>]</t>
    </r>
  </si>
  <si>
    <r>
      <rPr>
        <sz val="9"/>
        <color theme="1"/>
        <rFont val="微软雅黑"/>
        <family val="2"/>
        <charset val="134"/>
      </rPr>
      <t>a</t>
    </r>
    <r>
      <rPr>
        <sz val="9"/>
        <color theme="1"/>
        <rFont val="微软雅黑"/>
        <family val="2"/>
        <charset val="134"/>
      </rPr>
      <t>(当前属性) oa（战斗初始属性）b（增量）</t>
    </r>
  </si>
  <si>
    <r>
      <rPr>
        <sz val="9"/>
        <color theme="1"/>
        <rFont val="微软雅黑"/>
        <family val="2"/>
        <charset val="134"/>
      </rPr>
      <t>[免疫buff</t>
    </r>
    <r>
      <rPr>
        <sz val="9"/>
        <color theme="1"/>
        <rFont val="微软雅黑"/>
        <family val="2"/>
        <charset val="134"/>
      </rPr>
      <t>]</t>
    </r>
  </si>
  <si>
    <r>
      <rPr>
        <sz val="9"/>
        <color theme="1"/>
        <rFont val="微软雅黑"/>
        <family val="2"/>
        <charset val="134"/>
      </rPr>
      <t>[清除状态</t>
    </r>
    <r>
      <rPr>
        <sz val="9"/>
        <color theme="1"/>
        <rFont val="微软雅黑"/>
        <family val="2"/>
        <charset val="134"/>
      </rPr>
      <t>]</t>
    </r>
  </si>
  <si>
    <t>元素</t>
  </si>
  <si>
    <t>位置</t>
  </si>
  <si>
    <t>战斗外数据</t>
  </si>
  <si>
    <t>攻击</t>
  </si>
  <si>
    <t>战士</t>
  </si>
  <si>
    <t>代表所有</t>
  </si>
  <si>
    <t>物理伤害</t>
  </si>
  <si>
    <t>加算</t>
  </si>
  <si>
    <r>
      <rPr>
        <sz val="9"/>
        <color theme="1"/>
        <rFont val="微软雅黑"/>
        <family val="2"/>
        <charset val="134"/>
      </rPr>
      <t>a</t>
    </r>
    <r>
      <rPr>
        <sz val="9"/>
        <color theme="1"/>
        <rFont val="微软雅黑"/>
        <family val="2"/>
        <charset val="134"/>
      </rPr>
      <t>+b</t>
    </r>
  </si>
  <si>
    <t>增益</t>
  </si>
  <si>
    <t>负面状态</t>
  </si>
  <si>
    <t>护甲</t>
  </si>
  <si>
    <t>牧师</t>
  </si>
  <si>
    <t>眩晕</t>
  </si>
  <si>
    <t>魔法伤害</t>
  </si>
  <si>
    <t>持续恢复生命</t>
  </si>
  <si>
    <t>灼烧</t>
  </si>
  <si>
    <t>乘算</t>
  </si>
  <si>
    <t>a+oa*b</t>
  </si>
  <si>
    <t>对基础属性其效果，不是当前属性</t>
  </si>
  <si>
    <t>控制状态</t>
  </si>
  <si>
    <t>持续恢复</t>
  </si>
  <si>
    <t>火</t>
  </si>
  <si>
    <t>夜明珠数量</t>
  </si>
  <si>
    <t>魔抗</t>
  </si>
  <si>
    <t>法师</t>
  </si>
  <si>
    <t>中毒</t>
  </si>
  <si>
    <t>减算</t>
  </si>
  <si>
    <r>
      <rPr>
        <sz val="9"/>
        <color theme="1"/>
        <rFont val="微软雅黑"/>
        <family val="2"/>
        <charset val="134"/>
      </rPr>
      <t>a</t>
    </r>
    <r>
      <rPr>
        <sz val="9"/>
        <color theme="1"/>
        <rFont val="微软雅黑"/>
        <family val="2"/>
        <charset val="134"/>
      </rPr>
      <t>-b</t>
    </r>
  </si>
  <si>
    <t>减益</t>
  </si>
  <si>
    <t>持续伤害状态</t>
  </si>
  <si>
    <t>护盾</t>
  </si>
  <si>
    <t>风</t>
  </si>
  <si>
    <t>当前猎妖之路层数</t>
  </si>
  <si>
    <t>速度</t>
  </si>
  <si>
    <t>刺客</t>
  </si>
  <si>
    <t>嘲讽</t>
  </si>
  <si>
    <t>流血</t>
  </si>
  <si>
    <t>乘减算</t>
  </si>
  <si>
    <t>a*(1-b)</t>
  </si>
  <si>
    <t>对当前属性其效果，不是基础属性</t>
  </si>
  <si>
    <t>增益状态</t>
  </si>
  <si>
    <t>水</t>
  </si>
  <si>
    <t>紫色圣物数量</t>
  </si>
  <si>
    <t>伤害加成</t>
  </si>
  <si>
    <t>游侠</t>
  </si>
  <si>
    <t>（改状态下，技能目标选择无效，改为随机打，打击数量不变）</t>
  </si>
  <si>
    <t>自定义免疫</t>
  </si>
  <si>
    <t>减益状态</t>
  </si>
  <si>
    <t>地</t>
  </si>
  <si>
    <t>橙色圣物数量</t>
  </si>
  <si>
    <t>伤害减免</t>
  </si>
  <si>
    <t>致盲</t>
  </si>
  <si>
    <t>持续伤害</t>
  </si>
  <si>
    <t>光</t>
  </si>
  <si>
    <t>神秘药水使用次数</t>
  </si>
  <si>
    <t>命中</t>
  </si>
  <si>
    <t>免疫控制状态</t>
  </si>
  <si>
    <t>状态类型类型</t>
  </si>
  <si>
    <t>类型5护盾</t>
  </si>
  <si>
    <t>暗</t>
  </si>
  <si>
    <t>闪避</t>
  </si>
  <si>
    <t>麻痹</t>
  </si>
  <si>
    <t xml:space="preserve">属性改变   </t>
  </si>
  <si>
    <t>固定值减伤</t>
  </si>
  <si>
    <t>暴击率</t>
  </si>
  <si>
    <t>混乱</t>
  </si>
  <si>
    <t xml:space="preserve"> 控制  </t>
  </si>
  <si>
    <t>百分比减伤</t>
  </si>
  <si>
    <t>暴伤</t>
  </si>
  <si>
    <t xml:space="preserve">持续伤害  </t>
  </si>
  <si>
    <t>无敌盾</t>
  </si>
  <si>
    <t>治疗系数</t>
  </si>
  <si>
    <t xml:space="preserve">持续治疗  </t>
  </si>
  <si>
    <t>无敌吸血盾</t>
  </si>
  <si>
    <t>最大生命</t>
  </si>
  <si>
    <t xml:space="preserve">护盾   </t>
  </si>
  <si>
    <t>反伤盾</t>
  </si>
  <si>
    <t>当前生命</t>
  </si>
  <si>
    <t xml:space="preserve">免疫   </t>
  </si>
  <si>
    <t>免疫盾</t>
  </si>
  <si>
    <t>受治疗系数</t>
  </si>
  <si>
    <t xml:space="preserve">连接符  </t>
  </si>
  <si>
    <t>抗暴率</t>
  </si>
  <si>
    <t xml:space="preserve">麒麟印记  </t>
  </si>
  <si>
    <t>初始怒气</t>
  </si>
  <si>
    <t xml:space="preserve">放逐 </t>
  </si>
  <si>
    <t>灭人</t>
  </si>
  <si>
    <t xml:space="preserve">不灭   </t>
  </si>
  <si>
    <t>灭佛</t>
  </si>
  <si>
    <t xml:space="preserve">没用 </t>
  </si>
  <si>
    <t>灭妖</t>
  </si>
  <si>
    <t xml:space="preserve">没用  </t>
  </si>
  <si>
    <t>灭道</t>
  </si>
  <si>
    <t>御甲</t>
  </si>
  <si>
    <t>抗人</t>
  </si>
  <si>
    <t>禁御甲</t>
  </si>
  <si>
    <t>抗佛</t>
  </si>
  <si>
    <t>魔符标记</t>
  </si>
  <si>
    <t>抗妖</t>
  </si>
  <si>
    <t>仙音环绕</t>
  </si>
  <si>
    <t>抗道</t>
  </si>
  <si>
    <t>暴伤减免</t>
  </si>
  <si>
    <t>目标选择类型id</t>
  </si>
  <si>
    <t>目标选择范围</t>
  </si>
  <si>
    <t>权重类型</t>
  </si>
  <si>
    <t>排序类型</t>
  </si>
  <si>
    <t>数量</t>
  </si>
  <si>
    <t>效果触发的间隔时间 = 效果持续时间/选取目标的个数</t>
  </si>
  <si>
    <t>状态类型定义</t>
  </si>
  <si>
    <t>1我方</t>
  </si>
  <si>
    <t>0全体</t>
  </si>
  <si>
    <t>0随机</t>
  </si>
  <si>
    <t>0不排序</t>
  </si>
  <si>
    <t>[1,理论最大数量] 0表示全体</t>
  </si>
  <si>
    <t>hot（持续治疗状态）</t>
  </si>
  <si>
    <t>2敌方</t>
  </si>
  <si>
    <t>1前排</t>
  </si>
  <si>
    <t>1生命</t>
  </si>
  <si>
    <t>1升序（从最低到最高）</t>
  </si>
  <si>
    <t>目前的问题是：</t>
  </si>
  <si>
    <t>正面状态</t>
  </si>
  <si>
    <t>3自身</t>
  </si>
  <si>
    <t>2后排</t>
  </si>
  <si>
    <t>2剩余血量百分比</t>
  </si>
  <si>
    <t>2降序（从最高到最低）</t>
  </si>
  <si>
    <t>1仇恨切换的间隔时间根据效果持续时间定，是否影响收益</t>
  </si>
  <si>
    <t>增益状态（包括护盾）</t>
  </si>
  <si>
    <t>4仇恨目标</t>
  </si>
  <si>
    <t>3对列</t>
  </si>
  <si>
    <t>3攻击</t>
  </si>
  <si>
    <t>权重类型为对位的情况下，数量3表示对位及相邻</t>
  </si>
  <si>
    <t>2嘲讽如何处理仇恨间隔问题</t>
  </si>
  <si>
    <t>4处于灼烧状态</t>
  </si>
  <si>
    <t>4防御</t>
  </si>
  <si>
    <t>5人阵营</t>
  </si>
  <si>
    <t>5护甲</t>
  </si>
  <si>
    <t>skill = {cd, {效果1, 效果2, ...}}</t>
  </si>
  <si>
    <t>dot（持续伤害状态）</t>
  </si>
  <si>
    <t>4仇恨目标=2敌方+1前排+8对位</t>
  </si>
  <si>
    <t>6两纵排</t>
  </si>
  <si>
    <t>6魔抗</t>
  </si>
  <si>
    <t>效果={{目标id,目标id}, 效果总时间, 效果类型id, 效果参数1, 效果参数2, ...}</t>
  </si>
  <si>
    <t>7佛阵营</t>
  </si>
  <si>
    <t>7目标及相邻</t>
  </si>
  <si>
    <t>passivity = {被动1, 被动2, ...}</t>
  </si>
  <si>
    <t>8对位</t>
  </si>
  <si>
    <t>效果触发规则：</t>
  </si>
  <si>
    <t>9攻击最高且没被放逐过</t>
  </si>
  <si>
    <t>根据目标id确定作用目标，算出作用目标个数</t>
  </si>
  <si>
    <t>根据个数，确定效果触发时间</t>
  </si>
  <si>
    <t>11剩余血量百分比低于32%且生命绝对值</t>
  </si>
  <si>
    <t>举例:目标id-&gt;2003， (随机选取3名敌方) 效果持续时间-&gt;1.5秒</t>
  </si>
  <si>
    <r>
      <rPr>
        <sz val="9"/>
        <color theme="1"/>
        <rFont val="微软雅黑"/>
        <family val="2"/>
        <charset val="134"/>
      </rPr>
      <t>1</t>
    </r>
    <r>
      <rPr>
        <sz val="9"/>
        <color theme="1"/>
        <rFont val="微软雅黑"/>
        <family val="2"/>
        <charset val="134"/>
      </rPr>
      <t>2剩余血量百分比低于40%且生命绝对值最小</t>
    </r>
  </si>
  <si>
    <t>则3名目标效果延迟触发的时间分别为0.5秒，1秒，1.5秒</t>
  </si>
  <si>
    <t>13剩余血量百分比低于50%且生命绝对值最小</t>
  </si>
  <si>
    <r>
      <rPr>
        <sz val="9"/>
        <color theme="1"/>
        <rFont val="微软雅黑"/>
        <family val="2"/>
        <charset val="134"/>
      </rPr>
      <t>14我方战位最靠前的单位</t>
    </r>
    <r>
      <rPr>
        <sz val="9"/>
        <color theme="1"/>
        <rFont val="微软雅黑"/>
        <family val="2"/>
        <charset val="134"/>
      </rPr>
      <t xml:space="preserve"> </t>
    </r>
    <r>
      <rPr>
        <sz val="9"/>
        <color theme="1"/>
        <rFont val="微软雅黑"/>
        <family val="2"/>
        <charset val="134"/>
      </rPr>
      <t>的对位及相邻</t>
    </r>
  </si>
  <si>
    <r>
      <rPr>
        <sz val="9"/>
        <color theme="1"/>
        <rFont val="微软雅黑"/>
        <family val="2"/>
        <charset val="134"/>
      </rPr>
      <t>15</t>
    </r>
    <r>
      <rPr>
        <sz val="9"/>
        <color theme="1"/>
        <rFont val="微软雅黑"/>
        <family val="2"/>
        <charset val="134"/>
      </rPr>
      <t>我方阵亡</t>
    </r>
  </si>
  <si>
    <t>16剩余血量百分比 （含不灭）</t>
  </si>
  <si>
    <t>仇恨目标选取规则</t>
  </si>
  <si>
    <t>17 怒气</t>
  </si>
  <si>
    <t>1战斗开始时，我方默认仇恨目标为敌方第一个，敌方默认仇恨目标为我方第一个</t>
  </si>
  <si>
    <t>18剩余血量百分比低于30%且生命绝对值最小</t>
  </si>
  <si>
    <t>2选取仇恨目标时，若该目标已死亡，则默认从剩下的存活目标里选择第一个</t>
  </si>
  <si>
    <t>19剩余血量百分比低于35%且生命绝对值最小</t>
  </si>
  <si>
    <r>
      <rPr>
        <sz val="9"/>
        <color theme="1"/>
        <rFont val="微软雅黑"/>
        <family val="2"/>
        <charset val="134"/>
      </rPr>
      <t>3</t>
    </r>
    <r>
      <rPr>
        <sz val="9"/>
        <color theme="1"/>
        <rFont val="微软雅黑"/>
        <family val="2"/>
        <charset val="134"/>
      </rPr>
      <t>释放点击技</t>
    </r>
    <r>
      <rPr>
        <sz val="9"/>
        <color theme="1"/>
        <rFont val="微软雅黑"/>
        <family val="2"/>
        <charset val="134"/>
      </rPr>
      <t>，会自动把自身变成敌方的仇恨目标</t>
    </r>
  </si>
  <si>
    <t>20剩余血量百分比低于45%且生命绝对值最小</t>
  </si>
  <si>
    <t>4若滑技选取多个目标，根据效果触发规则，依次按照触发间隔改变仇恨目标</t>
  </si>
  <si>
    <t>5为避免频繁切换，仇恨目标的切换有间隔时间，默认间隔时间为效果触发的间隔时间</t>
  </si>
  <si>
    <t>6嘲讽时，敌方单体技能目标都换为嘲讽施法者</t>
  </si>
  <si>
    <t xml:space="preserve"> </t>
  </si>
  <si>
    <t>权重选7时，目标不能选2</t>
  </si>
  <si>
    <t>目标id计算公式=目标选择类型id*100000+ 选择范围*10000+ 权重类型*100+ 排序类型*10 + 数量</t>
  </si>
  <si>
    <t>我方aoe技能统一</t>
  </si>
  <si>
    <t>敌方aoe统一</t>
  </si>
  <si>
    <t>敌方对位及相邻统一</t>
  </si>
  <si>
    <t>备注：若相邻单位死亡，不会另外选择目标</t>
  </si>
  <si>
    <t>我方对位及相邻统一</t>
  </si>
  <si>
    <t>举例</t>
  </si>
  <si>
    <t>敌方攻击力最高的2人</t>
  </si>
  <si>
    <t>我方随机3人</t>
  </si>
  <si>
    <t>随机权重无需计算排序类型</t>
  </si>
  <si>
    <t>自身类型无需计算数量，权重类型，排序类型</t>
  </si>
  <si>
    <t>仇恨目标</t>
  </si>
  <si>
    <t>仇恨类型无需计算数量，权重类型，排序类型</t>
  </si>
  <si>
    <t>参数类型</t>
  </si>
  <si>
    <t>备注修改时间</t>
  </si>
  <si>
    <t>造成[a]%的[b]伤害</t>
  </si>
  <si>
    <t>a[float],b[伤害类型]</t>
  </si>
  <si>
    <t>造成[a]%的[b]伤害【AOE】</t>
  </si>
  <si>
    <t>[a]%概率[b]，持续[c]回合</t>
  </si>
  <si>
    <t>a[float],b[控制状态],c[int]</t>
  </si>
  <si>
    <t>[a]属性[b]%,持续[c]秒[d]改变</t>
  </si>
  <si>
    <t>a[属性],b[float],c[int],d[改变类型]</t>
  </si>
  <si>
    <t>持续恢复[a]*[b]%生命，持续[c]秒</t>
  </si>
  <si>
    <t>a[属性],b[float],c[int]</t>
  </si>
  <si>
    <t>造成[a]到[b]次[c]%的[d]伤害</t>
  </si>
  <si>
    <t>a[int],b[int],c[float],d[伤害类型]</t>
  </si>
  <si>
    <t>清除正在使用中的技能CD最长的技能的CD</t>
  </si>
  <si>
    <t>造成[a]到[b]次[c]%的[d]伤害【AOE】</t>
  </si>
  <si>
    <r>
      <rPr>
        <sz val="9"/>
        <color theme="1"/>
        <rFont val="微软雅黑"/>
        <family val="2"/>
        <charset val="134"/>
      </rPr>
      <t>[</t>
    </r>
    <r>
      <rPr>
        <sz val="9"/>
        <color theme="1"/>
        <rFont val="微软雅黑"/>
        <family val="2"/>
        <charset val="134"/>
      </rPr>
      <t>b]%改变[c]下次重击技能CD[a]秒   （0代表清除所有）</t>
    </r>
  </si>
  <si>
    <t>a[float],b[float],c[改变类型]</t>
  </si>
  <si>
    <t>叛军士兵3_1</t>
  </si>
  <si>
    <t>添加[a]的[b]%护盾,持续[c]回合,盾消失的时候反射吸收伤害的[d]%</t>
  </si>
  <si>
    <t>a[属性],b[float],c[int],d[float]</t>
  </si>
  <si>
    <t>造成[a]%的[b]伤害，自身恢复造成伤害[c]%的生命</t>
  </si>
  <si>
    <t>a[float],b[伤害类型],c[float]</t>
  </si>
  <si>
    <t>造成[a]%的[b]伤害，对[c]造成额外[d]%伤害</t>
  </si>
  <si>
    <t>a[float],b[伤害类型,]c[职业],d[float]</t>
  </si>
  <si>
    <t>每秒造成[a]的[b]的伤害，持续[c]秒</t>
  </si>
  <si>
    <t>a[float]b[伤害类型]c[int]</t>
  </si>
  <si>
    <t>造成[a]，每秒造成[b]的[c]的伤害，持续[d]秒</t>
  </si>
  <si>
    <t>a[持续伤害类型]b[float]c[伤害类型],d[int]</t>
  </si>
  <si>
    <r>
      <rPr>
        <sz val="9"/>
        <color theme="1"/>
        <rFont val="微软雅黑"/>
        <family val="2"/>
        <charset val="134"/>
      </rPr>
      <t>14</t>
    </r>
    <r>
      <rPr>
        <sz val="9"/>
        <color theme="1"/>
        <rFont val="微软雅黑"/>
        <family val="2"/>
        <charset val="134"/>
      </rPr>
      <t>(废)</t>
    </r>
  </si>
  <si>
    <t>造成[a]%的[b]伤害,[c]%概率[d]专属伤害加深印记(如果有印记，无印记伤害*（1+印记数量*[e]）（减益印记，不可驱散）</t>
  </si>
  <si>
    <t>a[float],b[伤害类型],c[float],d[角色id],e[float]</t>
  </si>
  <si>
    <t>造成[a]%的[b]伤害,[c]%概率[d]专属伤害加深印记(如果有印记，无印记伤害*（1+印记数量*[e]）,印记最多叠加[f]层。（减益印记，不可驱散）</t>
  </si>
  <si>
    <r>
      <rPr>
        <sz val="9"/>
        <color theme="1"/>
        <rFont val="微软雅黑"/>
        <family val="2"/>
        <charset val="134"/>
      </rPr>
      <t>a[float],b[伤害类型],c[float],d[角色id],e[float]</t>
    </r>
    <r>
      <rPr>
        <sz val="9"/>
        <color theme="1"/>
        <rFont val="微软雅黑"/>
        <family val="2"/>
        <charset val="134"/>
      </rPr>
      <t>,f[float]</t>
    </r>
  </si>
  <si>
    <t>造成[a]%的[b]伤害，如果击杀，则其他人再受到此次伤害的[c]%的伤害</t>
  </si>
  <si>
    <r>
      <rPr>
        <sz val="9"/>
        <color theme="1"/>
        <rFont val="微软雅黑"/>
        <family val="2"/>
        <charset val="134"/>
      </rPr>
      <t>16</t>
    </r>
    <r>
      <rPr>
        <sz val="9"/>
        <color theme="1"/>
        <rFont val="微软雅黑"/>
        <family val="2"/>
        <charset val="134"/>
      </rPr>
      <t>(废)</t>
    </r>
  </si>
  <si>
    <t>吸取[a]%的[b],持续[c]秒</t>
  </si>
  <si>
    <t>a[float],b[属性],c[float]</t>
  </si>
  <si>
    <t>吸取[a]%的[b],持续[c]秒，累积不高于自身该属性的[d]%</t>
  </si>
  <si>
    <t>a[float],b[属性],c[float],d[float]</t>
  </si>
  <si>
    <t>造成[a]%的[b]伤害，如果是[c]，有[d]%必定暴击</t>
  </si>
  <si>
    <t>a[float],b[伤害类型],c[职业],d[float]</t>
  </si>
  <si>
    <t>造成[a]%的[b]伤害，若暴击，则减少下次发动技能CD[c]秒。</t>
  </si>
  <si>
    <t>造成[a]%的[b]伤害，有[c]%的概率追加伤害，最多可追加[d]次。(0无限追加)</t>
  </si>
  <si>
    <t>a[float],b[伤害类型],c[float],d[int]</t>
  </si>
  <si>
    <t>a[float],b[伤害类型,]c[控制状态],d[float]</t>
  </si>
  <si>
    <t>造成[a]%的[b]伤害，对[c]有[d]%造成[e]，持续[f]回合【AOE】</t>
  </si>
  <si>
    <t>a[float],b[伤害类型],c[持续伤害状态],d[float],e[控制状态],f[int]</t>
  </si>
  <si>
    <r>
      <rPr>
        <sz val="9"/>
        <color theme="1"/>
        <rFont val="微软雅黑"/>
        <family val="2"/>
        <charset val="134"/>
      </rPr>
      <t>造成[a]%的[b]伤害，对[c]造成额外[d]%伤害【</t>
    </r>
    <r>
      <rPr>
        <sz val="9"/>
        <color theme="1"/>
        <rFont val="微软雅黑"/>
        <family val="2"/>
        <charset val="134"/>
      </rPr>
      <t>AOE</t>
    </r>
    <r>
      <rPr>
        <sz val="9"/>
        <color theme="1"/>
        <rFont val="微软雅黑"/>
        <family val="2"/>
        <charset val="134"/>
      </rPr>
      <t>】</t>
    </r>
  </si>
  <si>
    <t>a[float],b[伤害类型,]c[持续伤害状态],d[float]</t>
  </si>
  <si>
    <r>
      <rPr>
        <sz val="9"/>
        <color theme="1"/>
        <rFont val="微软雅黑"/>
        <family val="2"/>
        <charset val="134"/>
      </rPr>
      <t>a[float],b[伤害类型,]c[持续回复</t>
    </r>
    <r>
      <rPr>
        <sz val="9"/>
        <color theme="1"/>
        <rFont val="微软雅黑"/>
        <family val="2"/>
        <charset val="134"/>
      </rPr>
      <t>状态],d[float]</t>
    </r>
  </si>
  <si>
    <t>瞬间恢复[a]*[b]%生命</t>
  </si>
  <si>
    <t>a[属性],b[float]</t>
  </si>
  <si>
    <t>使拥有[a]的敌人受到增加[b]%，持续[c]秒</t>
  </si>
  <si>
    <t>a[持续伤害状态],b[float],c[int]</t>
  </si>
  <si>
    <t>造成[a]的伤害【AOE】(真实伤害）</t>
  </si>
  <si>
    <r>
      <rPr>
        <sz val="9"/>
        <color theme="1"/>
        <rFont val="微软雅黑"/>
        <family val="2"/>
        <charset val="134"/>
      </rPr>
      <t>a[</t>
    </r>
    <r>
      <rPr>
        <sz val="9"/>
        <color theme="1"/>
        <rFont val="微软雅黑"/>
        <family val="2"/>
        <charset val="134"/>
      </rPr>
      <t>int</t>
    </r>
    <r>
      <rPr>
        <sz val="9"/>
        <color theme="1"/>
        <rFont val="微软雅黑"/>
        <family val="2"/>
        <charset val="134"/>
      </rPr>
      <t>]</t>
    </r>
  </si>
  <si>
    <t>每秒造成[d]的伤害，持续[f]秒【AOE】（真实伤害）</t>
  </si>
  <si>
    <t>d[float],f[int]</t>
  </si>
  <si>
    <t>造成[a]到[b]次[c]%的[d]伤害，对[e]造成额外[f]%伤害</t>
  </si>
  <si>
    <r>
      <rPr>
        <sz val="9"/>
        <color theme="1"/>
        <rFont val="微软雅黑"/>
        <family val="2"/>
        <charset val="134"/>
      </rPr>
      <t>a[int],b[int],c[float],d[伤害类型]</t>
    </r>
    <r>
      <rPr>
        <sz val="9"/>
        <color theme="1"/>
        <rFont val="微软雅黑"/>
        <family val="2"/>
        <charset val="134"/>
      </rPr>
      <t>,e[职业],f[float]</t>
    </r>
  </si>
  <si>
    <t>造成[a]%的[b]伤害，若为[c]，则无视敌人[d]%的防御</t>
  </si>
  <si>
    <t>[a]%概率[b]，持续[c]秒</t>
  </si>
  <si>
    <t>a[float],b[免疫buff],c[int]</t>
  </si>
  <si>
    <t>[b]%改变[d]重击技能CD[a]秒 ，持续[c]秒  （0代表清除所有）</t>
  </si>
  <si>
    <t>a[float],b[float],c[float]，d[改变类型]</t>
  </si>
  <si>
    <t>造成[a]%的[b]伤害,[c]%概率添加[d]的印记，该角色在攻击拥有印记的目标时，额外获得(印记层数*[e])的暴击伤害，印记最多叠加[f]层。（减益印记，不可驱散）</t>
  </si>
  <si>
    <t>a[folat],b[伤害类型],c[float],d[角色id],e[float],f[float]</t>
  </si>
  <si>
    <t>对[a]职业，[e]改变目标的[b]属性[c]%，持续[d]秒</t>
  </si>
  <si>
    <t>a[职业],b[属性],c[float],d[int],e[改变类型]</t>
  </si>
  <si>
    <t>a[控制状态],b[float],c[int]</t>
  </si>
  <si>
    <t>[d]改变[a]属性[b]%，最大叠加[c]层</t>
  </si>
  <si>
    <t>清除[a]状态</t>
  </si>
  <si>
    <t>a[控制状态]</t>
  </si>
  <si>
    <t>造成[a]的伤害（真实伤害）</t>
  </si>
  <si>
    <t>每秒造成[d]的伤害，持续[f]秒（真实伤害）</t>
  </si>
  <si>
    <t>添加[a]的伤害吸收护盾,持续[b]秒,盾消失的时候反射吸收伤害的[c]%</t>
  </si>
  <si>
    <t>a[int],b[int],c[float]</t>
  </si>
  <si>
    <t>造成[a]%的[b]伤害,同时有[c]%的概率对该敌人造成[d]%的伤害，若该技能造成击杀，则有[e]%的概率清除自身CD</t>
  </si>
  <si>
    <r>
      <rPr>
        <sz val="9"/>
        <color theme="1"/>
        <rFont val="微软雅黑"/>
        <family val="2"/>
        <charset val="134"/>
      </rPr>
      <t>a[folat]</t>
    </r>
    <r>
      <rPr>
        <sz val="9"/>
        <color theme="1"/>
        <rFont val="微软雅黑"/>
        <family val="2"/>
        <charset val="134"/>
      </rPr>
      <t>,b[伤害类型]</t>
    </r>
    <r>
      <rPr>
        <sz val="9"/>
        <color theme="1"/>
        <rFont val="微软雅黑"/>
        <family val="2"/>
        <charset val="134"/>
      </rPr>
      <t>,</t>
    </r>
    <r>
      <rPr>
        <sz val="9"/>
        <color theme="1"/>
        <rFont val="微软雅黑"/>
        <family val="2"/>
        <charset val="134"/>
      </rPr>
      <t>c</t>
    </r>
    <r>
      <rPr>
        <sz val="9"/>
        <color theme="1"/>
        <rFont val="微软雅黑"/>
        <family val="2"/>
        <charset val="134"/>
      </rPr>
      <t>[float],</t>
    </r>
    <r>
      <rPr>
        <sz val="9"/>
        <color theme="1"/>
        <rFont val="微软雅黑"/>
        <family val="2"/>
        <charset val="134"/>
      </rPr>
      <t>d</t>
    </r>
    <r>
      <rPr>
        <sz val="9"/>
        <color theme="1"/>
        <rFont val="微软雅黑"/>
        <family val="2"/>
        <charset val="134"/>
      </rPr>
      <t>[float],</t>
    </r>
    <r>
      <rPr>
        <sz val="9"/>
        <color theme="1"/>
        <rFont val="微软雅黑"/>
        <family val="2"/>
        <charset val="134"/>
      </rPr>
      <t>e</t>
    </r>
    <r>
      <rPr>
        <sz val="9"/>
        <color theme="1"/>
        <rFont val="微软雅黑"/>
        <family val="2"/>
        <charset val="134"/>
      </rPr>
      <t>[float]</t>
    </r>
  </si>
  <si>
    <t>进入虚弱状态，有[a]%的概率受到额外[b]%的伤害，状态持续[c]秒</t>
  </si>
  <si>
    <t>a[folat],b[float],c[int]</t>
  </si>
  <si>
    <t>瞬间恢复[a]的生命</t>
  </si>
  <si>
    <r>
      <rPr>
        <sz val="9"/>
        <color theme="1"/>
        <rFont val="微软雅黑"/>
        <family val="2"/>
        <charset val="134"/>
      </rPr>
      <t>a</t>
    </r>
    <r>
      <rPr>
        <sz val="9"/>
        <color theme="1"/>
        <rFont val="微软雅黑"/>
        <family val="2"/>
        <charset val="134"/>
      </rPr>
      <t>[int]</t>
    </r>
  </si>
  <si>
    <t>造成[a]%的[b]伤害，计算伤害时额外计算[c]%的[d][e]和[f]%的[g][h]</t>
  </si>
  <si>
    <t>a[float],b[伤害类型],c[float],d[属性],e[改变类型],f[float],g[属性],h[改变类型]</t>
  </si>
  <si>
    <t>[e][a]%概率改变[b]属性[c]%,持续[d]秒</t>
  </si>
  <si>
    <t>a[float],b[属性],c[float],d[int],e[改变类型]</t>
  </si>
  <si>
    <t>造成[a]%的[b]伤害，如果击杀，则永久增加[c]%的[d],最大[e]层（0为无限）</t>
  </si>
  <si>
    <t>a[float],b[伤害类型],c[float],d[属性]e[int]</t>
  </si>
  <si>
    <t>造成[a]%的[b]伤害，若为[c]，则无视[d]%的防御，并造成额外[e]%伤害</t>
  </si>
  <si>
    <r>
      <rPr>
        <sz val="9"/>
        <color theme="1"/>
        <rFont val="微软雅黑"/>
        <family val="2"/>
        <charset val="134"/>
      </rPr>
      <t>a[float],b[伤害类型,]c[职业],d[float]</t>
    </r>
    <r>
      <rPr>
        <sz val="9"/>
        <color theme="1"/>
        <rFont val="微软雅黑"/>
        <family val="2"/>
        <charset val="134"/>
      </rPr>
      <t>,e[float]</t>
    </r>
  </si>
  <si>
    <t>造成[a]*[b]%的伤害（真实伤害）（目标最大生命值伤害总上限为施法者2.5倍攻击）</t>
  </si>
  <si>
    <r>
      <rPr>
        <sz val="9"/>
        <color theme="1"/>
        <rFont val="微软雅黑"/>
        <family val="2"/>
        <charset val="134"/>
      </rPr>
      <t>a[属性],b[</t>
    </r>
    <r>
      <rPr>
        <sz val="9"/>
        <color theme="1"/>
        <rFont val="微软雅黑"/>
        <family val="2"/>
        <charset val="134"/>
      </rPr>
      <t>float</t>
    </r>
    <r>
      <rPr>
        <sz val="9"/>
        <color theme="1"/>
        <rFont val="微软雅黑"/>
        <family val="2"/>
        <charset val="134"/>
      </rPr>
      <t>]</t>
    </r>
  </si>
  <si>
    <t>造成[a]%的[b]伤害，自身发动下一个技能时增加[c]%的伤害</t>
  </si>
  <si>
    <t>造成[a]%的[b]伤害，如果目标受到此次伤害前，生命低于最大生命[c]%，则直接击杀。（斩杀上限是攻击者10倍攻击）【aoe】</t>
  </si>
  <si>
    <r>
      <rPr>
        <sz val="9"/>
        <color theme="1"/>
        <rFont val="微软雅黑"/>
        <family val="2"/>
        <charset val="134"/>
      </rPr>
      <t>2</t>
    </r>
    <r>
      <rPr>
        <sz val="9"/>
        <color theme="1"/>
        <rFont val="微软雅黑"/>
        <family val="2"/>
        <charset val="134"/>
      </rPr>
      <t>020/1/14修改特效</t>
    </r>
  </si>
  <si>
    <t>增加[c]层缚灵印记，每层使受到的伤害增加[d]，减少[e]%的受治疗效果，最大[f]层（0为无限）（减益印记，不可驱散）</t>
  </si>
  <si>
    <t>c[int],d[float],e[float],f[int]</t>
  </si>
  <si>
    <t>造成[a]%的[b]伤害,引爆目标身上所有缚灵印记，每层造成攻击*[c]的真实伤害。</t>
  </si>
  <si>
    <r>
      <rPr>
        <sz val="9"/>
        <color theme="1"/>
        <rFont val="微软雅黑"/>
        <family val="2"/>
        <charset val="134"/>
      </rPr>
      <t>若目标生命低于最大生命的[</t>
    </r>
    <r>
      <rPr>
        <sz val="9"/>
        <color theme="1"/>
        <rFont val="微软雅黑"/>
        <family val="2"/>
        <charset val="134"/>
      </rPr>
      <t>a]%,则有</t>
    </r>
    <r>
      <rPr>
        <sz val="9"/>
        <color theme="1"/>
        <rFont val="微软雅黑"/>
        <family val="2"/>
        <charset val="134"/>
      </rPr>
      <t>[b]%概率[</t>
    </r>
    <r>
      <rPr>
        <sz val="9"/>
        <color theme="1"/>
        <rFont val="微软雅黑"/>
        <family val="2"/>
        <charset val="134"/>
      </rPr>
      <t>c</t>
    </r>
    <r>
      <rPr>
        <sz val="9"/>
        <color theme="1"/>
        <rFont val="微软雅黑"/>
        <family val="2"/>
        <charset val="134"/>
      </rPr>
      <t>]，持续[</t>
    </r>
    <r>
      <rPr>
        <sz val="9"/>
        <color theme="1"/>
        <rFont val="微软雅黑"/>
        <family val="2"/>
        <charset val="134"/>
      </rPr>
      <t>d</t>
    </r>
    <r>
      <rPr>
        <sz val="9"/>
        <color theme="1"/>
        <rFont val="微软雅黑"/>
        <family val="2"/>
        <charset val="134"/>
      </rPr>
      <t>]秒</t>
    </r>
  </si>
  <si>
    <r>
      <rPr>
        <sz val="9"/>
        <color theme="1"/>
        <rFont val="微软雅黑"/>
        <family val="2"/>
        <charset val="134"/>
      </rPr>
      <t>a[float]</t>
    </r>
    <r>
      <rPr>
        <sz val="9"/>
        <color theme="1"/>
        <rFont val="微软雅黑"/>
        <family val="2"/>
        <charset val="134"/>
      </rPr>
      <t>,b</t>
    </r>
    <r>
      <rPr>
        <sz val="9"/>
        <color theme="1"/>
        <rFont val="微软雅黑"/>
        <family val="2"/>
        <charset val="134"/>
      </rPr>
      <t>[float],</t>
    </r>
    <r>
      <rPr>
        <sz val="9"/>
        <color theme="1"/>
        <rFont val="微软雅黑"/>
        <family val="2"/>
        <charset val="134"/>
      </rPr>
      <t>c</t>
    </r>
    <r>
      <rPr>
        <sz val="9"/>
        <color theme="1"/>
        <rFont val="微软雅黑"/>
        <family val="2"/>
        <charset val="134"/>
      </rPr>
      <t>[控制状态],</t>
    </r>
    <r>
      <rPr>
        <sz val="9"/>
        <color theme="1"/>
        <rFont val="微软雅黑"/>
        <family val="2"/>
        <charset val="134"/>
      </rPr>
      <t>d</t>
    </r>
    <r>
      <rPr>
        <sz val="9"/>
        <color theme="1"/>
        <rFont val="微软雅黑"/>
        <family val="2"/>
        <charset val="134"/>
      </rPr>
      <t>[int]</t>
    </r>
  </si>
  <si>
    <t>[e]改变[a]*[b]%的[c],持续[d]秒</t>
  </si>
  <si>
    <t>a[属性],b[float],c[属性],d[int],e[改变类型]</t>
  </si>
  <si>
    <t>a[清除状态]</t>
  </si>
  <si>
    <t>造成目标当前生命[a]%的真实伤害，为我方角色回复此技能所有由此效果带来的伤害，平均分配给我方生命最低的[b]个角色。</t>
  </si>
  <si>
    <t>a[float],b[int]</t>
  </si>
  <si>
    <t>造成[a]%的[b]伤害，若目标血量低于最大生命值的[c]%，则必定暴击。</t>
  </si>
  <si>
    <r>
      <rPr>
        <sz val="9"/>
        <color theme="1"/>
        <rFont val="微软雅黑"/>
        <family val="2"/>
        <charset val="134"/>
      </rPr>
      <t>a[float],b[</t>
    </r>
    <r>
      <rPr>
        <sz val="9"/>
        <color theme="1"/>
        <rFont val="微软雅黑"/>
        <family val="2"/>
        <charset val="134"/>
      </rPr>
      <t>伤害类型</t>
    </r>
    <r>
      <rPr>
        <sz val="9"/>
        <color theme="1"/>
        <rFont val="微软雅黑"/>
        <family val="2"/>
        <charset val="134"/>
      </rPr>
      <t>],c[float]</t>
    </r>
  </si>
  <si>
    <t>造成[a]%的[b]伤害，计算伤害时无视目标[c]%的[d]。</t>
  </si>
  <si>
    <t>a[float],b[伤害类型],c[float],d[属性]</t>
  </si>
  <si>
    <t>造成[a]次[b]%的[c]伤害，每段攻击随机选择敌方目标。</t>
  </si>
  <si>
    <t>a[int],b[float],c[伤害类型]</t>
  </si>
  <si>
    <t>施加印记，拥有印记的角色受到暴击攻击后会[b]改变[a]秒技能cd，印记持续[c]秒。（增益印记，可以驱散）</t>
  </si>
  <si>
    <t>a[int],b[float]c[int]</t>
  </si>
  <si>
    <t>消耗自身[a]%的当前生命值，为我方生命百分比最低的角色造成[b]%最大生命值的治疗。若目标为施法者，则不消耗生命。</t>
  </si>
  <si>
    <t>a[float],b[float]</t>
  </si>
  <si>
    <t>造成[a]到[b]段[c]%的[d]伤害，若任意一段攻击前目标已死亡，则目标变为敌方生命最低的角色，继续造成后续伤害。</t>
  </si>
  <si>
    <t>造成[a]%的[b]伤害，若造成击杀，[c]的概率立即发动一次上滑技。</t>
  </si>
  <si>
    <t>造成[a]%的[b]伤害，自身每种增益的每一层会提高此技能[c]%的伤害。【aoe】</t>
  </si>
  <si>
    <r>
      <rPr>
        <sz val="9"/>
        <color theme="1"/>
        <rFont val="微软雅黑"/>
        <family val="2"/>
        <charset val="134"/>
      </rPr>
      <t>2</t>
    </r>
    <r>
      <rPr>
        <sz val="9"/>
        <color theme="1"/>
        <rFont val="微软雅黑"/>
        <family val="2"/>
        <charset val="134"/>
      </rPr>
      <t>019/10/31修改特效</t>
    </r>
  </si>
  <si>
    <t>造成[a]%的[b]伤害，[c]的概率造成眩晕，持续[d]秒。若未造成眩晕，则为目标施加增伤印记，最大[e]层。（减益印记，不可驱散）</t>
  </si>
  <si>
    <t>a[float],b[伤害类型],c[float],d[int],e[int]</t>
  </si>
  <si>
    <t>2020/1/14修改效果</t>
  </si>
  <si>
    <t>造成[a]%的[b]伤害，[c]的概率附加一层增伤印记，最大[d]层。目标身上每层印记增加此技能[e]%的伤害。（减益印记，不可驱散）</t>
  </si>
  <si>
    <t>a[float],b[伤害类型],c[float],d[int],e[float]</t>
  </si>
  <si>
    <t>造成[a]到[b]段[c]%的[d]伤害，每段伤害有[e]的概率改变[g]目标[f]秒技能cd。</t>
  </si>
  <si>
    <t>a[int],b[int],c[float],d[伤害类型],e[float],f[float],g[改变类型]</t>
  </si>
  <si>
    <t>造成[a]%的[b]伤害，附带持续伤害，每秒造成自身最大生命值[c]%的真实伤害，持续[d]秒。【aoe】</t>
  </si>
  <si>
    <r>
      <rPr>
        <sz val="9"/>
        <color theme="1"/>
        <rFont val="微软雅黑"/>
        <family val="2"/>
        <charset val="134"/>
      </rPr>
      <t>a[float],b[伤害类型],c[float]</t>
    </r>
    <r>
      <rPr>
        <sz val="9"/>
        <color theme="1"/>
        <rFont val="微软雅黑"/>
        <family val="2"/>
        <charset val="134"/>
      </rPr>
      <t>,d[int]</t>
    </r>
  </si>
  <si>
    <t>损失自身[c]%的[d]的生命。</t>
  </si>
  <si>
    <t>c[float],d[属性]</t>
  </si>
  <si>
    <t>造成[a]%的[b]伤害，基于损失生命额外增加[c]%的技能伤害。【aoe】</t>
  </si>
  <si>
    <r>
      <rPr>
        <sz val="9"/>
        <color theme="1"/>
        <rFont val="微软雅黑"/>
        <family val="2"/>
        <charset val="134"/>
      </rPr>
      <t>造成[a]到[b]段[c]%的[d]伤害，每段伤害有[e]的概率造成[f]，持续[g]秒</t>
    </r>
    <r>
      <rPr>
        <sz val="9"/>
        <color theme="1"/>
        <rFont val="微软雅黑"/>
        <family val="2"/>
        <charset val="134"/>
      </rPr>
      <t>。若目标处于</t>
    </r>
    <r>
      <rPr>
        <sz val="9"/>
        <color theme="1"/>
        <rFont val="微软雅黑"/>
        <family val="2"/>
        <charset val="134"/>
      </rPr>
      <t>[h]状态，则必定暴击。</t>
    </r>
  </si>
  <si>
    <t>a[int],b[int],c[float],d[伤害类型],e[float],f[控制状态],g[int],h[控制状态]</t>
  </si>
  <si>
    <t>[b]概率造成[c]，每秒造成[d]的[e]的伤害，持续[f]秒（属于减益）（13）</t>
  </si>
  <si>
    <t>b[float],c[持续伤害状态].d[float],e[伤害类型],f[int]</t>
  </si>
  <si>
    <t>造成[a]%的[b]伤害，立即结算目标身上所有dot的剩余伤害。【aoe】</t>
  </si>
  <si>
    <t>[a]概率瞬间恢复[b]*[c]%生命（24）</t>
  </si>
  <si>
    <r>
      <rPr>
        <sz val="9"/>
        <color theme="1"/>
        <rFont val="微软雅黑"/>
        <family val="2"/>
        <charset val="134"/>
      </rPr>
      <t>a[float],</t>
    </r>
    <r>
      <rPr>
        <sz val="9"/>
        <color theme="1"/>
        <rFont val="微软雅黑"/>
        <family val="2"/>
        <charset val="134"/>
      </rPr>
      <t>b[</t>
    </r>
    <r>
      <rPr>
        <sz val="9"/>
        <color theme="1"/>
        <rFont val="微软雅黑"/>
        <family val="2"/>
        <charset val="134"/>
      </rPr>
      <t>属性</t>
    </r>
    <r>
      <rPr>
        <sz val="9"/>
        <color theme="1"/>
        <rFont val="微软雅黑"/>
        <family val="2"/>
        <charset val="134"/>
      </rPr>
      <t>],c[float]</t>
    </r>
  </si>
  <si>
    <t>造成[a]%的[b]伤害，计算伤害时额外计算[c]%的[d][e]，若该技能造成击杀，则有[f]%的概率清除自身CD</t>
  </si>
  <si>
    <t>a[float],b[伤害类型],c[float],d[属性],e[改变类型],f[float]</t>
  </si>
  <si>
    <t>造成[a]%的[b]伤害，对拥有护盾的敌人额外造成[c]%伤害。</t>
  </si>
  <si>
    <t>[a]%概率对敌方全体造成[b]，持续[c]秒，对技能目标概率上升[d]。（3）</t>
  </si>
  <si>
    <t>a[float],b[控制状态],c[int],d[float]</t>
  </si>
  <si>
    <t>造成[a]%的[b]伤害，挂控制印记，最大[c]层。若暴击，[d]概率为敌方随机其他1人挂控制印记。（减益印记，可以驱散）</t>
  </si>
  <si>
    <t>a[float],b[伤害类型],c[int],d[float]</t>
  </si>
  <si>
    <t>[a]%概率[b]，持续[c]秒，每层控制印记提高[d]%概率。</t>
  </si>
  <si>
    <t>添加[a]的[b]%护盾,持续[c]秒。为自身挂护盾印记，每层额外增加护盾值[d]%，印记最多[e]层。印记不显示。（增益印记，不可驱散）</t>
  </si>
  <si>
    <t>a[属性],b[float],c[int],d[float],e[int]</t>
  </si>
  <si>
    <t>造成[a]%的[b]伤害，自身附加受控印记，受到控制时自身回复[c]*[d]%生命，印记持续[e]秒。（增益印记，不可驱散）</t>
  </si>
  <si>
    <r>
      <rPr>
        <sz val="9"/>
        <color theme="1"/>
        <rFont val="微软雅黑"/>
        <family val="2"/>
        <charset val="134"/>
      </rPr>
      <t>a[float],b[伤害类型],c[</t>
    </r>
    <r>
      <rPr>
        <sz val="9"/>
        <color theme="1"/>
        <rFont val="微软雅黑"/>
        <family val="2"/>
        <charset val="134"/>
      </rPr>
      <t>属性</t>
    </r>
    <r>
      <rPr>
        <sz val="9"/>
        <color theme="1"/>
        <rFont val="微软雅黑"/>
        <family val="2"/>
        <charset val="134"/>
      </rPr>
      <t>],d[float],e[int]</t>
    </r>
  </si>
  <si>
    <t>代替相邻友军承受[a]%受到的伤害，持续[b]秒。自身死亡时该效果消失。</t>
  </si>
  <si>
    <t>[a]概率驱散[b]个（0表示所有）[c]状态。</t>
  </si>
  <si>
    <t>a[float],b[int],c[状态类型]</t>
  </si>
  <si>
    <t>施加[a]的[b]%护盾，持续[c]秒。护盾被击破时，对击破者造成自身最大生命值[d]%的伤害。</t>
  </si>
  <si>
    <r>
      <rPr>
        <sz val="9"/>
        <color theme="1"/>
        <rFont val="微软雅黑"/>
        <family val="2"/>
        <charset val="134"/>
      </rPr>
      <t>2019/12/28</t>
    </r>
    <r>
      <rPr>
        <sz val="9"/>
        <color theme="1"/>
        <rFont val="微软雅黑"/>
        <family val="2"/>
        <charset val="134"/>
      </rPr>
      <t>修改特效</t>
    </r>
  </si>
  <si>
    <t>施加[a]的[b]%护盾，持续[c]秒。拥有该护盾的角色，[f]改变[d]属性[e]%，[i]改变[g]属性[h]%。护盾消失时增益消失。</t>
  </si>
  <si>
    <t>a[属性],b[float],c[int],d[属性],e[float],f[改变类型],g[属性],h[float],i[改变类型]</t>
  </si>
  <si>
    <t>[a]概率吸取[b]%的[c],持续[d]秒（属于增益），累积不高于自身该属性的[e]%（16）</t>
  </si>
  <si>
    <t>a[float],b[float],c[属性],d[int],e[float]</t>
  </si>
  <si>
    <t>造成[a]%的[b]伤害，对没有增益的目标[c]概率造成[d]，持续[e]秒。</t>
  </si>
  <si>
    <t>a[float],b[伤害类型],c[float],d[控制状态],e[int]</t>
  </si>
  <si>
    <t>造成[a]%的[b]伤害，对拥有减益的目标[c]概率造成[d]，持续[e]秒。</t>
  </si>
  <si>
    <t>[a]概率在[d]秒里总共回复[e]次生命，每次恢复[b]*[c]%生命，。</t>
  </si>
  <si>
    <t>a[float],b[属性],c[float],d[int],e[int]</t>
  </si>
  <si>
    <t>造成[a]%的[b]伤害，如果击杀，则其他人受到[c]%的溢出伤害</t>
  </si>
  <si>
    <t>[b]概率造成[c]，每次造成[d]的[e]的伤害，在[f]秒内造成[g]次伤害。</t>
  </si>
  <si>
    <t>b[float],c[持续伤害状态].d[float],e[伤害类型],f[int],g[int]</t>
  </si>
  <si>
    <t>造成[a]%的[b]伤害，若暴击，[g][c]%概率改变我方随机1人[d]属性[e]%,持续[f]秒。</t>
  </si>
  <si>
    <t>a[float],b[伤害类型],c[float],d[属性],e[float],f[int],g[改变类型]</t>
  </si>
  <si>
    <t>造成[a]%的[b]伤害，若暴击，[c]概率驱散[d]个（0表示所有）[e]状态。【aoe】</t>
  </si>
  <si>
    <t>a[float],b[伤害类型],c[float],d[int],e[状态类型]</t>
  </si>
  <si>
    <t>造成[a]%的[b]伤害，为自己施加一层印记，最大[c]层。（增益印记，不可驱散）（与95使用同一个印记）</t>
  </si>
  <si>
    <t>a[float],b[伤害类型],c[int]</t>
  </si>
  <si>
    <t>造成[a]%的[b]伤害，自身每层印记增加此技能[c]%的伤害。（增益印记，不可驱散）（与94使用同一个印记）</t>
  </si>
  <si>
    <t>[b]概率造成[c]，每次造成[d]的真实伤害，在[e]秒内造成[f]次伤害。（91，异妖用）（属于减益，不可驱散）</t>
  </si>
  <si>
    <t>b[float],c[持续伤害状态].d[float],e[int],f[int]</t>
  </si>
  <si>
    <t>[a]概率在[c]秒里总共回复[d]次生命，每次恢复[b]生命。（89，异妖用）（属于增益，不可驱散）</t>
  </si>
  <si>
    <t>a[float],b[float],c[int],d[int]</t>
  </si>
  <si>
    <t>造成[a]到[b]段[c]%的[d]伤害，每段伤害有[e]的概率造成[f]，持续[g]秒。若目标处于[h]状态，则必定暴击。【aoe】（71）</t>
  </si>
  <si>
    <t>造成[a]%的[b]伤害，目标每减少[c]个伤害提升[d]%</t>
  </si>
  <si>
    <t>a{float]b[伤害类型]c[int]d[float]</t>
  </si>
  <si>
    <t>[a]改变[b]点怒气</t>
  </si>
  <si>
    <t>a[改变类型]b[int]</t>
  </si>
  <si>
    <t>对仇恨目标追加[a]次1技能（追加的1技能不回怒气）</t>
  </si>
  <si>
    <t>a[int]</t>
  </si>
  <si>
    <r>
      <rPr>
        <sz val="9"/>
        <color theme="1"/>
        <rFont val="微软雅黑"/>
        <family val="2"/>
        <charset val="134"/>
      </rPr>
      <t>造成[a]%的[b]伤害</t>
    </r>
    <r>
      <rPr>
        <sz val="9"/>
        <color theme="0"/>
        <rFont val="微软雅黑"/>
        <family val="2"/>
        <charset val="134"/>
      </rPr>
      <t>，如果目标数量大于[c]个，增加自身[d]点怒气（白字效果由被动效果167实现，参数c对应167中参数a，参数d对应167中参数b）</t>
    </r>
  </si>
  <si>
    <t>a[float]b[伤害类型]c[int]d[int]</t>
  </si>
  <si>
    <t>造成[a]%的[b]伤害，造成伤害的[c]%用于医疗生命值最低[d]名队友</t>
  </si>
  <si>
    <t>a[float],b[伤害类型],c[float] ,d[int]</t>
  </si>
  <si>
    <t>添加[a]%抵抗效果的减伤盾的持续[c]回合</t>
  </si>
  <si>
    <t>a[float]c[int]</t>
  </si>
  <si>
    <t>造成[a]%的[b]伤害如目标[c]则本次技能造成伤害增加[d]%</t>
  </si>
  <si>
    <t>a[float]b[伤害类型]c[持续伤害状态]d[float]</t>
  </si>
  <si>
    <r>
      <rPr>
        <sz val="9"/>
        <color theme="1"/>
        <rFont val="微软雅黑"/>
        <family val="2"/>
        <charset val="134"/>
      </rPr>
      <t>[a]%概率[b]，持续[c]回合</t>
    </r>
    <r>
      <rPr>
        <sz val="9"/>
        <color theme="0"/>
        <rFont val="微软雅黑"/>
        <family val="2"/>
        <charset val="134"/>
      </rPr>
      <t xml:space="preserve"> 改3</t>
    </r>
  </si>
  <si>
    <t>a[float]b[持续伤害状态]c[int]</t>
  </si>
  <si>
    <r>
      <rPr>
        <sz val="9"/>
        <color theme="1"/>
        <rFont val="微软雅黑"/>
        <family val="2"/>
        <charset val="134"/>
      </rPr>
      <t xml:space="preserve">造成[a]%的[b]伤害如目标[c]则有[d]%的概率[e]持续[f]回合 </t>
    </r>
    <r>
      <rPr>
        <sz val="9"/>
        <color theme="0"/>
        <rFont val="微软雅黑"/>
        <family val="2"/>
        <charset val="134"/>
      </rPr>
      <t>改21</t>
    </r>
  </si>
  <si>
    <t>a[float]b[伤害类型]c[持续伤害类型]d[float]e[控制状态]f[int]</t>
  </si>
  <si>
    <t>造成[a]%的[b]伤害如果目标[c]且[d]低于[e]则有[F]%概率将其秒杀,灭有一层c状态,增加[g]%暴毙率,暴毙伤害提升[h]%,最多提高[i]层</t>
  </si>
  <si>
    <t>a[float],b[伤害类型],c[持续伤害类型],d[属性],e[float],f[float],g[float],h[float],i[int]</t>
  </si>
  <si>
    <t>造成[a]%的[b]伤害每次击杀目标[c]改变[d]%自身的[e]属性</t>
  </si>
  <si>
    <t>a[float]b[伤害类型]c[改变类型]d[float]e[属性]</t>
  </si>
  <si>
    <t>给目标附加一个印记，印记效果是己方武将直接攻击敌方非该印记状态的目标时所造成的伤害的[a]会额外再平分给敌方所有处于该印记状态的目标,持续[b]回合</t>
  </si>
  <si>
    <t>a[float]b[int]</t>
  </si>
  <si>
    <r>
      <rPr>
        <sz val="9"/>
        <color theme="1"/>
        <rFont val="微软雅黑"/>
        <family val="2"/>
        <charset val="134"/>
      </rPr>
      <t>[a]%概率造成[b]，每回合造成[c]%自身[d]的伤害，持续[e]回合</t>
    </r>
    <r>
      <rPr>
        <sz val="9"/>
        <color rgb="FFFF0000"/>
        <rFont val="微软雅黑"/>
        <family val="2"/>
        <charset val="134"/>
      </rPr>
      <t>（可能和被动技能159效果联动）</t>
    </r>
  </si>
  <si>
    <t>a[float]b[持续伤害状态].c[float],d[属性]e[int]</t>
  </si>
  <si>
    <t>自身[a]增加[b]%持续[c]回合，效果可叠加，[d]改变</t>
  </si>
  <si>
    <t>a[属性]b[float]c[int]d[改变类型]</t>
  </si>
  <si>
    <t>造成[a]%的[b]伤害，对[c]有[d]%造成[e]，持续[f]回合</t>
  </si>
  <si>
    <t>造成[a]%的[b]伤害如目标[c]则本次技能暴击率提高[d]%</t>
  </si>
  <si>
    <t>回复自身最大生命值的[a]%</t>
  </si>
  <si>
    <t>a[float]</t>
  </si>
  <si>
    <t>追加一次普攻</t>
  </si>
  <si>
    <t>[a]%概率[b]改变[c]点怒气(暂时无法实现）</t>
  </si>
  <si>
    <t>a[float],b[改变类型],c[int]</t>
  </si>
  <si>
    <t>造成[a]*[b]%的直接伤害（不会被分摊机制分摊）</t>
  </si>
  <si>
    <t>瞬间恢复目标自身[a]*[b]的生命</t>
  </si>
  <si>
    <t>造成[a]%的[b]伤害,目标每减少[c]个伤害提升[d]%,并有[e]%概率附加[f]控制状态,持续[g]回合;魂印添加控制概率[h]%, 减员添加控制概率[i]%,伤害添加[j]%</t>
  </si>
  <si>
    <t>直接斩杀[a]%生命</t>
  </si>
  <si>
    <t>a【float】</t>
  </si>
  <si>
    <t>给目标上麒麟印记(行动前[a]%几率受到[b]属性[c]%的伤害，生效后[d]%几率消失)</t>
  </si>
  <si>
    <t>a[float] b[属性] c[float] d[float]</t>
  </si>
  <si>
    <t>[a]%概率给目标上放逐效果</t>
  </si>
  <si>
    <t>造成目标[a]*[b]%的直接伤害（不会被分摊机制分摊）</t>
  </si>
  <si>
    <t>目标[a]增加[b]%持续[c]回合，效果可叠加，[d]改变</t>
  </si>
  <si>
    <t>造成[a]%的[b]伤害,目标数量大于等于[c],伤害[d]改变[e]%;目标数量小于[f],对其额外造成[g]属性[h]%的伤害(e,h填0 为魂印修改数值3)</t>
  </si>
  <si>
    <t>a[float],b[伤害类型],c[int],d[int],e[float] f[int] g[int] h[float]</t>
  </si>
  <si>
    <t>[a]% 的概率 放逐 目标[b]回合</t>
  </si>
  <si>
    <t>造成主角战斗力[a]%+[b]的伤害, pvp最高只造成目标[c][d]%的伤害 (c不填默认12 d:不填默认0.5 )</t>
  </si>
  <si>
    <t>a[float],b[int],c[int],d[float]</t>
  </si>
  <si>
    <t>回复目标主角战斗力[a]%+[b]的生命值，溢出部分转换为等量御甲值 pvp最高只造成目标[c][d]%的治疗(c不填默认12 d:不填默认0.5 )</t>
  </si>
  <si>
    <t>对目标造成流血状态,造成主角战斗力[a]%+[b]的间接伤害,持续[c]回合 pvp最高只造成目标[d][e]%的治疗(d不填默认12 e:不填默认0.5 )</t>
  </si>
  <si>
    <t>a[float],b[int],c[int],d[int],e[float]</t>
  </si>
  <si>
    <t>对目标造成神佑状态,造成主角战斗力[a]%+[b]的血量,持续[c]回合，溢出部分转化为御甲 pvp最高只造成目标[d][e]%的治疗(d不填默认12 e:不填默认0.5 )</t>
  </si>
  <si>
    <t>技能目标如果大于[a]，改变[b]目标[c]点怒气</t>
  </si>
  <si>
    <t>a[int],b[int],c[int] </t>
  </si>
  <si>
    <t>概率[a]%为[b]阵营非[c]职业添加[d]类型[e]效果,[f]%概率无视免疫，持续[g]回合，参数1[h],参数2[i],参数3[j]</t>
  </si>
  <si>
    <t>a[float],b[int],c[int],d[int],e[int],f[float],g[int],h[int/float],i[int/float]</t>
  </si>
  <si>
    <t>回复目标[a]属性[b]%的生命（最终治疗 不暴击，不受被动影响）</t>
  </si>
  <si>
    <t>a[int],b[float]</t>
  </si>
  <si>
    <t>对目标造成神佑状态,造成目标[a]属性[b]%的治疗,持续[c]回合,溢出的治疗量转化为御甲 </t>
  </si>
  <si>
    <t>a[int],b[float],c[int]</t>
  </si>
  <si>
    <t>为我方添加反伤盾,护盾类型为[a],护盾值为[b]%,持续[c]回合，反弹伤害[d]次</t>
  </si>
  <si>
    <t>a[int],b[float],c[int],d[int]</t>
  </si>
  <si>
    <t>对目标造成自身[a]*[b]%的伤害,目标每减少[c]个伤害增加[d]%</t>
  </si>
  <si>
    <t>a[int],b[int],c[int],d[float]</t>
  </si>
  <si>
    <t>造成[a]%的[b]伤害，造成伤害的[c]%用于医疗生命值最低的队友。（攻击目标为多人治疗不重复）（打几个人治疗几个）</t>
  </si>
  <si>
    <t>暂时没人用</t>
  </si>
  <si>
    <t xml:space="preserve">造成[a]%的[b]伤害并记录技能总伤害 </t>
  </si>
  <si>
    <t>造成技能总伤害的[a]%平分给生命值最低的[b]队友</t>
  </si>
  <si>
    <t xml:space="preserve">a[float],b[int] </t>
  </si>
  <si>
    <t>石御霏</t>
  </si>
  <si>
    <t>1000111</t>
  </si>
  <si>
    <t>凌甲</t>
  </si>
  <si>
    <t>对敌方单体造成灵魂力%的水属性物理伤害，
对自身有%的概率(+效果命中)造成嘲讽，并提升护甲%，持续x秒。</t>
  </si>
  <si>
    <t>楚恒</t>
  </si>
  <si>
    <t>1000211</t>
  </si>
  <si>
    <t>啸牙</t>
  </si>
  <si>
    <t>对敌方单体造成灵魂力%的风属性物理伤害，
对自身有%的概率(+效果命中)造成嘲讽，并提升灵魂力%，持续x秒。</t>
  </si>
  <si>
    <t>夏侯鸿天</t>
  </si>
  <si>
    <t>1000311</t>
  </si>
  <si>
    <t>断鸿</t>
  </si>
  <si>
    <t>对敌方单体造成灵魂力%的地属性物理伤害，
将造成伤害的%转化为生命</t>
  </si>
  <si>
    <t>应茹</t>
  </si>
  <si>
    <t>1000411</t>
  </si>
  <si>
    <t>轻流</t>
  </si>
  <si>
    <t>对敌方单体造成灵魂力%的风属性魔法伤害，
为当前生命最低的x名队友在x秒内，每秒恢复灵魂力%的生命</t>
  </si>
  <si>
    <t>端木葵</t>
  </si>
  <si>
    <t>1000511</t>
  </si>
  <si>
    <t>长槐琼灯</t>
  </si>
  <si>
    <t>对敌方单体造成灵魂力%的地属性魔法伤害，
恢复自身灵魂力%的生命，
持续x秒灵魂力增加25%</t>
  </si>
  <si>
    <t>兰卿</t>
  </si>
  <si>
    <t>1000611</t>
  </si>
  <si>
    <t>阳炎破阵曲</t>
  </si>
  <si>
    <t>对敌方全体造成灵魂力%的火属性魔法伤害，
在x秒内，友方全体灵魂力增加%</t>
  </si>
  <si>
    <t>靖之</t>
  </si>
  <si>
    <t>1000711</t>
  </si>
  <si>
    <t>破甲裂</t>
  </si>
  <si>
    <t>对随机3名敌方造成灵魂力%的水属性物理伤害，
造成伤害后，在x秒内降低目标%的护甲</t>
  </si>
  <si>
    <t>白梦凡</t>
  </si>
  <si>
    <t>1000811</t>
  </si>
  <si>
    <t>幻境之瞳</t>
  </si>
  <si>
    <t>对敌方单体造成灵魂力%的光属性魔法伤害，
对生花类妖灵师造成额外%伤害。</t>
  </si>
  <si>
    <t>祁菲</t>
  </si>
  <si>
    <t>1000911</t>
  </si>
  <si>
    <t>黑符</t>
  </si>
  <si>
    <t>对随机3名敌人造成灵魂力%的暗属性物理伤害，
造成伤害时，在x秒内对敌人造成燃烧效果，
燃烧效果持续期间，每秒造成灵魂力%的伤害。</t>
  </si>
  <si>
    <t>颜祈佳</t>
  </si>
  <si>
    <t>1001011</t>
  </si>
  <si>
    <t>涡流</t>
  </si>
  <si>
    <t>对随机3名敌人造成灵魂力%的水属性魔法伤害，
对武卫类妖灵师造成额外%伤害。</t>
  </si>
  <si>
    <t>叶延</t>
  </si>
  <si>
    <t>1001111</t>
  </si>
  <si>
    <t>地灵咒</t>
  </si>
  <si>
    <t>对随机2名敌人造成灵魂力%的地属性魔法伤害，
造成伤害时，在x秒内对敌人造成中毒效果，
中毒效果持续期间，每秒造成灵魂力%的伤害。</t>
  </si>
  <si>
    <t>慕容子期</t>
  </si>
  <si>
    <t>1001211</t>
  </si>
  <si>
    <t>焚花</t>
  </si>
  <si>
    <t>对敌方单体造成灵魂力%的火属性物理伤害，
施展技能后，冷却时间增加x秒，
造成伤害时，为敌人附加1层中毒效果，最多叠加x层。</t>
  </si>
  <si>
    <t>云灵</t>
  </si>
  <si>
    <t>1001311</t>
  </si>
  <si>
    <t>黑泉利箭</t>
  </si>
  <si>
    <t>对敌方单体造成灵魂力%的地属性物理伤害，
在x秒内，暴击率增加%，
在x秒内，暴击伤害增加%。</t>
  </si>
  <si>
    <t>耿陶</t>
  </si>
  <si>
    <t>1001411</t>
  </si>
  <si>
    <t>墨意</t>
  </si>
  <si>
    <t>对敌方2名敌人造成灵魂力%的暗属性物理伤害，
造成伤害时，有%的概率（+效果命中）降低其%护甲，
造成伤害时，有%的概率（+效果命中）沉默x秒。</t>
  </si>
  <si>
    <t>云</t>
  </si>
  <si>
    <t>1001511</t>
  </si>
  <si>
    <t>辉映</t>
  </si>
  <si>
    <t>对敌方单体造成灵魂力%的光属性魔法伤害，
将造成伤害的%转化为自身生命</t>
  </si>
  <si>
    <t>岑以航</t>
  </si>
  <si>
    <t>1001611</t>
  </si>
  <si>
    <t>无明火</t>
  </si>
  <si>
    <t>对敌方单体造成灵魂力%的火属性魔法伤害，
对异常状态的敌人造成伤害时，无视敌人38%抗性</t>
  </si>
  <si>
    <t>影蓟</t>
  </si>
  <si>
    <t>1001711</t>
  </si>
  <si>
    <t>晦影</t>
  </si>
  <si>
    <t>对随机2名敌人造成灵魂力%的暗属性魔法伤害，
造成伤害时，有%的概率（+效果命中）在x秒内护甲降低%
造成伤害时，有%的概率（+效果命中）沉默x秒</t>
  </si>
  <si>
    <t>朱贺</t>
  </si>
  <si>
    <t>1001811</t>
  </si>
  <si>
    <t>天照</t>
  </si>
  <si>
    <t>对敌方单体造成灵魂力%的光属性魔法伤害，
造成伤害时，在x秒内对敌人造成流血效果，
流血效果持续期间，每秒造成灵魂力%的伤害。</t>
  </si>
  <si>
    <t>孔谦</t>
  </si>
  <si>
    <t>1001911</t>
  </si>
  <si>
    <t>辰变</t>
  </si>
  <si>
    <t>对敌方单体造成灵魂力%的风属性物理伤害，
施展技能后，在x秒内增加自身%灵魂力，%的暴击伤害。</t>
  </si>
  <si>
    <t>颜无雍</t>
  </si>
  <si>
    <t>1002011</t>
  </si>
  <si>
    <t>天回</t>
  </si>
  <si>
    <t>对随机3名敌人造成灵魂力%的火属性物理伤害，
为随机恢复2名友方恢复灵魂力%的生命。</t>
  </si>
  <si>
    <t>岑以璇</t>
  </si>
  <si>
    <t>1002111</t>
  </si>
  <si>
    <t>水玉缚灵</t>
  </si>
  <si>
    <t>对敌方单体造成灵魂力%的水属性魔法伤害，
造成伤害时，有%的概率（+效果命中）眩晕x秒。</t>
  </si>
  <si>
    <t>颜无诡</t>
  </si>
  <si>
    <t>1002211</t>
  </si>
  <si>
    <t>煞气</t>
  </si>
  <si>
    <t>对敌方单体造成灵魂力%的风属性魔法伤害，
造成伤害时，有%的概率（+效果命中）眩晕x秒。</t>
  </si>
  <si>
    <t>荧荧</t>
  </si>
  <si>
    <t>1002311</t>
  </si>
  <si>
    <t>雷罚</t>
  </si>
  <si>
    <t>对敌方单体造成灵魂力%的光属性魔法伤害，
在x秒内，抗性增加%</t>
  </si>
  <si>
    <t>许槿然</t>
  </si>
  <si>
    <t>1002411</t>
  </si>
  <si>
    <t>风烈打</t>
  </si>
  <si>
    <t>对敌方单体造成灵魂力%的风属性物理伤害，
造成伤害时，有%的概率（+效果命中）眩晕x秒。</t>
  </si>
  <si>
    <t>唐萱</t>
  </si>
  <si>
    <t>1002511</t>
  </si>
  <si>
    <t>宣火符</t>
  </si>
  <si>
    <t>对敌方单体造成灵魂力%的火属性魔法伤害，
造成伤害时，有%的概率（+效果命中）眩晕x秒。</t>
  </si>
  <si>
    <t>孙晴</t>
  </si>
  <si>
    <t>1002611</t>
  </si>
  <si>
    <t>敲山震虎</t>
  </si>
  <si>
    <t>对随机2名敌方造成灵魂力%的光属性物理伤害，
对天罚类妖灵师造成额外%伤害。</t>
  </si>
  <si>
    <t>宁月</t>
  </si>
  <si>
    <t>1002711</t>
  </si>
  <si>
    <t>应援</t>
  </si>
  <si>
    <t>对敌方单体造成灵魂力%的光属性物理伤害，
为随机1名友方恢复灵魂力%的生命。</t>
  </si>
  <si>
    <t>紫川</t>
  </si>
  <si>
    <t>1002811</t>
  </si>
  <si>
    <t>落英之舞</t>
  </si>
  <si>
    <t>对随机2名敌方造成灵魂力%的光属性魔法伤害，
对武卫类妖灵师造成额外%伤害。</t>
  </si>
  <si>
    <t>晏息</t>
  </si>
  <si>
    <t>1002911</t>
  </si>
  <si>
    <t>昙华动地</t>
  </si>
  <si>
    <t>对随机2名敌方造成灵魂力%的地属性魔法伤害。</t>
  </si>
  <si>
    <t>瑶瑶</t>
  </si>
  <si>
    <t>1003011</t>
  </si>
  <si>
    <t>碧砂</t>
  </si>
  <si>
    <t>对敌方单体造成灵魂力%的风属性魔法伤害，
造成伤害时，有%的概率（+效果命中）沉默x秒。</t>
  </si>
  <si>
    <t>贾裴武</t>
  </si>
  <si>
    <t>1003111</t>
  </si>
  <si>
    <t>破邪二连</t>
  </si>
  <si>
    <t>对随机2名敌方造成灵魂力%的地属性物理伤害，
对秘法类妖灵师造成额外%伤害。</t>
  </si>
  <si>
    <t>雷燕</t>
  </si>
  <si>
    <t>1003211</t>
  </si>
  <si>
    <t>天雷地火</t>
  </si>
  <si>
    <t>对敌方单体造成灵魂力%的地属性物理伤害，
造成伤害时，在x秒内对敌人造成燃烧效果，
燃烧效果持续期间，每秒造成灵魂力%的伤害。</t>
  </si>
  <si>
    <t>辛夷</t>
  </si>
  <si>
    <t>1003311</t>
  </si>
  <si>
    <t>隐遁</t>
  </si>
  <si>
    <t>对随机2名敌方造成灵魂力%的地属性物理伤害，
对武卫类妖灵师造成额外%伤害。</t>
  </si>
  <si>
    <t>伏冥</t>
  </si>
  <si>
    <t>1003411</t>
  </si>
  <si>
    <t>辟魂</t>
  </si>
  <si>
    <t>对敌方单体造成灵魂力%的暗属性魔法伤害，
造成伤害时，有%的概率（+效果命中）眩晕x秒。</t>
  </si>
  <si>
    <t>司空染</t>
  </si>
  <si>
    <t>1003511</t>
  </si>
  <si>
    <t>血影迷踪</t>
  </si>
  <si>
    <t>对随机3名敌方造成灵魂力%的暗属性物理伤害，
有%的概率（+效果命中）对生花类妖灵师造成虚弱效果。</t>
  </si>
  <si>
    <t>解幽</t>
  </si>
  <si>
    <t>1003611</t>
  </si>
  <si>
    <t>深海冥灵</t>
  </si>
  <si>
    <t>对随机2名敌方造成灵魂力%的水属性魔法伤害，
对天罚类妖灵师造成额外%伤害。</t>
  </si>
  <si>
    <t>薛苓</t>
  </si>
  <si>
    <t>1003711</t>
  </si>
  <si>
    <t>凝霜箭</t>
  </si>
  <si>
    <t>对敌方单体造成灵魂力%的水属性物理伤害，
在x秒内，自身抗性增加%</t>
  </si>
  <si>
    <t>常申</t>
  </si>
  <si>
    <t>1003811</t>
  </si>
  <si>
    <t>火相炎流</t>
  </si>
  <si>
    <t>对敌方单体造成灵魂力%的火属性魔法伤害，
造成伤害时，武卫类妖灵师降低%抗性，降低%护甲。</t>
  </si>
  <si>
    <t>呼延腾</t>
  </si>
  <si>
    <t>1003911</t>
  </si>
  <si>
    <t>寒芒刺</t>
  </si>
  <si>
    <t>对敌方单体造成灵魂力%的水属性物理伤害，
造成伤害时，在x秒内降低敌人护甲%</t>
  </si>
  <si>
    <t>冉宜</t>
  </si>
  <si>
    <t>1004011</t>
  </si>
  <si>
    <t>煌炎斩</t>
  </si>
  <si>
    <t>对随机2名敌人造成灵魂力%的火属性物理伤害，
对玄策类妖灵师造成额外%伤害。</t>
  </si>
  <si>
    <t>孟灿</t>
  </si>
  <si>
    <t>1004111</t>
  </si>
  <si>
    <t>烈虎归山</t>
  </si>
  <si>
    <t>对敌方单体造成灵魂力%的火属性物理伤害，
造成伤害的%转化为生命</t>
  </si>
  <si>
    <t>叶辽</t>
  </si>
  <si>
    <t>1004211</t>
  </si>
  <si>
    <t>寻鹰剑</t>
  </si>
  <si>
    <t>对随机2名敌人造成灵魂力%的风属性物理伤害。</t>
  </si>
  <si>
    <t>乌廉</t>
  </si>
  <si>
    <t>1004311</t>
  </si>
  <si>
    <t>侵染之刃</t>
  </si>
  <si>
    <t>对敌方单体造成灵魂力%的水属性物理伤害，
造成伤害时，在x秒内对敌人造成中毒效果，
中毒效果持续期间，每秒造成灵魂力%的伤害。</t>
  </si>
  <si>
    <t>姜燧</t>
  </si>
  <si>
    <t>1004411</t>
  </si>
  <si>
    <t>绝息</t>
  </si>
  <si>
    <t>对随机2名敌人造成灵魂力%的暗属性魔法伤害。
对生花类妖灵师造成额外%伤害。</t>
  </si>
  <si>
    <t>苏可</t>
  </si>
  <si>
    <t>1004511</t>
  </si>
  <si>
    <t>援应</t>
  </si>
  <si>
    <t>对敌方单体造成灵魂力%的风属性魔法伤害，
为生命比例最低的友方恢复灵魂力%的生命。</t>
  </si>
  <si>
    <t>林越</t>
  </si>
  <si>
    <t>1004611</t>
  </si>
  <si>
    <t>光元刃</t>
  </si>
  <si>
    <t>对随机2名敌人造成灵魂力%的光属性魔法伤害。</t>
  </si>
  <si>
    <t>赤肥肥</t>
  </si>
  <si>
    <t>1004711</t>
  </si>
  <si>
    <t>焦热</t>
  </si>
  <si>
    <t>对随机2名敌人造成灵魂力%的火属性物理伤害。</t>
  </si>
  <si>
    <t>银肥肥</t>
  </si>
  <si>
    <t>1004811</t>
  </si>
  <si>
    <t>吹息</t>
  </si>
  <si>
    <t>对敌方单体造成灵魂力%的风属性物理伤害。</t>
  </si>
  <si>
    <t>苍肥肥</t>
  </si>
  <si>
    <t>1004911</t>
  </si>
  <si>
    <t>逐浪</t>
  </si>
  <si>
    <t>对敌方单体造成灵魂力%的水属性魔法伤害。</t>
  </si>
  <si>
    <t>金肥肥</t>
  </si>
  <si>
    <t>1005011</t>
  </si>
  <si>
    <t>岩落</t>
  </si>
  <si>
    <t>对随机2名敌人造成灵魂力%的地属性魔法伤害。</t>
  </si>
  <si>
    <t>阳魔</t>
  </si>
  <si>
    <t>1005111</t>
  </si>
  <si>
    <t>震元</t>
  </si>
  <si>
    <t>对敌方单体造成灵魂力%的光属性物理伤害。</t>
  </si>
  <si>
    <t>阴魔</t>
  </si>
  <si>
    <t>1005211</t>
  </si>
  <si>
    <t>混沌</t>
  </si>
  <si>
    <t>对敌方单体造成灵魂力%的暗属性魔法伤害。</t>
  </si>
  <si>
    <t>1000121</t>
  </si>
  <si>
    <t>震岳</t>
  </si>
  <si>
    <t>对敌方单体造成灵魂力%的水属性物理伤害，
造成伤害时，有%的概率(+效果命中)眩晕x秒。</t>
  </si>
  <si>
    <t>1000221</t>
  </si>
  <si>
    <t>白虎风涛</t>
  </si>
  <si>
    <t>对随机2名敌方造成灵魂力%的风属性物理伤害，
自身在x秒内获得最大生命%的伤害吸收盾
护盾消失时，对随机1名敌人造成护盾吸收伤害的80%。</t>
  </si>
  <si>
    <t>1000321</t>
  </si>
  <si>
    <t>裂山贯云</t>
  </si>
  <si>
    <t>对敌方单体造成灵魂力%的地属性物理伤害，
造成伤害时，在x秒内抗性降低%
施展技能后，在x秒内有%的概率对自己施展嘲讽</t>
  </si>
  <si>
    <t>1000421</t>
  </si>
  <si>
    <t>天咏诀</t>
  </si>
  <si>
    <t>对敌方全体造成灵魂力%的风属性魔法伤害，
在x秒内，全体队友每秒恢复灵魂力%的生命
技能满级：每次恢复生命时，有%的概率额外恢复%生命</t>
  </si>
  <si>
    <t>1000521</t>
  </si>
  <si>
    <t>百卉含英</t>
  </si>
  <si>
    <t>对随机3名敌人造成灵魂力%的地属性魔法伤害，
施展技能后，全体友方在x秒内，每秒持续恢复灵魂力%的生命</t>
  </si>
  <si>
    <t>1000621</t>
  </si>
  <si>
    <t>焚心引</t>
  </si>
  <si>
    <t>对敌方全体造成灵魂力%的火属性魔法伤害，
受到伤害时，在x秒内灵魂力降低%</t>
  </si>
  <si>
    <t>1000721</t>
  </si>
  <si>
    <t>轮转之海</t>
  </si>
  <si>
    <t>对敌方单体造成灵魂力%的水属性物理伤害，
清除CD最长的1名友军立刻成可释放技能，
技能满级：造成伤害后，虚弱敌人x秒</t>
  </si>
  <si>
    <t>1000821</t>
  </si>
  <si>
    <t>无尽莲塘</t>
  </si>
  <si>
    <t>对敌方全体造成灵魂力%的光属性魔法伤害，
造成伤害时，有%的概率（+效果命中）晕眩敌方，持续x秒
技能满级：造成伤害后，降低目标暴击率，提升自己灵魂力</t>
  </si>
  <si>
    <t>1000921</t>
  </si>
  <si>
    <t>炎冥锁狱</t>
  </si>
  <si>
    <t>对敌方全体造成灵魂力%的暗属性物理伤害，
对燃烧效果的敌人造成额外伤害</t>
  </si>
  <si>
    <t>1001021</t>
  </si>
  <si>
    <t>龙兴之潮</t>
  </si>
  <si>
    <t>对敌方全体造成灵魂力%的水属性魔法伤害，
造成伤害后，有%的概率（+效果命中）增加随机2名敌人的冷却时间</t>
  </si>
  <si>
    <t>1001121</t>
  </si>
  <si>
    <t>缚傀诀</t>
  </si>
  <si>
    <t>对敌方全体造成灵魂力%的地属性魔法伤害，
对中毒目标有%的概率（+效果命中）眩晕x秒</t>
  </si>
  <si>
    <t>1001221</t>
  </si>
  <si>
    <t>断雨</t>
  </si>
  <si>
    <t>对血量最低的2名敌人造成灵魂力%的火属性物理伤害，
造成伤害后，有%的概率（+效果命中）使得对方x秒禁疗。</t>
  </si>
  <si>
    <t>1001321</t>
  </si>
  <si>
    <t>芙蓉箭雨</t>
  </si>
  <si>
    <t>对灵魂力最高的2名敌人造成灵魂力%的地属性物理伤害，
有%的概率造成一次额外伤害，最多追加x次</t>
  </si>
  <si>
    <t>1001421</t>
  </si>
  <si>
    <t>画龙点睛</t>
  </si>
  <si>
    <t>对敌方随机4名敌人造成灵魂力%的暗属性物理伤害，
处于沉默状态的敌人额外造成%伤害。</t>
  </si>
  <si>
    <t>1001521</t>
  </si>
  <si>
    <t>幻影预兆</t>
  </si>
  <si>
    <t>对随机2名敌人造成灵魂力%的光属性魔法伤害，
造成伤害时，在x秒内偷取随机一名受到伤害的敌方%的灵魂力
技能升满：偷取灵魂力的效果持续期间，增加自身%的暴击伤害</t>
  </si>
  <si>
    <t>1001621</t>
  </si>
  <si>
    <t>禁焰觉醒</t>
  </si>
  <si>
    <t>对随机3名敌方造成灵魂力%的火属性魔法伤害，
造成伤害时，若带有持续恢复效果，则额外造成%的伤害
自身在x秒内护甲降低%，灵魂力提升%</t>
  </si>
  <si>
    <t>1001721</t>
  </si>
  <si>
    <t>常世之暗</t>
  </si>
  <si>
    <t>对随机4名敌人造成灵魂力%的暗属性魔法伤害，
对沉默敌人额外造成%伤害。</t>
  </si>
  <si>
    <t>1001821</t>
  </si>
  <si>
    <t>剜心刺骨</t>
  </si>
  <si>
    <t>对生命比例最低的敌人造成灵魂力%的光属性魔法伤害，
造成伤害时，在x秒内偷取对方%的灵魂力，
造成伤害时，在x秒内对敌人造成流血效果，
流血效果持续期间，每秒造成灵魂力%的伤害。</t>
  </si>
  <si>
    <t>1001921</t>
  </si>
  <si>
    <t>凭虚御风</t>
  </si>
  <si>
    <t>对敌方全体造成灵魂力%的风属性物理伤害，
施展技能后，减少我方全体基础冷却时间x秒。</t>
  </si>
  <si>
    <t>1002021</t>
  </si>
  <si>
    <t>白炎离火</t>
  </si>
  <si>
    <t>对敌方全体造成灵魂力%的火属性物理伤害，
全体友方x秒内受到伤害降低%</t>
  </si>
  <si>
    <t>1002121</t>
  </si>
  <si>
    <t>深渊流葬</t>
  </si>
  <si>
    <t>对敌方全体造成灵魂力%的水属性魔法伤害，
造成伤害时，有%的概率使得随机2名敌人x秒内致盲效果，
致盲效果持续期间，点击技与滑动技无法应用指定目标效果</t>
  </si>
  <si>
    <t>1002221</t>
  </si>
  <si>
    <t>侵风摧魂</t>
  </si>
  <si>
    <t>对生命比例最高的敌人造成灵魂力%的风属性魔法伤害
造成的击杀敌人时，敌方全体受到该次伤害%的伤害</t>
  </si>
  <si>
    <t>1002321</t>
  </si>
  <si>
    <t>苍穹天雷</t>
  </si>
  <si>
    <t>对敌方全体造成灵魂力%的光属性魔法伤害，
造成伤害后，对目标附加荧光，最多叠加10层
对携带荧光的敌人造成伤害时，每层荧光使得本次伤害增加10%。</t>
  </si>
  <si>
    <t>1002421</t>
  </si>
  <si>
    <t>1002521</t>
  </si>
  <si>
    <t>1002621</t>
  </si>
  <si>
    <t>崩雷式</t>
  </si>
  <si>
    <t>对随机3名敌方造成灵魂力%的光属性物理伤害，
针对眩晕目标，暴击时，造成额外%的伤害。</t>
  </si>
  <si>
    <t>1002721</t>
  </si>
  <si>
    <t>兔兔拳</t>
  </si>
  <si>
    <t>对随机2名敌方造成灵魂力%的光属性物理伤害，
在x秒内，自身暴击率提高%</t>
  </si>
  <si>
    <t>1002821</t>
  </si>
  <si>
    <t>月舞灵息</t>
  </si>
  <si>
    <t>对敌方单体造成灵魂力%的光属性魔法伤害，
造成伤害暴击时，降低1秒冷却时间。</t>
  </si>
  <si>
    <t>1002921</t>
  </si>
  <si>
    <t>1003021</t>
  </si>
  <si>
    <t>1003121</t>
  </si>
  <si>
    <t>1003221</t>
  </si>
  <si>
    <t>1003321</t>
  </si>
  <si>
    <t>1003421</t>
  </si>
  <si>
    <t>夺形之雾</t>
  </si>
  <si>
    <t>对敌方全体造成灵魂力%的暗属性魔法伤害。</t>
  </si>
  <si>
    <t>1003521</t>
  </si>
  <si>
    <t>沥血诛心</t>
  </si>
  <si>
    <t>对生命比例最低的敌方造成灵魂力%的暗属性物理伤害，</t>
  </si>
  <si>
    <t>1003621</t>
  </si>
  <si>
    <t>1003721</t>
  </si>
  <si>
    <t>1003821</t>
  </si>
  <si>
    <t>1003921</t>
  </si>
  <si>
    <t>1004021</t>
  </si>
  <si>
    <t>1004121</t>
  </si>
  <si>
    <t>1004221</t>
  </si>
  <si>
    <t>1004321</t>
  </si>
  <si>
    <t>1004421</t>
  </si>
  <si>
    <t>化灵灭影</t>
  </si>
  <si>
    <t>对3名敌人造成灵魂力%的暗属性魔法伤害。
针对处于燃烧或流血状态的敌人，伤害增加%。</t>
  </si>
  <si>
    <t>1004521</t>
  </si>
  <si>
    <t>1004621</t>
  </si>
  <si>
    <t>月曜闪裂</t>
  </si>
  <si>
    <t>1004721</t>
  </si>
  <si>
    <t>1004821</t>
  </si>
  <si>
    <t>1004921</t>
  </si>
  <si>
    <t>1005021</t>
  </si>
  <si>
    <t>1005121</t>
  </si>
  <si>
    <t>1005221</t>
  </si>
  <si>
    <t>#</t>
  </si>
  <si>
    <t>技能数据结构</t>
  </si>
  <si>
    <t>{cd, {目标id1, 效果时间, 效果1, 效果2, ...},{目标id2, 效果时间, 效果3, 效果4, ...}, ...}</t>
  </si>
  <si>
    <t>效果 = {效果类型id, 效果参数1, 效果参数2, ...}</t>
  </si>
  <si>
    <t>mut,float#float,2</t>
  </si>
  <si>
    <t>40001#0.7|30011#0.7</t>
  </si>
  <si>
    <t>1|3#4#4</t>
  </si>
  <si>
    <t>1.08#1|1#3#10|2#0.3#3#1|3#0.3#3#1</t>
  </si>
  <si>
    <t>json = { 2,{40001,0.7,{1,1.08,1}},{30011,0.7,{3,1,3,10},{4,2,0.3,3,1},{4,3,0.3,3,1}}}</t>
  </si>
  <si>
    <t>json = {</t>
  </si>
  <si>
    <t>2,</t>
  </si>
  <si>
    <t>{</t>
  </si>
  <si>
    <t>40001,</t>
  </si>
  <si>
    <t>0.7,</t>
  </si>
  <si>
    <t>1,</t>
  </si>
  <si>
    <t>1.08,</t>
  </si>
  <si>
    <t>}</t>
  </si>
  <si>
    <t>},</t>
  </si>
  <si>
    <t>30011,</t>
  </si>
  <si>
    <t>3,</t>
  </si>
  <si>
    <t>4,</t>
  </si>
  <si>
    <t>0.3,</t>
  </si>
  <si>
    <t>NoUse</t>
  </si>
  <si>
    <t>怪物技能</t>
  </si>
  <si>
    <t>辅助列</t>
  </si>
  <si>
    <t>c出手速度</t>
  </si>
  <si>
    <t>伤害目标人数</t>
  </si>
  <si>
    <t>伤害系数1</t>
  </si>
  <si>
    <t>伤害段数</t>
  </si>
  <si>
    <t>伤害系数2</t>
  </si>
  <si>
    <r>
      <rPr>
        <sz val="9"/>
        <color theme="1"/>
        <rFont val="微软雅黑"/>
        <family val="2"/>
        <charset val="134"/>
      </rPr>
      <t>200</t>
    </r>
    <r>
      <rPr>
        <sz val="9"/>
        <color theme="1"/>
        <rFont val="微软雅黑"/>
        <family val="2"/>
        <charset val="134"/>
      </rPr>
      <t>0</t>
    </r>
    <r>
      <rPr>
        <sz val="9"/>
        <color theme="1"/>
        <rFont val="微软雅黑"/>
        <family val="2"/>
        <charset val="134"/>
      </rPr>
      <t>3#0.7</t>
    </r>
  </si>
  <si>
    <t>0.45#1</t>
  </si>
  <si>
    <r>
      <rPr>
        <sz val="9"/>
        <color theme="1"/>
        <rFont val="微软雅黑"/>
        <family val="2"/>
        <charset val="134"/>
      </rPr>
      <t>400</t>
    </r>
    <r>
      <rPr>
        <sz val="9"/>
        <color theme="1"/>
        <rFont val="微软雅黑"/>
        <family val="2"/>
        <charset val="134"/>
      </rPr>
      <t>0</t>
    </r>
    <r>
      <rPr>
        <sz val="9"/>
        <color theme="1"/>
        <rFont val="微软雅黑"/>
        <family val="2"/>
        <charset val="134"/>
      </rPr>
      <t>1#0.7</t>
    </r>
  </si>
  <si>
    <t>0.8#1|1#0.1#2#5</t>
  </si>
  <si>
    <t>1#1|0.3#1#3</t>
  </si>
  <si>
    <t>0.8#1|2#0.1#2#5</t>
  </si>
  <si>
    <r>
      <rPr>
        <sz val="9"/>
        <color theme="1"/>
        <rFont val="微软雅黑"/>
        <family val="2"/>
        <charset val="134"/>
      </rPr>
      <t>200</t>
    </r>
    <r>
      <rPr>
        <sz val="9"/>
        <color theme="1"/>
        <rFont val="微软雅黑"/>
        <family val="2"/>
        <charset val="134"/>
      </rPr>
      <t>0</t>
    </r>
    <r>
      <rPr>
        <sz val="9"/>
        <color theme="1"/>
        <rFont val="微软雅黑"/>
        <family val="2"/>
        <charset val="134"/>
      </rPr>
      <t>0#0.7</t>
    </r>
  </si>
  <si>
    <t>0.2#1|1#0.1#4#4</t>
  </si>
  <si>
    <r>
      <rPr>
        <sz val="9"/>
        <color theme="1"/>
        <rFont val="微软雅黑"/>
        <family val="2"/>
        <charset val="134"/>
      </rPr>
      <t>4000</t>
    </r>
    <r>
      <rPr>
        <sz val="9"/>
        <color theme="1"/>
        <rFont val="微软雅黑"/>
        <family val="2"/>
        <charset val="134"/>
      </rPr>
      <t>1#0.7</t>
    </r>
  </si>
  <si>
    <t>0.8#1|3#0.1#1#5</t>
  </si>
  <si>
    <r>
      <rPr>
        <sz val="9"/>
        <color theme="1"/>
        <rFont val="微软雅黑"/>
        <family val="2"/>
        <charset val="134"/>
      </rPr>
      <t>1#1|1#0.1</t>
    </r>
    <r>
      <rPr>
        <sz val="9"/>
        <color theme="1"/>
        <rFont val="微软雅黑"/>
        <family val="2"/>
        <charset val="134"/>
      </rPr>
      <t>5#</t>
    </r>
    <r>
      <rPr>
        <sz val="9"/>
        <color theme="1"/>
        <rFont val="微软雅黑"/>
        <family val="2"/>
        <charset val="134"/>
      </rPr>
      <t>4</t>
    </r>
  </si>
  <si>
    <r>
      <rPr>
        <sz val="9"/>
        <color theme="1"/>
        <rFont val="微软雅黑"/>
        <family val="2"/>
        <charset val="134"/>
      </rPr>
      <t>2</t>
    </r>
    <r>
      <rPr>
        <sz val="9"/>
        <color theme="1"/>
        <rFont val="微软雅黑"/>
        <family val="2"/>
        <charset val="134"/>
      </rPr>
      <t>00</t>
    </r>
    <r>
      <rPr>
        <sz val="9"/>
        <color theme="1"/>
        <rFont val="微软雅黑"/>
        <family val="2"/>
        <charset val="134"/>
      </rPr>
      <t>0</t>
    </r>
    <r>
      <rPr>
        <sz val="9"/>
        <color theme="1"/>
        <rFont val="微软雅黑"/>
        <family val="2"/>
        <charset val="134"/>
      </rPr>
      <t>0#0.7</t>
    </r>
  </si>
  <si>
    <t>0.3#1|4#0.1#4#4</t>
  </si>
  <si>
    <t>1#1|0.3#2#3</t>
  </si>
  <si>
    <t>0.8#2|2#0.1#2#5</t>
  </si>
  <si>
    <t>0.3#1|2#0.2#4#4</t>
  </si>
  <si>
    <t>1.25#1#0.2</t>
  </si>
  <si>
    <t>0.3#2</t>
  </si>
  <si>
    <r>
      <rPr>
        <sz val="9"/>
        <color theme="1"/>
        <rFont val="微软雅黑"/>
        <family val="2"/>
        <charset val="134"/>
      </rPr>
      <t>4000</t>
    </r>
    <r>
      <rPr>
        <sz val="9"/>
        <color theme="1"/>
        <rFont val="微软雅黑"/>
        <family val="2"/>
        <charset val="134"/>
      </rPr>
      <t>1#0.7|100</t>
    </r>
    <r>
      <rPr>
        <sz val="9"/>
        <color theme="1"/>
        <rFont val="微软雅黑"/>
        <family val="2"/>
        <charset val="134"/>
      </rPr>
      <t>0</t>
    </r>
    <r>
      <rPr>
        <sz val="9"/>
        <color theme="1"/>
        <rFont val="微软雅黑"/>
        <family val="2"/>
        <charset val="134"/>
      </rPr>
      <t>0#0.7</t>
    </r>
  </si>
  <si>
    <t>0.8#2|1#0.3</t>
  </si>
  <si>
    <t>1.25#1|0.3#2#3</t>
  </si>
  <si>
    <t>1.25#1|2#0.2#4#4</t>
  </si>
  <si>
    <t>2#0.1#2#5|0.8#1</t>
  </si>
  <si>
    <t>1#2|1#0.2#4#2</t>
  </si>
  <si>
    <r>
      <rPr>
        <sz val="9"/>
        <color theme="1"/>
        <rFont val="微软雅黑"/>
        <family val="2"/>
        <charset val="134"/>
      </rPr>
      <t>40001#0.7|4</t>
    </r>
    <r>
      <rPr>
        <sz val="9"/>
        <color theme="1"/>
        <rFont val="微软雅黑"/>
        <family val="2"/>
        <charset val="134"/>
      </rPr>
      <t>00</t>
    </r>
    <r>
      <rPr>
        <sz val="9"/>
        <color theme="1"/>
        <rFont val="微软雅黑"/>
        <family val="2"/>
        <charset val="134"/>
      </rPr>
      <t>00</t>
    </r>
    <r>
      <rPr>
        <sz val="9"/>
        <color theme="1"/>
        <rFont val="微软雅黑"/>
        <family val="2"/>
        <charset val="134"/>
      </rPr>
      <t>#0.7</t>
    </r>
  </si>
  <si>
    <t>1.25#1|1#3#25</t>
  </si>
  <si>
    <r>
      <rPr>
        <sz val="9"/>
        <color theme="1"/>
        <rFont val="微软雅黑"/>
        <family val="2"/>
        <charset val="134"/>
      </rPr>
      <t>400</t>
    </r>
    <r>
      <rPr>
        <sz val="9"/>
        <color theme="1"/>
        <rFont val="微软雅黑"/>
        <family val="2"/>
        <charset val="134"/>
      </rPr>
      <t>0</t>
    </r>
    <r>
      <rPr>
        <sz val="9"/>
        <color theme="1"/>
        <rFont val="微软雅黑"/>
        <family val="2"/>
        <charset val="134"/>
      </rPr>
      <t>1#0.7|30011#0.7</t>
    </r>
  </si>
  <si>
    <t>1#1|2#0.1#5#2</t>
  </si>
  <si>
    <t>1#2|1#2#4</t>
  </si>
  <si>
    <t>1#1|2#0.1#2#5</t>
  </si>
  <si>
    <t>1#1|1#0.2#7#2</t>
  </si>
  <si>
    <r>
      <rPr>
        <sz val="9"/>
        <color theme="1"/>
        <rFont val="微软雅黑"/>
        <family val="2"/>
        <charset val="134"/>
      </rPr>
      <t>4</t>
    </r>
    <r>
      <rPr>
        <sz val="9"/>
        <color theme="1"/>
        <rFont val="微软雅黑"/>
        <family val="2"/>
        <charset val="134"/>
      </rPr>
      <t>00</t>
    </r>
    <r>
      <rPr>
        <sz val="9"/>
        <color theme="1"/>
        <rFont val="微软雅黑"/>
        <family val="2"/>
        <charset val="134"/>
      </rPr>
      <t>0</t>
    </r>
    <r>
      <rPr>
        <sz val="9"/>
        <color theme="1"/>
        <rFont val="微软雅黑"/>
        <family val="2"/>
        <charset val="134"/>
      </rPr>
      <t>1#0.7</t>
    </r>
  </si>
  <si>
    <t>1#1|1#0.2#4#4</t>
  </si>
  <si>
    <t>1#1|1#0.3</t>
  </si>
  <si>
    <t>1#1|3#0.1#1#8</t>
  </si>
  <si>
    <t>0.3#1</t>
  </si>
  <si>
    <t>1#1|4#0.2#4.5#4</t>
  </si>
  <si>
    <t>20012#0.7|10014#0.7</t>
  </si>
  <si>
    <t>0.8#1|9#0.3#6.5#2</t>
  </si>
  <si>
    <t>40001#0.7</t>
  </si>
  <si>
    <t>3#3#a#1</t>
  </si>
  <si>
    <t>a#1|1#0.1#2#5</t>
  </si>
  <si>
    <t>30000#0.7|10000#0.7</t>
  </si>
  <si>
    <t>a#1|0.5#1#3</t>
  </si>
  <si>
    <t>20000#0.7</t>
  </si>
  <si>
    <t>a#2|2#0.2#6#4</t>
  </si>
  <si>
    <t>a#1|2#0.15#2#4</t>
  </si>
  <si>
    <t>a#1|0.3#1#2</t>
  </si>
  <si>
    <t>a#1|3#0.3#6#4|3#0.12#1#4</t>
  </si>
  <si>
    <t>a#2|0.5#1#2.5</t>
  </si>
  <si>
    <t>a#1|2#0.2#6#4|2#0.1#2#5</t>
  </si>
  <si>
    <t>40001#0.7|20000#0.7|30001#0.7</t>
  </si>
  <si>
    <t>a#1|1#3#6|6#0.08#6#1</t>
  </si>
  <si>
    <t>20211#0.7</t>
  </si>
  <si>
    <t>a#1</t>
  </si>
  <si>
    <t>a#2|4#0.3#5#4</t>
  </si>
  <si>
    <t>40001#0.7|30000#0.7</t>
  </si>
  <si>
    <t>a#1|2#0.2#6#4|4#0.3#4.5#2</t>
  </si>
  <si>
    <t>a#1|3#0.2#1#3</t>
  </si>
  <si>
    <t>30000#0.7</t>
  </si>
  <si>
    <t>a#1|1#1#3</t>
  </si>
  <si>
    <t>2#4#a#2|2#0.2#8#4</t>
  </si>
  <si>
    <t>a#2</t>
  </si>
  <si>
    <t>a#2|1#0.15#2#4</t>
  </si>
  <si>
    <t>a#2|3#0.2#6#4</t>
  </si>
  <si>
    <t>10000#0.7</t>
  </si>
  <si>
    <t>a#2|1#0.3#6#4</t>
  </si>
  <si>
    <t>a#2|1#0.12#2#4</t>
  </si>
  <si>
    <t>a#2|0.35#2#2</t>
  </si>
  <si>
    <r>
      <rPr>
        <sz val="9"/>
        <color theme="1"/>
        <rFont val="微软雅黑"/>
        <family val="2"/>
        <charset val="134"/>
      </rPr>
      <t>a#1|3#0.1#1#5|4#0.</t>
    </r>
    <r>
      <rPr>
        <sz val="9"/>
        <color theme="1"/>
        <rFont val="微软雅黑"/>
        <family val="2"/>
        <charset val="134"/>
      </rPr>
      <t>1</t>
    </r>
    <r>
      <rPr>
        <sz val="9"/>
        <color theme="1"/>
        <rFont val="微软雅黑"/>
        <family val="2"/>
        <charset val="134"/>
      </rPr>
      <t>#3#2</t>
    </r>
  </si>
  <si>
    <t>20111#0.7</t>
  </si>
  <si>
    <t>a#1#2#0.2</t>
  </si>
  <si>
    <t>3#3#a#1|1#0.15#6#2</t>
  </si>
  <si>
    <t>a#1|1#3#10</t>
  </si>
  <si>
    <t>a#1|0.65#2#3</t>
  </si>
  <si>
    <t>a#2|2#0.15#2#5|4#0.25#6#4</t>
  </si>
  <si>
    <t>a#1#2#0.25</t>
  </si>
  <si>
    <t>10000#0.7|20000#0.7</t>
  </si>
  <si>
    <t>a#2|0.45#2#2.5</t>
  </si>
  <si>
    <t>a#2|1#0.1#2#5|3#0.3#6#4</t>
  </si>
  <si>
    <t>a#1|1#4#3.5</t>
  </si>
  <si>
    <t>a#1|3#0.1#1#5</t>
  </si>
  <si>
    <t>2#4#a#2|1#0.3#6#2</t>
  </si>
  <si>
    <t>20000#0.7|30000#0.7</t>
  </si>
  <si>
    <t>a#2|1#0.15#6#4|1#0.3</t>
  </si>
  <si>
    <t>40001#0.7|10321#0.7</t>
  </si>
  <si>
    <t>a#1|1.5#1#3</t>
  </si>
  <si>
    <t>a#1|1#0.1#2#4</t>
  </si>
  <si>
    <t>a#2|0.4#1#2.5</t>
  </si>
  <si>
    <t>1#3#a#1|3#0.2#6#4</t>
  </si>
  <si>
    <r>
      <rPr>
        <sz val="9"/>
        <color theme="1"/>
        <rFont val="微软雅黑"/>
        <family val="2"/>
        <charset val="134"/>
      </rPr>
      <t>a#2|0.2</t>
    </r>
    <r>
      <rPr>
        <sz val="9"/>
        <color theme="1"/>
        <rFont val="微软雅黑"/>
        <family val="2"/>
        <charset val="134"/>
      </rPr>
      <t>#</t>
    </r>
    <r>
      <rPr>
        <sz val="9"/>
        <color theme="1"/>
        <rFont val="微软雅黑"/>
        <family val="2"/>
        <charset val="134"/>
      </rPr>
      <t>1</t>
    </r>
    <r>
      <rPr>
        <sz val="9"/>
        <color theme="1"/>
        <rFont val="微软雅黑"/>
        <family val="2"/>
        <charset val="134"/>
      </rPr>
      <t>#4</t>
    </r>
  </si>
  <si>
    <t>a#2#0#0.2</t>
  </si>
  <si>
    <t>20111#0.7|30000#0.7</t>
  </si>
  <si>
    <t>a#2|4#0.3#6.5#2|9#15#6.5#1</t>
  </si>
  <si>
    <t>a#2|1#1#6.5|1#0.2#6.5#0|1#0.25#6.5#2</t>
  </si>
  <si>
    <t>2#3#a#2</t>
  </si>
  <si>
    <t>40001#0.7|10001#0.7</t>
  </si>
  <si>
    <t>a#2|1#0.45</t>
  </si>
  <si>
    <t>a#1|0.7#1#2</t>
  </si>
  <si>
    <t>a#2|0.8#1#2.5</t>
  </si>
  <si>
    <t>a#2|0.2#1#4</t>
  </si>
  <si>
    <t>目标</t>
  </si>
  <si>
    <t>效果</t>
  </si>
  <si>
    <t>具体效果</t>
  </si>
  <si>
    <t>特点</t>
  </si>
  <si>
    <r>
      <rPr>
        <sz val="9"/>
        <color theme="1"/>
        <rFont val="微软雅黑"/>
        <family val="2"/>
        <charset val="134"/>
      </rPr>
      <t>2</t>
    </r>
    <r>
      <rPr>
        <sz val="9"/>
        <color theme="1"/>
        <rFont val="微软雅黑"/>
        <family val="2"/>
        <charset val="134"/>
      </rPr>
      <t>0001#0.7|10111#0.7</t>
    </r>
  </si>
  <si>
    <r>
      <rPr>
        <sz val="9"/>
        <color theme="1"/>
        <rFont val="微软雅黑"/>
        <family val="2"/>
        <charset val="134"/>
      </rPr>
      <t>1#</t>
    </r>
    <r>
      <rPr>
        <sz val="9"/>
        <color theme="1"/>
        <rFont val="微软雅黑"/>
        <family val="2"/>
        <charset val="134"/>
      </rPr>
      <t>24</t>
    </r>
  </si>
  <si>
    <r>
      <rPr>
        <sz val="9"/>
        <color theme="1"/>
        <rFont val="微软雅黑"/>
        <family val="2"/>
        <charset val="134"/>
      </rPr>
      <t>2</t>
    </r>
    <r>
      <rPr>
        <sz val="9"/>
        <color theme="1"/>
        <rFont val="微软雅黑"/>
        <family val="2"/>
        <charset val="134"/>
      </rPr>
      <t>0000#0.7|10000#0.7</t>
    </r>
  </si>
  <si>
    <t>1#5</t>
  </si>
  <si>
    <t>单体伤害+单体hot</t>
  </si>
  <si>
    <r>
      <rPr>
        <sz val="9"/>
        <color theme="1"/>
        <rFont val="微软雅黑"/>
        <family val="2"/>
        <charset val="134"/>
      </rPr>
      <t>2#</t>
    </r>
    <r>
      <rPr>
        <sz val="9"/>
        <color theme="1"/>
        <rFont val="微软雅黑"/>
        <family val="2"/>
        <charset val="134"/>
      </rPr>
      <t>24</t>
    </r>
  </si>
  <si>
    <r>
      <rPr>
        <sz val="9"/>
        <color theme="1"/>
        <rFont val="微软雅黑"/>
        <family val="2"/>
        <charset val="134"/>
      </rPr>
      <t>2</t>
    </r>
    <r>
      <rPr>
        <sz val="9"/>
        <color theme="1"/>
        <rFont val="微软雅黑"/>
        <family val="2"/>
        <charset val="134"/>
      </rPr>
      <t>#5</t>
    </r>
  </si>
  <si>
    <t>2#4|5</t>
  </si>
  <si>
    <r>
      <rPr>
        <sz val="9"/>
        <color theme="1"/>
        <rFont val="微软雅黑"/>
        <family val="2"/>
        <charset val="134"/>
      </rPr>
      <t>2</t>
    </r>
    <r>
      <rPr>
        <sz val="9"/>
        <color theme="1"/>
        <rFont val="微软雅黑"/>
        <family val="2"/>
        <charset val="134"/>
      </rPr>
      <t>0001#0.7</t>
    </r>
  </si>
  <si>
    <t>单体伤害+单体控</t>
  </si>
  <si>
    <t>单体、控制</t>
  </si>
  <si>
    <r>
      <rPr>
        <sz val="9"/>
        <color theme="1"/>
        <rFont val="微软雅黑"/>
        <family val="2"/>
        <charset val="134"/>
      </rPr>
      <t>2</t>
    </r>
    <r>
      <rPr>
        <sz val="9"/>
        <color theme="1"/>
        <rFont val="微软雅黑"/>
        <family val="2"/>
        <charset val="134"/>
      </rPr>
      <t>0000#0.7</t>
    </r>
  </si>
  <si>
    <t>群体伤害+群体控</t>
  </si>
  <si>
    <t>群体、控制</t>
  </si>
  <si>
    <t>单体+对控制额外伤害</t>
  </si>
  <si>
    <t>20000#0.7|20003#0.7</t>
  </si>
  <si>
    <r>
      <rPr>
        <sz val="9"/>
        <color theme="1"/>
        <rFont val="微软雅黑"/>
        <family val="2"/>
        <charset val="134"/>
      </rPr>
      <t>2|</t>
    </r>
    <r>
      <rPr>
        <sz val="9"/>
        <color theme="1"/>
        <rFont val="微软雅黑"/>
        <family val="2"/>
        <charset val="134"/>
      </rPr>
      <t>3</t>
    </r>
  </si>
  <si>
    <t>群体伤害+几人控</t>
  </si>
  <si>
    <t>群体+被控额外受伤</t>
  </si>
  <si>
    <t>群体+对控制额外伤害</t>
  </si>
  <si>
    <t>单体+对控制额外真伤</t>
  </si>
  <si>
    <t>群体+对控制额外真伤</t>
  </si>
  <si>
    <t>单体+被控额外受伤</t>
  </si>
  <si>
    <t>20001#0.7</t>
  </si>
  <si>
    <r>
      <rPr>
        <sz val="9"/>
        <color theme="1"/>
        <rFont val="微软雅黑"/>
        <family val="2"/>
        <charset val="134"/>
      </rPr>
      <t>2#</t>
    </r>
    <r>
      <rPr>
        <sz val="9"/>
        <color theme="1"/>
        <rFont val="微软雅黑"/>
        <family val="2"/>
        <charset val="134"/>
      </rPr>
      <t>13</t>
    </r>
  </si>
  <si>
    <t>群体+dot</t>
  </si>
  <si>
    <t>群体+dot额外伤害</t>
  </si>
  <si>
    <t>群体+dot控制</t>
  </si>
  <si>
    <t>群体+dot额外受伤</t>
  </si>
  <si>
    <t>单体+dot额外受伤</t>
  </si>
  <si>
    <r>
      <rPr>
        <sz val="9"/>
        <color theme="1"/>
        <rFont val="微软雅黑"/>
        <family val="2"/>
        <charset val="134"/>
      </rPr>
      <t>2</t>
    </r>
    <r>
      <rPr>
        <sz val="9"/>
        <color theme="1"/>
        <rFont val="微软雅黑"/>
        <family val="2"/>
        <charset val="134"/>
      </rPr>
      <t>0001#0.7|10001#0.7</t>
    </r>
  </si>
  <si>
    <t>单体+加时间buff</t>
  </si>
  <si>
    <t>单体、加buff</t>
  </si>
  <si>
    <t>20001#0.7|10000#0.7</t>
  </si>
  <si>
    <t>群体+加时间buff</t>
  </si>
  <si>
    <t>群体、加buff</t>
  </si>
  <si>
    <t>1#36</t>
  </si>
  <si>
    <t>单体+加层数buff</t>
  </si>
  <si>
    <t>单体+群加速</t>
  </si>
  <si>
    <t>2#36</t>
  </si>
  <si>
    <t>群体+加层数buff</t>
  </si>
  <si>
    <t>单体+加时间debuff</t>
  </si>
  <si>
    <t>单体、加debuff</t>
  </si>
  <si>
    <t>20001#0.7|10321#0.7</t>
  </si>
  <si>
    <t>单体+单加攻</t>
  </si>
  <si>
    <t>群体+加时间debuff</t>
  </si>
  <si>
    <t>群体、加debuff</t>
  </si>
  <si>
    <t>20001#0.7|20000#0.7</t>
  </si>
  <si>
    <t>单体+偷属性</t>
  </si>
  <si>
    <t>2#16</t>
  </si>
  <si>
    <t>群体+偷属性</t>
  </si>
  <si>
    <t>单体+群减速</t>
  </si>
  <si>
    <t>单体+加层数debuff</t>
  </si>
  <si>
    <t>群体+加层数debuff</t>
  </si>
  <si>
    <t>1#8</t>
  </si>
  <si>
    <t>单体+减单次cd</t>
  </si>
  <si>
    <t>单体、减cd</t>
  </si>
  <si>
    <t>2#8</t>
  </si>
  <si>
    <t>群体+减单次cd</t>
  </si>
  <si>
    <t>群体、减cd</t>
  </si>
  <si>
    <t>1#32</t>
  </si>
  <si>
    <t>单体+减时间cd</t>
  </si>
  <si>
    <t>2#32</t>
  </si>
  <si>
    <t>群体+减时间cd</t>
  </si>
  <si>
    <t>单体+加单次cd</t>
  </si>
  <si>
    <t>单体、加cd</t>
  </si>
  <si>
    <t>群体+加单次cd</t>
  </si>
  <si>
    <t>群体、加cd</t>
  </si>
  <si>
    <t>单体+加时间cd</t>
  </si>
  <si>
    <t>群体+加时间cd</t>
  </si>
  <si>
    <t>20000#0.7|30001#0.7</t>
  </si>
  <si>
    <t>3|4</t>
  </si>
  <si>
    <t>单体+对职业额外伤害</t>
  </si>
  <si>
    <t>单体、职业</t>
  </si>
  <si>
    <t>20001#0.7|20000#0.7|30000#0.7</t>
  </si>
  <si>
    <t>1|3|4#4</t>
  </si>
  <si>
    <t>群体+对职业额外伤害</t>
  </si>
  <si>
    <t>群体、职业</t>
  </si>
  <si>
    <t>单体+对职业必暴击</t>
  </si>
  <si>
    <t>单体+对职业debuff</t>
  </si>
  <si>
    <t>群体+对职业debuff</t>
  </si>
  <si>
    <t>单体禁疗</t>
  </si>
  <si>
    <t>20002#0.7</t>
  </si>
  <si>
    <t>两人+禁疗</t>
  </si>
  <si>
    <t>群体禁疗</t>
  </si>
  <si>
    <t>造成目标的[a]*[b]%的间接伤害</t>
    <phoneticPr fontId="11" type="noConversion"/>
  </si>
  <si>
    <t>孙悟空变身卡</t>
    <phoneticPr fontId="11" type="noConversion"/>
  </si>
  <si>
    <r>
      <t>0#</t>
    </r>
    <r>
      <rPr>
        <sz val="9"/>
        <color theme="1"/>
        <rFont val="微软雅黑"/>
        <family val="2"/>
        <charset val="134"/>
      </rPr>
      <t>1142</t>
    </r>
    <phoneticPr fontId="11" type="noConversion"/>
  </si>
  <si>
    <t>直接斩杀剩余所有血量（御甲无效)</t>
    <phoneticPr fontId="11" type="noConversion"/>
  </si>
  <si>
    <t>杨戬变身卡</t>
    <phoneticPr fontId="11" type="noConversion"/>
  </si>
  <si>
    <t>0#1392</t>
    <phoneticPr fontId="11" type="noConversion"/>
  </si>
  <si>
    <t>不动明王变身卡</t>
    <phoneticPr fontId="11" type="noConversion"/>
  </si>
  <si>
    <t>不动明王变身卡</t>
    <phoneticPr fontId="11" type="noConversion"/>
  </si>
  <si>
    <r>
      <t>2</t>
    </r>
    <r>
      <rPr>
        <sz val="9"/>
        <color theme="1"/>
        <rFont val="微软雅黑"/>
        <family val="2"/>
        <charset val="134"/>
      </rPr>
      <t>1战力</t>
    </r>
    <phoneticPr fontId="11" type="noConversion"/>
  </si>
  <si>
    <t>0.95#1</t>
    <phoneticPr fontId="11" type="noConversion"/>
  </si>
  <si>
    <t>0#100941</t>
    <phoneticPr fontId="11" type="noConversion"/>
  </si>
  <si>
    <t>0#100931</t>
    <phoneticPr fontId="11" type="noConversion"/>
  </si>
  <si>
    <r>
      <t>0#</t>
    </r>
    <r>
      <rPr>
        <sz val="9"/>
        <color theme="1"/>
        <rFont val="微软雅黑"/>
        <family val="2"/>
        <charset val="134"/>
      </rPr>
      <t>100932</t>
    </r>
    <phoneticPr fontId="11" type="noConversion"/>
  </si>
  <si>
    <t>女娲普攻</t>
    <phoneticPr fontId="11" type="noConversion"/>
  </si>
  <si>
    <t>女娲技能</t>
    <phoneticPr fontId="11" type="noConversion"/>
  </si>
  <si>
    <t>瞬间恢复[a]*[b]%生命,并移除中毒灼烧状态</t>
    <phoneticPr fontId="11" type="noConversion"/>
  </si>
  <si>
    <t>a[属性],b[float]</t>
    <phoneticPr fontId="11" type="noConversion"/>
  </si>
  <si>
    <t>1.22#1#1#0.72|12#0.2</t>
    <phoneticPr fontId="11" type="noConversion"/>
  </si>
  <si>
    <t>1#1</t>
    <phoneticPr fontId="11" type="noConversion"/>
  </si>
  <si>
    <r>
      <t>1|</t>
    </r>
    <r>
      <rPr>
        <sz val="9"/>
        <color theme="1"/>
        <rFont val="微软雅黑"/>
        <family val="2"/>
        <charset val="134"/>
      </rPr>
      <t>141</t>
    </r>
    <phoneticPr fontId="11" type="noConversion"/>
  </si>
  <si>
    <t>201712|201712</t>
    <phoneticPr fontId="11" type="noConversion"/>
  </si>
  <si>
    <t>压制</t>
    <phoneticPr fontId="11" type="noConversion"/>
  </si>
  <si>
    <t>2.35#1|0.66#19#1#0#1</t>
    <phoneticPr fontId="11" type="noConversion"/>
  </si>
  <si>
    <t>金刚印记</t>
    <phoneticPr fontId="11" type="noConversion"/>
  </si>
  <si>
    <t>添加攻击</t>
    <phoneticPr fontId="11" type="noConversion"/>
  </si>
  <si>
    <t>阎魔王技能觉醒</t>
    <phoneticPr fontId="11" type="noConversion"/>
  </si>
  <si>
    <t>200004|100111</t>
    <phoneticPr fontId="11" type="noConversion"/>
  </si>
  <si>
    <r>
      <t>2</t>
    </r>
    <r>
      <rPr>
        <sz val="9"/>
        <color theme="1"/>
        <rFont val="微软雅黑"/>
        <family val="2"/>
        <charset val="134"/>
      </rPr>
      <t>2|153</t>
    </r>
    <phoneticPr fontId="11" type="noConversion"/>
  </si>
  <si>
    <t>首回合战斗开始前发动，对敌方前排造成主角等级*800攻击的伤害，为我方随机1位神将增加1点怒气\n每6回合发动一次,最多触发3次</t>
  </si>
  <si>
    <t>首回合战斗开始前发动，对敌方纵排造成主角等级*1500攻击的伤害\n每6回合发动一次,最多触发3次</t>
  </si>
  <si>
    <t>首回合战斗开始前发动，对敌方随机3人造成主角等级*1000攻击的伤害\n每6回合发动一次,最多触发3次</t>
  </si>
  <si>
    <t>第二回合战斗结束后发动，对敌方单体造成主角等级*1800攻击的伤害，技能伤害的10%转化为生命，治疗己方生命百分比最低的神将\n每6回合发动一次,最多触发3次</t>
  </si>
  <si>
    <t>第四回合开始，每回合战斗开始前发动，对敌方单体造成主角等级*2000攻击的伤害\n最多触发4次</t>
  </si>
  <si>
    <t>第二回合战斗开始前发动，对敌方纵排造成主角等级*1200攻击的伤害，有30概率眩晕目标1回合\n每6回合发动一次,最多触发3次</t>
  </si>
  <si>
    <t>首回合战斗结束后发动，对敌方纵排造成主角等级*1200攻击的伤害，为我方攻击最高的神将增加伤害5%，持续7回合，增伤效果可叠加\n每6回合发动一次,最多触发3次</t>
  </si>
  <si>
    <t>第三回合开始，每回合战斗开始前发动有50%的几率，对敌方单体造成主角等级*1600攻击的伤害，为我方随机1位神将增加1点怒气\n最多触发4次</t>
  </si>
  <si>
    <t>第三回合开始，每回合战斗结束后发动有50%的几率，对敌方单体造成主角等级*1800攻击的伤害，有60%概率灼烧目标，每回合造成主角等级*120攻击的灼烧伤害，持续2回合\n最多触发4次</t>
  </si>
  <si>
    <t>第四回合开始，每回合战斗结束后发动，对敌方单体造成主角等级*2000攻击的伤害\n最多触发4次</t>
  </si>
  <si>
    <t>第二回合战斗开始前发动，对敌方随机3人造成主角等级*600攻击的伤害，有40%概率灼烧目标，每回合造成主角等级*120攻击的灼烧伤害，持续2回合\n每6回合发动一次,最多触发3次</t>
  </si>
  <si>
    <t>首回合战斗结束后发动，对敌方随机3人造成主角等级*600攻击的伤害，如果目标处于灼烧状态，则有20%概率附加麻痹，持续1回合\n每6回合发动一次,最多触发3次</t>
  </si>
  <si>
    <t>第二回合战斗开始前发动，对敌方前排造成主角等级*1000攻击的伤害，技能目标每减少一个伤害增加10%\n每6回合发动一次,最多触发3次</t>
  </si>
  <si>
    <t>首回合战斗开始前发动，对敌方单体造成主角等级*2000攻击的伤害\n每6回合发动一次,最多触发3次</t>
  </si>
  <si>
    <t>第二回合战斗结束后发动，对敌方随机3人造成主角等级*800攻击的伤害，每击杀一个目标，随机其它1个存活敌方神将降低1点怒气\n每6回合发动一次,最多触发3次</t>
  </si>
  <si>
    <t>首回合战斗开始前发动，对敌方单体造成主角等级*1800攻击的伤害，技能伤害的10%转化为生命，治疗己方生命百分比最低的神将\n每6回合发动一次,最多触发3次</t>
  </si>
  <si>
    <t>首回合战斗开始前发动，对敌方纵排造成主角等级*2400攻击的伤害\n每4回合发动一次,最多触发4次</t>
  </si>
  <si>
    <t>首回合战斗开始前发动，对敌方前排造成主角等级*1400攻击的伤害，有40%概率眩晕目标，持续1回合\n每4回合发动一次,最多触发4次</t>
  </si>
  <si>
    <t>第二回合战斗结束后发动，对敌方相邻目标造成主角等级*1200攻击的伤害，如果实际目标数量大于2个，则回复我方随机1位神将2点怒气\n每4回合发动一次,最多触发4次</t>
  </si>
  <si>
    <t>第二回合战斗开始前发动，对敌方纵排目标造成主角等级*1800攻击的伤害，有40%概率眩晕目标，持续1回合\n每4回合发动一次,最多触发4次</t>
  </si>
  <si>
    <t>首回合战斗开始前发动，对敌方后排单体造成主角等级*2800攻击的伤害，有80%概率眩晕目标，持续1回合\n每4回合发动一次,最多触发4次</t>
  </si>
  <si>
    <t>第二回合战斗开始前发动，对敌方前排造成主角等级*2200攻击的伤害\n每4回合发动一次,最多触发4次</t>
  </si>
  <si>
    <t>首回合战斗结束后发动，对敌方前排造成主角等级*1800攻击的伤害，如果目标处于灼烧状态，伤害增加50%\n每4回合发动一次,最多触发4次</t>
  </si>
  <si>
    <t>第二回合战斗结束后发动，对敌方前排造成主角等级*1800攻击的伤害，为我方随机1位神将增加1点怒气\n每4回合发动一次,最多触发4次</t>
  </si>
  <si>
    <t>第二回合战斗开始前发动，对敌方单体造成主角等级*2800攻击的伤害，如果目标处于灼烧状态，伤害提升30%\n每4回合发动一次,最多触发4次</t>
  </si>
  <si>
    <t>首回合战斗结束后发动，对敌方纵排造成主角等级*2200攻击的伤害，如果目标处于灼烧状态，有60%概率眩晕目标，持续1回合\n每4回合发动一次,最多触发4次</t>
  </si>
  <si>
    <t>第二回合战斗开始前发动，对敌方后排单体造成主角等级*2800攻击的伤害，并降低目标一点怒气\n每4回合发动一次,最多触发4次</t>
  </si>
  <si>
    <t>第二回合战斗开始前发动，对敌方随机3人造成主角等级*1800攻击的伤害，有60%概率附加中毒，每回合造成主角等级*500攻击的中毒伤害，持续2回合\n每4回合发动一次,最多触发4次</t>
  </si>
  <si>
    <t>第四回合开始，每回合战斗结束后发动有50%的几率，对敌方纵排造成主角等级*2600攻击的伤害\n最多触发4次</t>
  </si>
  <si>
    <t>第二回合战斗结束后发动，对敌方纵排造成主角等级*2200攻击的伤害，并随机回复我方1位神将1点怒气\n每4回合发动一次,最多触发4次</t>
  </si>
  <si>
    <t>首回合战斗结束后发动，对敌方单体造成主角等级*2800攻击的伤害，技能伤害的30%转化为生命，治疗己方生命百分比最低的神将\n每4回合发动一次,最多触发4次</t>
  </si>
  <si>
    <t>12#0.18|5#0.10#1#1</t>
    <phoneticPr fontId="11" type="noConversion"/>
  </si>
  <si>
    <r>
      <t>0#</t>
    </r>
    <r>
      <rPr>
        <sz val="9"/>
        <color theme="1"/>
        <rFont val="微软雅黑"/>
        <family val="2"/>
        <charset val="134"/>
      </rPr>
      <t>3</t>
    </r>
    <r>
      <rPr>
        <sz val="9"/>
        <color theme="1"/>
        <rFont val="微软雅黑"/>
        <family val="2"/>
        <charset val="134"/>
      </rPr>
      <t>00</t>
    </r>
    <phoneticPr fontId="11" type="noConversion"/>
  </si>
  <si>
    <r>
      <t>0#</t>
    </r>
    <r>
      <rPr>
        <sz val="9"/>
        <color theme="1"/>
        <rFont val="微软雅黑"/>
        <family val="2"/>
        <charset val="134"/>
      </rPr>
      <t>1</t>
    </r>
    <r>
      <rPr>
        <sz val="9"/>
        <color theme="1"/>
        <rFont val="微软雅黑"/>
        <family val="2"/>
        <charset val="134"/>
      </rPr>
      <t>00</t>
    </r>
    <phoneticPr fontId="11" type="noConversion"/>
  </si>
  <si>
    <r>
      <t>0#</t>
    </r>
    <r>
      <rPr>
        <sz val="9"/>
        <color theme="1"/>
        <rFont val="微软雅黑"/>
        <family val="2"/>
        <charset val="134"/>
      </rPr>
      <t>100</t>
    </r>
  </si>
  <si>
    <t>神兵护主</t>
  </si>
  <si>
    <t>血量低于15%增加自身防御百分比+15%</t>
    <phoneticPr fontId="13" type="noConversion"/>
  </si>
  <si>
    <t>血量低于15%增加自身防御百分比+16%</t>
    <phoneticPr fontId="13" type="noConversion"/>
  </si>
  <si>
    <t>血量低于15%增加自身防御百分比+18%</t>
    <phoneticPr fontId="13" type="noConversion"/>
  </si>
  <si>
    <t>血量低于15%增加自身防御百分比+20%</t>
    <phoneticPr fontId="13" type="noConversion"/>
  </si>
  <si>
    <t>血量低于20%增加自身防御百分比+20%</t>
    <phoneticPr fontId="13" type="noConversion"/>
  </si>
  <si>
    <t>血量低于25%增加自身防御百分比+25%</t>
    <phoneticPr fontId="13" type="noConversion"/>
  </si>
  <si>
    <t>修罗炼狱</t>
  </si>
  <si>
    <t>敌方在场人数小于等于2人时，增加自身15%攻击</t>
    <phoneticPr fontId="13" type="noConversion"/>
  </si>
  <si>
    <t>敌方在场人数小于等于2人时，增加自身16%攻击</t>
    <phoneticPr fontId="13" type="noConversion"/>
  </si>
  <si>
    <t>敌方在场人数小于等于2人时，增加自身18%攻击</t>
    <phoneticPr fontId="13" type="noConversion"/>
  </si>
  <si>
    <t>敌方在场人数小于等于2人时，增加自身20%攻击</t>
  </si>
  <si>
    <t>敌方在场人数小于等于3人时，增加自身20%攻击</t>
    <phoneticPr fontId="13" type="noConversion"/>
  </si>
  <si>
    <t>敌方在场人数小于等于3人时，增加自身25%攻击</t>
    <phoneticPr fontId="13" type="noConversion"/>
  </si>
  <si>
    <t>神赐之矢</t>
  </si>
  <si>
    <t>龙啸九州</t>
  </si>
  <si>
    <t>赤霄摄心</t>
  </si>
  <si>
    <t>开场给自身增加9%的【嗜血】效果并且在受到直接伤害时有50%的概率给标记目标1层【仇视】标记</t>
    <phoneticPr fontId="13" type="noConversion"/>
  </si>
  <si>
    <t>开场给自身增加10%的【嗜血】效果并且在受到直接伤害时有60%的概率给标记目标1层【仇视】标记</t>
    <phoneticPr fontId="13" type="noConversion"/>
  </si>
  <si>
    <t>开场给自身增加12%的【嗜血】效果并且在受到直接伤害时有70%的概率给标记目标1层【仇视】标记</t>
    <phoneticPr fontId="13" type="noConversion"/>
  </si>
  <si>
    <t>开场给自身增加14%的【嗜血】效果并且在受到直接伤害时有75%的概率给标记目标1层【仇视】标记</t>
    <phoneticPr fontId="13" type="noConversion"/>
  </si>
  <si>
    <t>开场给自身增加14%的【嗜血】效果并且在受到直接伤害时有80%的概率给标记目标2层【仇视】标记</t>
    <phoneticPr fontId="13" type="noConversion"/>
  </si>
  <si>
    <t>开场给自身增加16%的【嗜血】效果并且在受到直接伤害时有100%的概率给标记目标2层【仇视】标记</t>
    <phoneticPr fontId="13" type="noConversion"/>
  </si>
  <si>
    <t>纵横天地</t>
  </si>
  <si>
    <t>任意攻击时，吸取所有【仇视】标记3%*【仇视层数】血量上限的血量，自身血量达到满值，对血量百分比最少的目标造成 240%+（吸取的总血量-补给自身的血量）的伤害（这里吸取的血量可以用御甲抵消，血量百分比相同 攻击御甲百分比最少的）</t>
    <phoneticPr fontId="13" type="noConversion"/>
  </si>
  <si>
    <t>任意攻击时，吸取所有【仇视】标记3.5%*【仇视层数】血量上限的血量，自身血量达到满值，对血量百分比最少的目标造成 252%+（吸取的总血量-补给自身的血量）的伤害（这里吸取的血量可以用御甲抵消）</t>
    <phoneticPr fontId="13" type="noConversion"/>
  </si>
  <si>
    <t>任意攻击时，吸取所有【仇视】标记4%*【仇视层数】血量上限的血量，自身血量达到满值，对血量百分比最少的目标造成 264%+（吸取的总血量-补给自身的血量）的伤害（这里吸取的血量可以用御甲抵消）</t>
    <phoneticPr fontId="13" type="noConversion"/>
  </si>
  <si>
    <t>任意攻击时，吸取所有【仇视】标记4.5%*【仇视层数】血量上限的血量，自身血量达到满值，对血量百分比最少的目标造成 276%+（吸取的总血量-补给自身的血量）的伤害（这里吸取的血量可以用御甲抵消）</t>
  </si>
  <si>
    <t>任意攻击时，吸取所有【仇视】标记5%*【仇视层数】血量上限的血量，自身血量达到满值，对血量百分比最少的目标造成 288%+（吸取的总血量-补给自身的血量）的伤害（这里吸取的血量可以用御甲抵消）</t>
  </si>
  <si>
    <t>任意攻击时，吸取所有【仇视】标记7%*【仇视层数】血量上限的血量，自身血量达到满值，对血量百分比最少的目标造成 324%+（吸取的总血量-补给自身的血量）的伤害（这里吸取的血量可以用御甲抵消）</t>
  </si>
  <si>
    <t>不死不灭</t>
  </si>
  <si>
    <t>给自己添加【伪不灭】印记，每次受到致命伤害时有30%概率不死剩余1血，每场战斗最多触发2次</t>
    <phoneticPr fontId="13" type="noConversion"/>
  </si>
  <si>
    <t>给自己添加【伪不灭】印记，每次受到致命伤害时有45%概率不死剩余1血，每场战斗最多触发2次</t>
    <phoneticPr fontId="13" type="noConversion"/>
  </si>
  <si>
    <t>给自己添加【伪不灭】印记，每次受到致命伤害时有60%概率不死剩余1血，每场战斗最多触发2次</t>
    <phoneticPr fontId="13" type="noConversion"/>
  </si>
  <si>
    <t>给自己添加【伪不灭】印记，每次受到致命伤害时有70%概率不死剩余1血，每场战斗最多触发2次</t>
    <phoneticPr fontId="13" type="noConversion"/>
  </si>
  <si>
    <t>给自己添加【伪不灭】印记，每次受到致命伤害时有80%概率不死剩余1血，每场战斗最多触发3次</t>
    <phoneticPr fontId="13" type="noConversion"/>
  </si>
  <si>
    <t>给自己添加【伪不灭】印记，每次受到致命伤害时有100%概率不死剩余1血，每场战斗最多触发3次</t>
    <phoneticPr fontId="13" type="noConversion"/>
  </si>
  <si>
    <t>人间浩劫</t>
  </si>
  <si>
    <r>
      <t>0#</t>
    </r>
    <r>
      <rPr>
        <sz val="9"/>
        <color theme="1"/>
        <rFont val="微软雅黑"/>
        <family val="2"/>
        <charset val="134"/>
      </rPr>
      <t>300</t>
    </r>
  </si>
  <si>
    <t>10剩余血量百分比低于25%且生命绝对值</t>
    <phoneticPr fontId="11" type="noConversion"/>
  </si>
  <si>
    <t>22剩余血量百分比低于20%且生命绝对值</t>
    <phoneticPr fontId="11" type="noConversion"/>
  </si>
  <si>
    <t>23剩余血量百分比低于15%且生命绝对值</t>
    <phoneticPr fontId="11" type="noConversion"/>
  </si>
  <si>
    <t>5神兵对应的英雄</t>
    <phoneticPr fontId="11" type="noConversion"/>
  </si>
  <si>
    <t>6#0.15#20#1</t>
    <phoneticPr fontId="11" type="noConversion"/>
  </si>
  <si>
    <t>6#0.16#20#1</t>
    <phoneticPr fontId="11" type="noConversion"/>
  </si>
  <si>
    <t>6#0.18#20#1</t>
    <phoneticPr fontId="11" type="noConversion"/>
  </si>
  <si>
    <t>6#0.2#20#1</t>
    <phoneticPr fontId="11" type="noConversion"/>
  </si>
  <si>
    <t>6#0.22#20#1</t>
    <phoneticPr fontId="11" type="noConversion"/>
  </si>
  <si>
    <t>6#0.25#20#1</t>
    <phoneticPr fontId="11" type="noConversion"/>
  </si>
  <si>
    <t>概率[a]添加[b]类型[c]效果,[d]%概率无视免疫，持续[e]回合，参数1[f],参数2[g],参数3[h]</t>
    <phoneticPr fontId="11" type="noConversion"/>
  </si>
  <si>
    <t>a[float],b[int],c[int],d[float],e[int],f[int/float],g[int/float],h[int/float]</t>
    <phoneticPr fontId="11" type="noConversion"/>
  </si>
  <si>
    <t>普通攻击有50%概率使敌方随机两人进入中毒状态（每回合扣除释放者150%攻击力的生命值，无视防御），持续两回合</t>
    <phoneticPr fontId="13" type="noConversion"/>
  </si>
  <si>
    <t>中毒伤害系数提升至释放者175%攻击力的生命值，无视防御</t>
    <phoneticPr fontId="13" type="noConversion"/>
  </si>
  <si>
    <t>中毒伤害系数提升至释放者200%攻击力的生命值，无视防御</t>
    <phoneticPr fontId="13" type="noConversion"/>
  </si>
  <si>
    <t>中毒伤害系数提升至释放者225%攻击力的生命值，无视防御</t>
    <phoneticPr fontId="13" type="noConversion"/>
  </si>
  <si>
    <t>中毒概率提升至60%，中毒伤害系数提升至释放者250%攻击力的生命值，无视防御</t>
    <phoneticPr fontId="13" type="noConversion"/>
  </si>
  <si>
    <t>中毒概率提升至70%，中毒伤害系数提升至释放者300%攻击力的生命值，无视防御</t>
    <phoneticPr fontId="13" type="noConversion"/>
  </si>
  <si>
    <t>1#3#2#0#2#1#1.5</t>
    <phoneticPr fontId="11" type="noConversion"/>
  </si>
  <si>
    <t>1#3#2#0#2#1#1.75</t>
    <phoneticPr fontId="11" type="noConversion"/>
  </si>
  <si>
    <t>1#3#2#0#2#1#2</t>
    <phoneticPr fontId="11" type="noConversion"/>
  </si>
  <si>
    <t>1#3#2#0#2#1#2.25</t>
    <phoneticPr fontId="11" type="noConversion"/>
  </si>
  <si>
    <t>1#3#2#0#2#1#2.5</t>
    <phoneticPr fontId="11" type="noConversion"/>
  </si>
  <si>
    <t>1#3#2#0#2#1#3</t>
    <phoneticPr fontId="11" type="noConversion"/>
  </si>
  <si>
    <t>神兵[a]属性[b]%+对位英雄损失血量[c]%的[d]伤害</t>
    <phoneticPr fontId="11" type="noConversion"/>
  </si>
  <si>
    <t>a[属性],b[float],c[int],d[int]</t>
    <phoneticPr fontId="11" type="noConversion"/>
  </si>
  <si>
    <t> 造成[a]*[b]%的间接伤害  -- </t>
    <phoneticPr fontId="11" type="noConversion"/>
  </si>
  <si>
    <t>a[属性],b[float]</t>
    <phoneticPr fontId="11" type="noConversion"/>
  </si>
  <si>
    <t>a[属性],b[float],c[float]</t>
    <phoneticPr fontId="11" type="noConversion"/>
  </si>
  <si>
    <t>造成[a]*[b]%的伤害,吸取所有有仇视效果的[c]%生命上限*效果层数的伤害，如果神兵对应英雄回满血，多回的血造成伤害</t>
    <phoneticPr fontId="11" type="noConversion"/>
  </si>
  <si>
    <t>1#22#0.1#0#0</t>
  </si>
  <si>
    <r>
      <t>1#22#0.</t>
    </r>
    <r>
      <rPr>
        <sz val="9"/>
        <color theme="1"/>
        <rFont val="微软雅黑"/>
        <family val="2"/>
        <charset val="134"/>
      </rPr>
      <t>09</t>
    </r>
    <r>
      <rPr>
        <sz val="9"/>
        <color theme="1"/>
        <rFont val="微软雅黑"/>
        <family val="2"/>
        <charset val="134"/>
      </rPr>
      <t>#0#0</t>
    </r>
    <phoneticPr fontId="11" type="noConversion"/>
  </si>
  <si>
    <r>
      <t>1#22#0.1</t>
    </r>
    <r>
      <rPr>
        <sz val="9"/>
        <color theme="1"/>
        <rFont val="微软雅黑"/>
        <family val="2"/>
        <charset val="134"/>
      </rPr>
      <t>2</t>
    </r>
    <r>
      <rPr>
        <sz val="9"/>
        <color theme="1"/>
        <rFont val="微软雅黑"/>
        <family val="2"/>
        <charset val="134"/>
      </rPr>
      <t>#0#0</t>
    </r>
    <phoneticPr fontId="11" type="noConversion"/>
  </si>
  <si>
    <r>
      <t>1#22#0.1</t>
    </r>
    <r>
      <rPr>
        <sz val="9"/>
        <color theme="1"/>
        <rFont val="微软雅黑"/>
        <family val="2"/>
        <charset val="134"/>
      </rPr>
      <t>4</t>
    </r>
    <r>
      <rPr>
        <sz val="9"/>
        <color theme="1"/>
        <rFont val="微软雅黑"/>
        <family val="2"/>
        <charset val="134"/>
      </rPr>
      <t>#0#0</t>
    </r>
    <phoneticPr fontId="11" type="noConversion"/>
  </si>
  <si>
    <r>
      <t>1#22#0.1</t>
    </r>
    <r>
      <rPr>
        <sz val="9"/>
        <color theme="1"/>
        <rFont val="微软雅黑"/>
        <family val="2"/>
        <charset val="134"/>
      </rPr>
      <t>4</t>
    </r>
    <r>
      <rPr>
        <sz val="9"/>
        <color theme="1"/>
        <rFont val="微软雅黑"/>
        <family val="2"/>
        <charset val="134"/>
      </rPr>
      <t>#0#0</t>
    </r>
    <phoneticPr fontId="11" type="noConversion"/>
  </si>
  <si>
    <r>
      <t>1#22#0.1</t>
    </r>
    <r>
      <rPr>
        <sz val="9"/>
        <color theme="1"/>
        <rFont val="微软雅黑"/>
        <family val="2"/>
        <charset val="134"/>
      </rPr>
      <t>6</t>
    </r>
    <r>
      <rPr>
        <sz val="9"/>
        <color theme="1"/>
        <rFont val="微软雅黑"/>
        <family val="2"/>
        <charset val="134"/>
      </rPr>
      <t>#0#0</t>
    </r>
    <phoneticPr fontId="11" type="noConversion"/>
  </si>
  <si>
    <t>1#0.15#20#2</t>
    <phoneticPr fontId="11" type="noConversion"/>
  </si>
  <si>
    <t>1#0.16#20#2</t>
    <phoneticPr fontId="11" type="noConversion"/>
  </si>
  <si>
    <t>1#0.18#20#2</t>
    <phoneticPr fontId="11" type="noConversion"/>
  </si>
  <si>
    <t>1#0.2#20#2</t>
    <phoneticPr fontId="11" type="noConversion"/>
  </si>
  <si>
    <t>1#0.2#20#2</t>
    <phoneticPr fontId="11" type="noConversion"/>
  </si>
  <si>
    <t>1#0.25#20#2</t>
    <phoneticPr fontId="11" type="noConversion"/>
  </si>
  <si>
    <t>0#100</t>
    <phoneticPr fontId="11" type="noConversion"/>
  </si>
  <si>
    <r>
      <t>0#</t>
    </r>
    <r>
      <rPr>
        <sz val="9"/>
        <color theme="1"/>
        <rFont val="微软雅黑"/>
        <family val="2"/>
        <charset val="134"/>
      </rPr>
      <t>3</t>
    </r>
    <r>
      <rPr>
        <sz val="9"/>
        <color theme="1"/>
        <rFont val="微软雅黑"/>
        <family val="2"/>
        <charset val="134"/>
      </rPr>
      <t>00</t>
    </r>
    <phoneticPr fontId="11" type="noConversion"/>
  </si>
  <si>
    <r>
      <t>0#</t>
    </r>
    <r>
      <rPr>
        <sz val="9"/>
        <color theme="1"/>
        <rFont val="微软雅黑"/>
        <family val="2"/>
        <charset val="134"/>
      </rPr>
      <t>300</t>
    </r>
    <r>
      <rPr>
        <sz val="9"/>
        <color theme="1"/>
        <rFont val="微软雅黑"/>
        <family val="2"/>
        <charset val="134"/>
      </rPr>
      <t/>
    </r>
  </si>
  <si>
    <t>0#400</t>
    <phoneticPr fontId="11" type="noConversion"/>
  </si>
  <si>
    <t>1#21#0.45#0#0#2</t>
    <phoneticPr fontId="11" type="noConversion"/>
  </si>
  <si>
    <t>1#21#0.5#0#0#3</t>
    <phoneticPr fontId="11" type="noConversion"/>
  </si>
  <si>
    <t>1#21#0.6#0#0#3</t>
    <phoneticPr fontId="11" type="noConversion"/>
  </si>
  <si>
    <t>1#21#0.7#0#0#4</t>
    <phoneticPr fontId="11" type="noConversion"/>
  </si>
  <si>
    <t>1#21#0.8#0#0#4</t>
    <phoneticPr fontId="11" type="noConversion"/>
  </si>
  <si>
    <t>1#21#1#0#0#5</t>
    <phoneticPr fontId="11" type="noConversion"/>
  </si>
  <si>
    <t>1#6</t>
    <phoneticPr fontId="11" type="noConversion"/>
  </si>
  <si>
    <t>1#7</t>
    <phoneticPr fontId="11" type="noConversion"/>
  </si>
  <si>
    <t>1#8</t>
    <phoneticPr fontId="11" type="noConversion"/>
  </si>
  <si>
    <t>1#9</t>
    <phoneticPr fontId="11" type="noConversion"/>
  </si>
  <si>
    <t>1#10</t>
    <phoneticPr fontId="11" type="noConversion"/>
  </si>
  <si>
    <t>1#12</t>
    <phoneticPr fontId="11" type="noConversion"/>
  </si>
  <si>
    <t>任意攻击时有40%的概率对敌方生命百分比最少的单体造成600%的神兵伤害，每回合最多触发一次</t>
    <phoneticPr fontId="13" type="noConversion"/>
  </si>
  <si>
    <t>任意攻击时有40%的概率对敌方生命百分比最少的单体造成700%的神兵伤害，每回合最多触发一次</t>
    <phoneticPr fontId="13" type="noConversion"/>
  </si>
  <si>
    <t>任意攻击时有40%的概率对敌方生命百分比最少的单体造成800%的神兵伤害，每回合最多触发一次</t>
    <phoneticPr fontId="13" type="noConversion"/>
  </si>
  <si>
    <t>任意攻击时有40%的概率对敌方生命百分比最少的单体造成900%的神兵伤害，每回合最多触发一次</t>
    <phoneticPr fontId="13" type="noConversion"/>
  </si>
  <si>
    <t>任意攻击时有50%的概率对敌方生命百分比最少的单体造成1000%的神兵伤害，每回合最多触发一次</t>
    <phoneticPr fontId="13" type="noConversion"/>
  </si>
  <si>
    <t>任意攻击时有60%的概率对敌方生命百分比最少的单体造成1200%的神兵伤害，每回合最多触发一次</t>
    <phoneticPr fontId="13" type="noConversion"/>
  </si>
  <si>
    <t>1#40#0.03</t>
    <phoneticPr fontId="11" type="noConversion"/>
  </si>
  <si>
    <t>1#44#0.035</t>
    <phoneticPr fontId="11" type="noConversion"/>
  </si>
  <si>
    <t>1#48#0.04</t>
    <phoneticPr fontId="11" type="noConversion"/>
  </si>
  <si>
    <t>1#52#0.045</t>
    <phoneticPr fontId="11" type="noConversion"/>
  </si>
  <si>
    <t>1#56#0.05</t>
    <phoneticPr fontId="11" type="noConversion"/>
  </si>
  <si>
    <t>1#60#0.07</t>
    <phoneticPr fontId="11" type="noConversion"/>
  </si>
  <si>
    <t>1#20#0.2#1</t>
    <phoneticPr fontId="11" type="noConversion"/>
  </si>
  <si>
    <t>1#15#0.08#1</t>
    <phoneticPr fontId="11" type="noConversion"/>
  </si>
  <si>
    <t>1#15#0.1#1</t>
    <phoneticPr fontId="11" type="noConversion"/>
  </si>
  <si>
    <t>1#17#0.12#1</t>
    <phoneticPr fontId="11" type="noConversion"/>
  </si>
  <si>
    <t>1#17#0.16#1</t>
    <phoneticPr fontId="11" type="noConversion"/>
  </si>
  <si>
    <t>1#18#0.18#1</t>
    <phoneticPr fontId="11" type="noConversion"/>
  </si>
  <si>
    <t>0#1142|1100023#11421</t>
    <phoneticPr fontId="11" type="noConversion"/>
  </si>
  <si>
    <t>本方神将阵亡时触发，复活本方第一位死亡的神将，生命恢复至100%，（姜子牙亦可被复活，复活后如其本身10星特性未触发仍可触发）被复活的武将回复4点怒气 并无敌一回合</t>
    <phoneticPr fontId="11" type="noConversion"/>
  </si>
  <si>
    <t>齐天·悟空</t>
  </si>
  <si>
    <t>齐天·悟空技能</t>
  </si>
  <si>
    <t>a[float],b[int],c[int]</t>
    <phoneticPr fontId="11" type="noConversion"/>
  </si>
  <si>
    <t>复活目标，并恢复血量[a]%,回复[b]点怒气,并无敌[c]回合</t>
    <phoneticPr fontId="11" type="noConversion"/>
  </si>
  <si>
    <t>a[float]</t>
    <phoneticPr fontId="11" type="noConversion"/>
  </si>
  <si>
    <t>造成自身损失生命[a]%的间接伤害</t>
    <phoneticPr fontId="11" type="noConversion"/>
  </si>
  <si>
    <t>1#4#1</t>
    <phoneticPr fontId="11" type="noConversion"/>
  </si>
  <si>
    <t>0.6#2</t>
    <phoneticPr fontId="11" type="noConversion"/>
  </si>
  <si>
    <t>本方神将阵亡时触发，复活本方第一位死亡的神将，生命恢复至60%，（姜子牙亦可被复活，复活后如其本身10星特性未触发仍可触发）</t>
    <phoneticPr fontId="11" type="noConversion"/>
  </si>
  <si>
    <t>本方神将阵亡时触发，复活本方第一位死亡的神将，生命恢复至60%，（姜子牙亦可被复活，复活后如其本身10星特性未触发仍可触发）</t>
    <phoneticPr fontId="11" type="noConversion"/>
  </si>
  <si>
    <t>本方神将阵亡时触发，复活本方第一位死亡的神将，生命恢复至35%，（姜子牙亦可被复活，复活后如其本身10星特性未触发仍可触发）</t>
    <phoneticPr fontId="11" type="noConversion"/>
  </si>
  <si>
    <t>201713|201713</t>
    <phoneticPr fontId="11" type="noConversion"/>
  </si>
  <si>
    <t>是破军，迷魂，战意印记</t>
    <phoneticPr fontId="11" type="noConversion"/>
  </si>
  <si>
    <r>
      <t>类型1</t>
    </r>
    <r>
      <rPr>
        <sz val="9"/>
        <color theme="1"/>
        <rFont val="微软雅黑"/>
        <family val="2"/>
        <charset val="134"/>
      </rPr>
      <t>7</t>
    </r>
    <phoneticPr fontId="11" type="noConversion"/>
  </si>
  <si>
    <t>破军</t>
    <phoneticPr fontId="11" type="noConversion"/>
  </si>
  <si>
    <t>迷魂</t>
    <phoneticPr fontId="11" type="noConversion"/>
  </si>
  <si>
    <t>战意</t>
    <phoneticPr fontId="11" type="noConversion"/>
  </si>
  <si>
    <t>主角状态</t>
    <phoneticPr fontId="11" type="noConversion"/>
  </si>
  <si>
    <t>仇视</t>
    <phoneticPr fontId="11" type="noConversion"/>
  </si>
  <si>
    <t>0.49#1|0.18|1#17#6#0</t>
    <phoneticPr fontId="11" type="noConversion"/>
  </si>
  <si>
    <t>1.4#1|0.36|1#17#6#0</t>
    <phoneticPr fontId="11" type="noConversion"/>
  </si>
  <si>
    <t>技能效果组合
同一个目标用#分割</t>
    <phoneticPr fontId="11" type="noConversion"/>
  </si>
  <si>
    <t>1#158#141</t>
    <phoneticPr fontId="11" type="noConversion"/>
  </si>
  <si>
    <t>1#158#141</t>
    <phoneticPr fontId="11" type="noConversion"/>
  </si>
  <si>
    <t>0.7#3</t>
    <phoneticPr fontId="11" type="noConversion"/>
  </si>
  <si>
    <t>0.5#2</t>
    <phoneticPr fontId="11" type="noConversion"/>
  </si>
  <si>
    <t>0#1061</t>
    <phoneticPr fontId="11" type="noConversion"/>
  </si>
  <si>
    <t>天蓬·悟能普攻</t>
    <phoneticPr fontId="11" type="noConversion"/>
  </si>
  <si>
    <t>0#10622</t>
    <phoneticPr fontId="11" type="noConversion"/>
  </si>
  <si>
    <t>天蓬·悟能技能</t>
    <phoneticPr fontId="11" type="noConversion"/>
  </si>
  <si>
    <t>添加一个控制技能[a]持续回合数[b]控制类型</t>
    <phoneticPr fontId="11" type="noConversion"/>
  </si>
  <si>
    <t>1|159</t>
    <phoneticPr fontId="11" type="noConversion"/>
  </si>
  <si>
    <t>3.5#1|1#3</t>
    <phoneticPr fontId="11" type="noConversion"/>
  </si>
  <si>
    <t>201721|201721</t>
    <phoneticPr fontId="11" type="noConversion"/>
  </si>
  <si>
    <t>201722|201722</t>
    <phoneticPr fontId="11" type="noConversion"/>
  </si>
  <si>
    <t>造成主角[a]*[b]攻击伤害  --a[int 1:等级 2.战斗力 3.攻击],b[int]</t>
    <phoneticPr fontId="11" type="noConversion"/>
  </si>
  <si>
    <t>对目标造成玩家[a]*[b]的伤害，伤害的[c]%转化为生命，治疗生命百分比最[d]的英雄   --a[int 1:等级 2.战斗力 3.攻击],b[int],c[float],d[int 1:低 0:高]</t>
  </si>
  <si>
    <t>对目标造成主角[a]*[b]的伤害，并有[c]%概率给目标上[d]类型[e]效果buff持续[f]回合,buff具体参数1 [g]  --a[int 1:等级 2.战斗力 3.攻击],b[int],c[float],d[int],e[int],f[int],g[int]</t>
  </si>
  <si>
    <t>对目标造成主角[a]*[b]的伤害，如果目标处于[c]类型[d]效果,则[e]%概率给目标添加[f]类型[g]效果，持续[h]回合  --a[int 1:等级 2.战斗力 3.攻击],b[int],c[int],d[int],e[float],f[int],g[int],h[int]</t>
  </si>
  <si>
    <t>对目标造成主角[a]*[b]攻击伤害,目标每减少[c]个伤害增加[d]%  --a[int 1:等级 2.战斗力 3.攻击],b[int],c[int],d[float]</t>
  </si>
  <si>
    <t>对目标造成主角[a]*[b]攻击伤害,如果击杀目标，随机减少敌方[c]个神将[d]点怒气   --a[int 1:等级 2.战斗力 3.攻击],b[int],c[int],d[float]</t>
  </si>
  <si>
    <t>主角技增伤</t>
  </si>
  <si>
    <t>主角技减伤</t>
    <phoneticPr fontId="13" type="noConversion"/>
  </si>
  <si>
    <t>主角攻击力</t>
    <phoneticPr fontId="13" type="noConversion"/>
  </si>
  <si>
    <t>主角连击</t>
    <phoneticPr fontId="13" type="noConversion"/>
  </si>
  <si>
    <t>3#3</t>
  </si>
  <si>
    <t>3#4|0.5#1#1</t>
  </si>
  <si>
    <t>3#6|0.7#1#1</t>
  </si>
  <si>
    <t>3#8|1#1#1</t>
  </si>
  <si>
    <t>3#5</t>
  </si>
  <si>
    <t>3#7</t>
  </si>
  <si>
    <t>3#10</t>
  </si>
  <si>
    <t>3#15</t>
  </si>
  <si>
    <t>3#3.5</t>
  </si>
  <si>
    <t>3#12</t>
  </si>
  <si>
    <t>3#14</t>
  </si>
  <si>
    <t>3#16</t>
  </si>
  <si>
    <t>3#20</t>
  </si>
  <si>
    <t>3#6|5#0.05#4#1</t>
  </si>
  <si>
    <t>3#8|5#0.05#5#1</t>
  </si>
  <si>
    <t>3#10|5#0.05#6#1</t>
  </si>
  <si>
    <t>3#12|5#0.05#8#1</t>
  </si>
  <si>
    <t>3#8|1#1</t>
  </si>
  <si>
    <t>3#10|1#1</t>
  </si>
  <si>
    <t>3#13|1#1</t>
  </si>
  <si>
    <t>3#16|1#1</t>
  </si>
  <si>
    <t>3#17</t>
  </si>
  <si>
    <t>3#24</t>
  </si>
  <si>
    <t>3#8|2#1#2</t>
  </si>
  <si>
    <t>3#9|2#1#2</t>
  </si>
  <si>
    <t>3#10|2#1#2</t>
  </si>
  <si>
    <t>3#12|2#1#2</t>
  </si>
  <si>
    <t>3#18</t>
  </si>
  <si>
    <t>3#22</t>
  </si>
  <si>
    <t>3#12|0.4#1#1</t>
  </si>
  <si>
    <t>3#14|0.6#1#1</t>
  </si>
  <si>
    <t>3#16|0.8#1#1</t>
  </si>
  <si>
    <t>3#18|1#1#1</t>
  </si>
  <si>
    <t>3#21</t>
  </si>
  <si>
    <t>3#26</t>
  </si>
  <si>
    <t>3#16|0.4#1#1</t>
  </si>
  <si>
    <t>3#18|0.6#1#1</t>
  </si>
  <si>
    <t>3#20|0.8#1#1</t>
  </si>
  <si>
    <t>3#22|1#1#1</t>
  </si>
  <si>
    <t>3#22.5</t>
  </si>
  <si>
    <t>3#25</t>
  </si>
  <si>
    <t>3#27.5</t>
  </si>
  <si>
    <t>3#30</t>
  </si>
  <si>
    <t>3#0</t>
  </si>
  <si>
    <t>3#8#0#1</t>
  </si>
  <si>
    <t>3#11#0.03#1</t>
  </si>
  <si>
    <t>3#14#0.06#1</t>
  </si>
  <si>
    <t>3#18#0.1#1</t>
  </si>
  <si>
    <t>3#21#0.15#1</t>
  </si>
  <si>
    <t>3#24#0.2#1</t>
  </si>
  <si>
    <t>3#28#0.3#1</t>
  </si>
  <si>
    <t>3#6#0#2#1#1</t>
    <phoneticPr fontId="11" type="noConversion"/>
  </si>
  <si>
    <t>3#8#0.2#2#1#1</t>
  </si>
  <si>
    <t>3#10#0.3#2#1#1</t>
  </si>
  <si>
    <t>3#12#0.4#2#1#1</t>
  </si>
  <si>
    <t>3#8#0.6#3#1#3#120</t>
  </si>
  <si>
    <t>3#10#0.6#3#1#3#120</t>
  </si>
  <si>
    <t>3#13#0.6#3#1#3#120</t>
  </si>
  <si>
    <t>3#18#0.6#3#1#3#120</t>
  </si>
  <si>
    <t>3#3#0.3#3#1#1#1</t>
  </si>
  <si>
    <t>3#4#0.3#3#1#1#120</t>
  </si>
  <si>
    <t>3#5#0.4#3#1#1#120</t>
  </si>
  <si>
    <t>3#6#0.4#3#1#2#120</t>
  </si>
  <si>
    <t>3#8#0.2#2#2#1</t>
  </si>
  <si>
    <t>3#10#0.3#2#2#1</t>
  </si>
  <si>
    <t>3#12#0.4#2#2#1</t>
  </si>
  <si>
    <t>3#14#0.5#2#2#1</t>
  </si>
  <si>
    <t>3#12#0.2#2#1#1</t>
  </si>
  <si>
    <t>3#14#0.3#2#1#1</t>
  </si>
  <si>
    <t>3#16#0.4#2#1#1</t>
  </si>
  <si>
    <t>3#18#0.5#2#1#1</t>
  </si>
  <si>
    <t>3#15#0.5#2#1#1</t>
  </si>
  <si>
    <t>3#18#0.6#2#1#1</t>
  </si>
  <si>
    <t>3#22#0.7#2#1#1</t>
  </si>
  <si>
    <t>3#28#0.8#2#1#1</t>
  </si>
  <si>
    <t>3#12#0.4#3#2#1#500</t>
  </si>
  <si>
    <t>3#14#0.5#3#2#1#500</t>
  </si>
  <si>
    <t>3#16#0.6#3#2#1#500</t>
  </si>
  <si>
    <t>3#18#0.6#3#2#2#500</t>
  </si>
  <si>
    <t>3#12#0.4#3#1#1#120</t>
  </si>
  <si>
    <t>3#13#0.5#3#1#1#120</t>
  </si>
  <si>
    <t>3#14#0.6#3#1#1#120</t>
  </si>
  <si>
    <t>3#16#0.6#3#1#2#120</t>
  </si>
  <si>
    <t>3#12#0.5#3#2#1#500</t>
  </si>
  <si>
    <t>3#14#0.6#3#2#1#500</t>
  </si>
  <si>
    <t>3#14#0.7#3#2#1#500</t>
  </si>
  <si>
    <t>3#16#0.7#3#2#1#500</t>
  </si>
  <si>
    <t>3#18#0.8#3#2#2#500</t>
  </si>
  <si>
    <t>3#13#0.45#3#1#1#120</t>
  </si>
  <si>
    <t>3#14#0.5#3#1#1#120</t>
  </si>
  <si>
    <t>3#15#0.5#3#1#2#120</t>
  </si>
  <si>
    <t>3#16#0.55#3#1#2#120</t>
  </si>
  <si>
    <t>3#18#0.6#3#1#2#120</t>
  </si>
  <si>
    <t>3#3#3#1#0.2#2#7#1</t>
  </si>
  <si>
    <t>3#4#3#1#0.3#2#7#1</t>
  </si>
  <si>
    <t>3#5#3#1#0.4#2#7#1</t>
  </si>
  <si>
    <t>3#6#3#1#0.5#2#7#1</t>
  </si>
  <si>
    <t>3#16#3#1#0.5#2#1#2</t>
  </si>
  <si>
    <t>3#18#3#1#0.6#2#1#2</t>
  </si>
  <si>
    <t>3#20#3#1#0.7#2#1#2</t>
  </si>
  <si>
    <t>3#22#3#1#0.8#2#1#2</t>
  </si>
  <si>
    <t>3#6#1#0.05</t>
  </si>
  <si>
    <t>3#7#1#0.1</t>
  </si>
  <si>
    <t>3#8#1#0.15</t>
  </si>
  <si>
    <t>3#10#1#0.2</t>
  </si>
  <si>
    <t>3#5#1#1</t>
  </si>
  <si>
    <t>3#6#1#1</t>
  </si>
  <si>
    <t>3#7#1#1</t>
  </si>
  <si>
    <t>3#8#1#1</t>
  </si>
  <si>
    <t>造成主角[a]*[b]攻击伤害，概率[c]改变[d]目标[e]点怒气  --a[int 1:等级 2.战斗力 3.攻击],b[int],c[float],d[int],e[int]</t>
    <phoneticPr fontId="11" type="noConversion"/>
  </si>
  <si>
    <t>对目标造成主角[a]*[b]的伤害，如果目标处于[c]类型[d]效果,则伤害改变[e][f]%  --a[int 1:等级 2.战斗力 3.攻击],b[int],c[int],d[int],e[int],f[float]</t>
    <phoneticPr fontId="11" type="noConversion"/>
  </si>
  <si>
    <t>3#10#3#1#2#0.5</t>
  </si>
  <si>
    <t>3#12#3#1#2#0.5</t>
  </si>
  <si>
    <t>3#15#3#1#2#0.5</t>
  </si>
  <si>
    <t>3#18#3#1#2#0.5</t>
  </si>
  <si>
    <t>3#14#3#1#2#0.3</t>
  </si>
  <si>
    <t>3#18#3#1#2#0.3</t>
  </si>
  <si>
    <t>3#23#3#1#2#0.3</t>
  </si>
  <si>
    <t>3#28#3#1#2#0.3</t>
  </si>
  <si>
    <t>3#16#0.4#3#1</t>
  </si>
  <si>
    <t>3#19#0.6#3#1</t>
  </si>
  <si>
    <t>3#23#0.8#3#1</t>
  </si>
  <si>
    <t>3#28#1#3#1</t>
  </si>
  <si>
    <t>铁扇公主</t>
    <phoneticPr fontId="11" type="noConversion"/>
  </si>
  <si>
    <r>
      <t>200323</t>
    </r>
    <r>
      <rPr>
        <sz val="9"/>
        <color theme="1"/>
        <rFont val="微软雅黑"/>
        <family val="2"/>
        <charset val="134"/>
      </rPr>
      <t>|</t>
    </r>
    <r>
      <rPr>
        <sz val="9"/>
        <color theme="1"/>
        <rFont val="微软雅黑"/>
        <family val="2"/>
        <charset val="134"/>
      </rPr>
      <t>200321</t>
    </r>
    <phoneticPr fontId="11" type="noConversion"/>
  </si>
  <si>
    <t>132|141</t>
  </si>
  <si>
    <t>3#0.55|0.35#2#2#1#1</t>
    <phoneticPr fontId="11" type="noConversion"/>
  </si>
  <si>
    <t>3#0.59|0.4#2#2#1#1</t>
    <phoneticPr fontId="11" type="noConversion"/>
  </si>
  <si>
    <t>3#0.66|0.5#2#2#1#1</t>
    <phoneticPr fontId="11" type="noConversion"/>
  </si>
  <si>
    <t>3#0.7|0.55#2#2#1#1</t>
    <phoneticPr fontId="11" type="noConversion"/>
  </si>
  <si>
    <t>3#0.78|0.65#2#2#1#1</t>
    <phoneticPr fontId="11" type="noConversion"/>
  </si>
  <si>
    <r>
      <t>200006</t>
    </r>
    <r>
      <rPr>
        <sz val="9"/>
        <color theme="1"/>
        <rFont val="微软雅黑"/>
        <family val="2"/>
        <charset val="134"/>
      </rPr>
      <t>|</t>
    </r>
    <r>
      <rPr>
        <sz val="9"/>
        <color theme="1"/>
        <rFont val="微软雅黑"/>
        <family val="2"/>
        <charset val="134"/>
      </rPr>
      <t>100000</t>
    </r>
    <phoneticPr fontId="11" type="noConversion"/>
  </si>
  <si>
    <t>132|141</t>
    <phoneticPr fontId="11" type="noConversion"/>
  </si>
  <si>
    <t>132|142</t>
    <phoneticPr fontId="11" type="noConversion"/>
  </si>
  <si>
    <t>3#0.42|1#0#1#16#1#0.4#1</t>
    <phoneticPr fontId="11" type="noConversion"/>
  </si>
  <si>
    <t>3#0.50|1#0#1#16#1#0.5#1</t>
    <phoneticPr fontId="11" type="noConversion"/>
  </si>
  <si>
    <t>3#0.56|1#0#1#16#1#0.6#1</t>
    <phoneticPr fontId="11" type="noConversion"/>
  </si>
  <si>
    <t>3#0.39|1#0#1#16#1#0.35#1</t>
    <phoneticPr fontId="11" type="noConversion"/>
  </si>
  <si>
    <t>3#0.48|1#0#1#16#1#0.45#1</t>
    <phoneticPr fontId="11" type="noConversion"/>
  </si>
  <si>
    <t>3#0.7|0.8#1#1</t>
    <phoneticPr fontId="11" type="noConversion"/>
  </si>
  <si>
    <t>3#0.78|1#1#1</t>
    <phoneticPr fontId="11" type="noConversion"/>
  </si>
  <si>
    <t>3#0.66|0.7#1#1</t>
    <phoneticPr fontId="11" type="noConversion"/>
  </si>
  <si>
    <t>3#0.59|0.6#1#1</t>
    <phoneticPr fontId="11" type="noConversion"/>
  </si>
  <si>
    <t>3#0.55|0.5#1#1</t>
    <phoneticPr fontId="11" type="noConversion"/>
  </si>
  <si>
    <t>降龙罗汉化身技</t>
    <phoneticPr fontId="13" type="noConversion"/>
  </si>
  <si>
    <t>降龙罗汉化身技</t>
  </si>
  <si>
    <t>132|141</t>
    <phoneticPr fontId="11" type="noConversion"/>
  </si>
  <si>
    <t>132|144</t>
  </si>
  <si>
    <t>132|144</t>
    <phoneticPr fontId="11" type="noConversion"/>
  </si>
  <si>
    <t>200006|100000</t>
    <phoneticPr fontId="11" type="noConversion"/>
  </si>
  <si>
    <t>200003|100213</t>
    <phoneticPr fontId="11" type="noConversion"/>
  </si>
  <si>
    <t>200004|100213</t>
    <phoneticPr fontId="11" type="noConversion"/>
  </si>
  <si>
    <t>200004|100214</t>
    <phoneticPr fontId="11" type="noConversion"/>
  </si>
  <si>
    <t>200005|100215</t>
    <phoneticPr fontId="11" type="noConversion"/>
  </si>
  <si>
    <t>200005|100000</t>
    <phoneticPr fontId="11" type="noConversion"/>
  </si>
  <si>
    <t>3#0.56|12#0.15#2</t>
    <phoneticPr fontId="11" type="noConversion"/>
  </si>
  <si>
    <t>3#0.5|12#0.12#1</t>
    <phoneticPr fontId="11" type="noConversion"/>
  </si>
  <si>
    <t>3#0.48|12#0.11#1</t>
    <phoneticPr fontId="11" type="noConversion"/>
  </si>
  <si>
    <t>132|143</t>
    <phoneticPr fontId="11" type="noConversion"/>
  </si>
  <si>
    <t>132|143|100</t>
    <phoneticPr fontId="11" type="noConversion"/>
  </si>
  <si>
    <r>
      <t>20000</t>
    </r>
    <r>
      <rPr>
        <sz val="9"/>
        <color theme="1"/>
        <rFont val="微软雅黑"/>
        <family val="2"/>
        <charset val="134"/>
      </rPr>
      <t>1</t>
    </r>
    <r>
      <rPr>
        <sz val="9"/>
        <color theme="1"/>
        <rFont val="微软雅黑"/>
        <family val="2"/>
        <charset val="134"/>
      </rPr>
      <t>|100211</t>
    </r>
    <phoneticPr fontId="11" type="noConversion"/>
  </si>
  <si>
    <t>200001|100212|100321</t>
    <phoneticPr fontId="11" type="noConversion"/>
  </si>
  <si>
    <t>3#1.03|12#0.05</t>
    <phoneticPr fontId="11" type="noConversion"/>
  </si>
  <si>
    <t>3#1.34|12#0.11|1#1</t>
    <phoneticPr fontId="11" type="noConversion"/>
  </si>
  <si>
    <t>3#1.42|12#0.13|1#1</t>
    <phoneticPr fontId="11" type="noConversion"/>
  </si>
  <si>
    <t>3#1.58|12#0.15|1#1</t>
    <phoneticPr fontId="11" type="noConversion"/>
  </si>
  <si>
    <t>3#1.11|12#0.07</t>
    <phoneticPr fontId="11" type="noConversion"/>
  </si>
  <si>
    <t>3#1.19|12#0.09</t>
    <phoneticPr fontId="11" type="noConversion"/>
  </si>
  <si>
    <t>200001|100212|100322</t>
    <phoneticPr fontId="11" type="noConversion"/>
  </si>
  <si>
    <t>3#0.39|12#0.09#1</t>
    <phoneticPr fontId="11" type="noConversion"/>
  </si>
  <si>
    <t>3#0.42|12#0.1#1</t>
    <phoneticPr fontId="11" type="noConversion"/>
  </si>
  <si>
    <t>3#0.36|12#0.08#1</t>
    <phoneticPr fontId="11" type="noConversion"/>
  </si>
  <si>
    <t>0星技能：对敌方随机3人造成主角攻击力*36%的伤害，并为我方3名血量最低的神将添加持续治疗效果，每个神将行动前恢复自身生命上限8%的生命值，持续1回合，溢出的治疗量转为为御甲</t>
    <phoneticPr fontId="13" type="noConversion"/>
  </si>
  <si>
    <t>1星技能：对敌方随机4人造成主角攻击力*39%的伤害，并为我方3名血量最低的神将添加持续治疗效果，每个神将行动前恢复自身生命上限9%的生命值，持续1回合，溢出的治疗量转为为御甲</t>
    <phoneticPr fontId="13" type="noConversion"/>
  </si>
  <si>
    <t>2星技能：对敌方随机4人造成主角攻击力*42%的伤害，并为我方4名血量最低的神将添加持续治疗效果，每个神将行动前恢复自身生命上限10%的生命值，持续1回合，溢出的治疗量转为为御甲</t>
    <phoneticPr fontId="13" type="noConversion"/>
  </si>
  <si>
    <t>3星技能：对敌方随机5人造成主角攻击力*48%的伤害，并为我方5名血量最低的神将添加持续治疗效果，每个神将行动前恢复自身生命上限11%的生命值，持续1回合，溢出的治疗量转为为御甲</t>
    <phoneticPr fontId="13" type="noConversion"/>
  </si>
  <si>
    <t>4星技能：对敌方随机5人造成主角攻击力*50%的伤害，并为我方全体成员添加持续治疗的效果，每个神将行动前恢复自身生命上限12%的生命值，持续1回合，溢出的治疗量转为为御甲</t>
    <phoneticPr fontId="13" type="noConversion"/>
  </si>
  <si>
    <t>5星技能：对敌方全体造成主角攻击力*56%的伤害，并为我方全体成员添加持续治疗的效果，每个神将行动前恢复自身生命上限15%的生命值，持续2回合，溢出的治疗量转为为御甲</t>
    <phoneticPr fontId="13" type="noConversion"/>
  </si>
  <si>
    <t>0星技能：对敌方随机1人造成主角攻击力*103%的伤害，并回复己方生命百分比最低的1个队友生命上限5%的生命</t>
    <phoneticPr fontId="13" type="noConversion"/>
  </si>
  <si>
    <t>1星技能：对敌方随机1人造成主角攻击力*111%的伤害，并回复己方生命百分比最低的1个队友生命上限7%的生命</t>
    <phoneticPr fontId="13" type="noConversion"/>
  </si>
  <si>
    <t>2星技能：对敌方随机1人造成主角攻击力*119%的伤害，并回复己方生命百分比最低的1个队友生命上限9%的生命</t>
    <phoneticPr fontId="13" type="noConversion"/>
  </si>
  <si>
    <t>3星技能：对敌方随机1人造成主角攻击力*134%的伤害，并回复己方生命百分比最低的2个队友生命上限11%的生命，同时为攻击最高的1名神将回复1点怒气</t>
    <phoneticPr fontId="13" type="noConversion"/>
  </si>
  <si>
    <t>4星技能：对敌方随机1人造成主角攻击力*142%的伤害，并回复己方生命百分比最低的2个队友生命上限13%的生命，同时为攻击最高的1名神将回复1点怒气</t>
    <phoneticPr fontId="13" type="noConversion"/>
  </si>
  <si>
    <t>5星技能：对敌方随机1人造成主角攻击力*158%的伤害，并回复己方生命百分比最低的2个队友生命上限15%的生命，同时为攻击最高的2名神将回复1点怒气</t>
    <phoneticPr fontId="13" type="noConversion"/>
  </si>
  <si>
    <t>3#0.36|1#0#1#16#1#0.3#1</t>
    <phoneticPr fontId="11" type="noConversion"/>
  </si>
  <si>
    <t>0星技能：对敌方全体造成主角攻击力*36%的伤害，并为我方全体非治疗神将施加仙音环绕效果，持续1回合，携带此效果的神将释放技能时，如果造成攻击目标怒气降低，则有30%概率使其麻痹一回合</t>
    <phoneticPr fontId="13" type="noConversion"/>
  </si>
  <si>
    <t>1星技能：对敌方全体造成主角攻击力*39%的伤害，并为我方全体非治疗神将施加仙音环绕效果，持续1回合，携带此效果的神将释放技能时，如果造成攻击目标怒气降低，则有35%概率使其麻痹一回合</t>
    <phoneticPr fontId="13" type="noConversion"/>
  </si>
  <si>
    <t>2星技能：对敌方全体造成主角攻击力*42%的伤害，并为我方全体非治疗神将施加仙音环绕效果，持续1回合，携带此效果的神将释放技能时，如果造成攻击目标怒气降低，则有40%概率使其麻痹一回合</t>
    <phoneticPr fontId="13" type="noConversion"/>
  </si>
  <si>
    <t>3星技能：对敌方全体造成主角攻击力*48%的伤害，并为我方全体非治疗神将施加仙音环绕效果，持续1回合，携带此效果的神将释放技能时，如果造成攻击目标怒气降低，则有45%概率使其麻痹一回合</t>
    <phoneticPr fontId="13" type="noConversion"/>
  </si>
  <si>
    <t>4星技能：对敌方全体造成主角攻击力*50%的伤害，并为我方全体非治疗神将施加仙音环绕效果，持续1回合，携带此效果的神将释放技能时，如果造成攻击目标怒气降低，则有50%概率使其麻痹一回合</t>
    <phoneticPr fontId="13" type="noConversion"/>
  </si>
  <si>
    <t>5星技能：对敌方全体造成主角攻击力*56%的伤害，并为我方全体非治疗神将施加仙音环绕效果，持续1回合，携带此效果的神将释放技能时，如果造成攻击目标怒气降低，则有60%概率使其麻痹一回合</t>
    <phoneticPr fontId="13" type="noConversion"/>
  </si>
  <si>
    <t>3#0.5|0.3#2#2#1#1</t>
    <phoneticPr fontId="11" type="noConversion"/>
  </si>
  <si>
    <t>0星技能：对敌方攻击最高的3个目标造成主角攻击力*50%的伤害，并有30%的概率沉默其中1个目标1回合，无视免疫控制效果</t>
    <phoneticPr fontId="13" type="noConversion"/>
  </si>
  <si>
    <t>1星技能：对敌方攻击最高的3个目标造成主角攻击力*55%的伤害，并有35%的概率沉默其中1个目标1回合，无视免疫控制效果</t>
  </si>
  <si>
    <t>2星技能：对敌方攻击最高的3个目标造成主角攻击力*59%的伤害，并有40%的概率沉默其中1个目标1回合，无视免疫控制效果</t>
  </si>
  <si>
    <t>3星技能：对敌方攻击最高的3个目标造成主角攻击力*66%的伤害，并有50%的概率沉默其中1个目标1回合，无视免疫控制效果</t>
  </si>
  <si>
    <t>4星技能：对敌方攻击最高的3个目标造成主角攻击力*70%的伤害，并有55%的概率沉默其中1个目标1回合，无视免疫控制效果</t>
  </si>
  <si>
    <t>5星技能：对敌方攻击最高的3个目标造成主角攻击力*78%的伤害，并有65%的概率沉默其中1个目标1回合，无视免疫控制效果</t>
  </si>
  <si>
    <t>3#0.5|0.4#1#1</t>
    <phoneticPr fontId="11" type="noConversion"/>
  </si>
  <si>
    <t>0星技能：对敌方前排造成主角攻击力*50%的伤害，有40%概率为我方随机1位神将增加1点怒气</t>
    <phoneticPr fontId="13" type="noConversion"/>
  </si>
  <si>
    <t>1星技能：对敌方前排造成主角攻击力*55%的伤害，有50%概率为我方随机1位神将增加1点怒气</t>
  </si>
  <si>
    <t>2星技能：对敌方前排造成主角攻击力*59%的伤害，有60%概率为我方随机1位神将增加1点怒气</t>
  </si>
  <si>
    <t>3星技能：对敌方前排造成主角攻击力*66%的伤害，有70%概率为我方随机1位神将增加1点怒气</t>
  </si>
  <si>
    <t>4星技能：对敌方前排造成主角攻击力*70%的伤害，有80%概率为我方随机1位神将增加1点怒气</t>
  </si>
  <si>
    <t>132|117</t>
    <phoneticPr fontId="11" type="noConversion"/>
  </si>
  <si>
    <t>132|151</t>
    <phoneticPr fontId="11" type="noConversion"/>
  </si>
  <si>
    <t>200006|200006</t>
    <phoneticPr fontId="11" type="noConversion"/>
  </si>
  <si>
    <t>200006|200005</t>
    <phoneticPr fontId="11" type="noConversion"/>
  </si>
  <si>
    <t>200006|200004</t>
    <phoneticPr fontId="11" type="noConversion"/>
  </si>
  <si>
    <t>200006|200003</t>
    <phoneticPr fontId="11" type="noConversion"/>
  </si>
  <si>
    <t>200006|200002</t>
    <phoneticPr fontId="11" type="noConversion"/>
  </si>
  <si>
    <r>
      <t>200006|</t>
    </r>
    <r>
      <rPr>
        <sz val="9"/>
        <color theme="1"/>
        <rFont val="微软雅黑"/>
        <family val="2"/>
        <charset val="134"/>
      </rPr>
      <t>200002</t>
    </r>
    <phoneticPr fontId="11" type="noConversion"/>
  </si>
  <si>
    <r>
      <rPr>
        <sz val="9"/>
        <color theme="1"/>
        <rFont val="微软雅黑"/>
        <family val="2"/>
        <charset val="134"/>
      </rPr>
      <t>3#0.73|</t>
    </r>
    <r>
      <rPr>
        <sz val="9"/>
        <color theme="1"/>
        <rFont val="微软雅黑"/>
        <family val="2"/>
        <charset val="134"/>
      </rPr>
      <t>1</t>
    </r>
    <r>
      <rPr>
        <sz val="9"/>
        <color theme="1"/>
        <rFont val="微软雅黑"/>
        <family val="2"/>
        <charset val="134"/>
      </rPr>
      <t>2#0.08</t>
    </r>
    <phoneticPr fontId="11" type="noConversion"/>
  </si>
  <si>
    <t>3#0.78|12#0.1</t>
    <phoneticPr fontId="11" type="noConversion"/>
  </si>
  <si>
    <t>3#0.84|12#0.12</t>
    <phoneticPr fontId="11" type="noConversion"/>
  </si>
  <si>
    <t>3#0.95|12#0.14</t>
    <phoneticPr fontId="11" type="noConversion"/>
  </si>
  <si>
    <t>3#1.01|12#0.16</t>
    <phoneticPr fontId="11" type="noConversion"/>
  </si>
  <si>
    <t>3#1.12|12#0.18</t>
    <phoneticPr fontId="11" type="noConversion"/>
  </si>
  <si>
    <t>5星技能：对敌方前排造成主角攻击力*78%的伤害，为我方随机1位神将增加1点怒气</t>
    <phoneticPr fontId="11" type="noConversion"/>
  </si>
  <si>
    <t>1星技能：对敌方全体造成主角攻击力*78%的伤害，并对敌方随机2人造成生命上限10%的间接伤害,间接伤害对boss类目标无效</t>
  </si>
  <si>
    <t>2星技能：对敌方全体造成主角攻击力*84%的伤害，并对敌方随机3人造成生命上限12%的间接伤害,间接伤害对boss类目标无效</t>
  </si>
  <si>
    <t>3星技能：对敌方全体造成主角攻击力*95%的伤害，并对敌方随机4人造成生命上限14%的间接伤害,间接伤害对boss类目标无效</t>
  </si>
  <si>
    <t>4星技能：对敌方全体造成主角攻击力*101%的伤害，并对敌方随机5人造成生命上限16%的间接伤害,间接伤害对boss类目标无效</t>
  </si>
  <si>
    <r>
      <t>20000</t>
    </r>
    <r>
      <rPr>
        <sz val="9"/>
        <color theme="1"/>
        <rFont val="微软雅黑"/>
        <family val="2"/>
        <charset val="134"/>
      </rPr>
      <t>2</t>
    </r>
    <r>
      <rPr>
        <sz val="9"/>
        <color theme="1"/>
        <rFont val="微软雅黑"/>
        <family val="2"/>
        <charset val="134"/>
      </rPr>
      <t>|100321</t>
    </r>
    <phoneticPr fontId="11" type="noConversion"/>
  </si>
  <si>
    <t>200002|100322</t>
    <phoneticPr fontId="11" type="noConversion"/>
  </si>
  <si>
    <t>132|141</t>
    <phoneticPr fontId="11" type="noConversion"/>
  </si>
  <si>
    <t>0星技能：对敌方全体造成主角攻击力*73%的伤害，并对敌方随机2人造成生命上限8%的间接伤害,间接伤害对boss类目标无效</t>
    <phoneticPr fontId="11" type="noConversion"/>
  </si>
  <si>
    <t>5星技能：对敌方全体造成主角攻击力*112%的伤害，并对敌方全体造成生命上限18%的间接伤害,间接伤害对boss类目标无效</t>
    <phoneticPr fontId="11" type="noConversion"/>
  </si>
  <si>
    <t>3#1.45|1#20#0.5#0#1</t>
    <phoneticPr fontId="11" type="noConversion"/>
  </si>
  <si>
    <t>3#1.56|1#20#0.45#0#1</t>
    <phoneticPr fontId="11" type="noConversion"/>
  </si>
  <si>
    <t>3#1.67|1#20#0.4#0#1</t>
    <phoneticPr fontId="11" type="noConversion"/>
  </si>
  <si>
    <t>3#1.9|1#20#0.35#0#2</t>
    <phoneticPr fontId="11" type="noConversion"/>
  </si>
  <si>
    <t>3#2.01|1#20#0.3#0#2</t>
    <phoneticPr fontId="11" type="noConversion"/>
  </si>
  <si>
    <t>3#2.23|1#20#0.25#0#2</t>
    <phoneticPr fontId="11" type="noConversion"/>
  </si>
  <si>
    <t>5星技能：对敌方随机2人造成主角攻击力*223%的伤害，并为我方攻击最高的2个目标附加金刚印记，带金刚印记的单位每回合受到直接伤害不超过自身生命上限的25%，持续2回合，每场战斗只触发一次</t>
    <phoneticPr fontId="11" type="noConversion"/>
  </si>
  <si>
    <t>4星技能：对敌方随机2人造成主角攻击力*201%的伤害，并为我方攻击最高的2个目标附加金刚印记，带金刚印记的单位每回合受到直接伤害不超过自身生命上限的30%，持续2回合，每场战斗只触发一次</t>
    <phoneticPr fontId="11" type="noConversion"/>
  </si>
  <si>
    <t>3星技能：对敌方随机2人造成主角攻击力*190%的伤害，并为我方攻击最高的2个目标附加金刚印记，带金刚印记的单位每回合受到直接伤害不超过自身生命上限的35%，持续2回合，每场战斗只触发一次</t>
    <phoneticPr fontId="11" type="noConversion"/>
  </si>
  <si>
    <t>2星技能：对敌方随机2人造成主角攻击力*167%的伤害，并为我方攻击最高的2个目标附加金刚印记，带金刚印记的单位每回合受到直接伤害不超过自身生命上限的40%，持续1回合，每场战斗只触发一次</t>
    <phoneticPr fontId="11" type="noConversion"/>
  </si>
  <si>
    <t>1星技能：对敌方随机2人造成主角攻击力*156%的伤害，并为我方攻击最高的2个目标附加金刚印记，带金刚印记的单位每回合受到直接伤害不超过自身生命上限的45%，持续1回合，每场战斗只触发一次</t>
    <phoneticPr fontId="11" type="noConversion"/>
  </si>
  <si>
    <t>0星技能：对敌方随机2人造成主角攻击力*145%的伤害，并为我方攻击最高的1个目标附加金刚印记，带金刚印记的单位每回合受到直接伤害不超过自身生命上限的50%，持续1回合，每场战斗只触发一次</t>
    <phoneticPr fontId="11" type="noConversion"/>
  </si>
  <si>
    <t>200001|100211</t>
    <phoneticPr fontId="11" type="noConversion"/>
  </si>
  <si>
    <t>玲珑·女儿国王普攻</t>
    <phoneticPr fontId="11" type="noConversion"/>
  </si>
  <si>
    <t>0#1311</t>
    <phoneticPr fontId="11" type="noConversion"/>
  </si>
  <si>
    <t>0#13121</t>
    <phoneticPr fontId="11" type="noConversion"/>
  </si>
  <si>
    <t>a[int]:7逆风风 8：顺风风</t>
    <phoneticPr fontId="11" type="noConversion"/>
  </si>
  <si>
    <t>添加一个[a]印记,持续[b]回合</t>
    <phoneticPr fontId="11" type="noConversion"/>
  </si>
  <si>
    <t>为目标添加[a]属性[b]%的御甲</t>
    <phoneticPr fontId="11" type="noConversion"/>
  </si>
  <si>
    <r>
      <t>1</t>
    </r>
    <r>
      <rPr>
        <sz val="9"/>
        <color theme="1"/>
        <rFont val="微软雅黑"/>
        <family val="2"/>
        <charset val="134"/>
      </rPr>
      <t>|100</t>
    </r>
    <phoneticPr fontId="11" type="noConversion"/>
  </si>
  <si>
    <t>201721|100006</t>
    <phoneticPr fontId="11" type="noConversion"/>
  </si>
  <si>
    <t>160|161</t>
    <phoneticPr fontId="11" type="noConversion"/>
  </si>
  <si>
    <r>
      <rPr>
        <sz val="9"/>
        <color theme="1"/>
        <rFont val="微软雅黑"/>
        <family val="2"/>
        <charset val="134"/>
      </rPr>
      <t>160</t>
    </r>
    <r>
      <rPr>
        <sz val="9"/>
        <color theme="1"/>
        <rFont val="微软雅黑"/>
        <family val="2"/>
        <charset val="134"/>
      </rPr>
      <t>|2</t>
    </r>
    <phoneticPr fontId="11" type="noConversion"/>
  </si>
  <si>
    <t>玲珑·女儿国王技能（逆风</t>
    <phoneticPr fontId="11" type="noConversion"/>
  </si>
  <si>
    <t>玲珑·女儿国王技能（顺风</t>
    <phoneticPr fontId="11" type="noConversion"/>
  </si>
  <si>
    <t>200323|200323</t>
    <phoneticPr fontId="11" type="noConversion"/>
  </si>
  <si>
    <t>7#1|1.4#2</t>
    <phoneticPr fontId="11" type="noConversion"/>
  </si>
  <si>
    <t>8#1|1#1</t>
    <phoneticPr fontId="11" type="noConversion"/>
  </si>
  <si>
    <t>100323|100323</t>
    <phoneticPr fontId="11" type="noConversion"/>
  </si>
  <si>
    <t>0.9#1|1#1</t>
    <phoneticPr fontId="11" type="noConversion"/>
  </si>
  <si>
    <t>神兵</t>
    <phoneticPr fontId="11" type="noConversion"/>
  </si>
  <si>
    <t>灵兽</t>
    <phoneticPr fontId="11" type="noConversion"/>
  </si>
  <si>
    <t>青鸾0级</t>
  </si>
  <si>
    <t>青鸾1级</t>
  </si>
  <si>
    <t>青鸾2级</t>
  </si>
  <si>
    <t>青鸾3级</t>
  </si>
  <si>
    <t>青鸾4级</t>
  </si>
  <si>
    <t>青鸾5级</t>
  </si>
  <si>
    <t>祸斗0级</t>
  </si>
  <si>
    <t>祸斗1级</t>
  </si>
  <si>
    <t>祸斗2级</t>
  </si>
  <si>
    <t>祸斗3级</t>
  </si>
  <si>
    <t>祸斗4级</t>
  </si>
  <si>
    <t>祸斗5级</t>
  </si>
  <si>
    <t>应龙0级</t>
  </si>
  <si>
    <t>应龙1级</t>
  </si>
  <si>
    <t>应龙2级</t>
  </si>
  <si>
    <t>应龙3级</t>
  </si>
  <si>
    <t>应龙4级</t>
  </si>
  <si>
    <t>应龙5级</t>
  </si>
  <si>
    <t>烛龙0级</t>
  </si>
  <si>
    <t>烛龙1级</t>
  </si>
  <si>
    <t>烛龙2级</t>
  </si>
  <si>
    <t>烛龙3级</t>
  </si>
  <si>
    <t>烛龙4级</t>
  </si>
  <si>
    <t>烛龙5级</t>
  </si>
  <si>
    <t>貔貅0级</t>
  </si>
  <si>
    <t>貔貅1级</t>
  </si>
  <si>
    <t>貔貅2级</t>
  </si>
  <si>
    <t>貔貅3级</t>
  </si>
  <si>
    <t>貔貅4级</t>
  </si>
  <si>
    <t>貔貅5级</t>
  </si>
  <si>
    <t>白泽0级</t>
  </si>
  <si>
    <t>白泽1级</t>
  </si>
  <si>
    <t>白泽2级</t>
  </si>
  <si>
    <t>白泽3级</t>
  </si>
  <si>
    <t>白泽4级</t>
  </si>
  <si>
    <t>白泽5级</t>
  </si>
  <si>
    <t>凤凰0级</t>
  </si>
  <si>
    <t>凤凰1级</t>
  </si>
  <si>
    <t>凤凰2级</t>
  </si>
  <si>
    <t>凤凰3级</t>
  </si>
  <si>
    <t>凤凰4级</t>
  </si>
  <si>
    <t>凤凰5级</t>
  </si>
  <si>
    <t>金乌0级</t>
  </si>
  <si>
    <t>金乌1级</t>
  </si>
  <si>
    <t>金乌2级</t>
  </si>
  <si>
    <t>金乌3级</t>
  </si>
  <si>
    <t>金乌4级</t>
  </si>
  <si>
    <t>金乌5级</t>
  </si>
  <si>
    <t>巨鲲0级</t>
  </si>
  <si>
    <t>巨鲲1级</t>
  </si>
  <si>
    <t>巨鲲2级</t>
  </si>
  <si>
    <t>巨鲲3级</t>
  </si>
  <si>
    <t>巨鲲4级</t>
  </si>
  <si>
    <t>巨鲲5级</t>
  </si>
  <si>
    <t>剑1级</t>
  </si>
  <si>
    <t>剑2级</t>
  </si>
  <si>
    <t>剑3级</t>
  </si>
  <si>
    <t>剑4级</t>
  </si>
  <si>
    <t>剑5级</t>
  </si>
  <si>
    <t>剑6级</t>
  </si>
  <si>
    <t>斧1级</t>
  </si>
  <si>
    <t>斧2级</t>
  </si>
  <si>
    <t>斧3级</t>
  </si>
  <si>
    <t>斧4级</t>
  </si>
  <si>
    <t>斧5级</t>
  </si>
  <si>
    <t>斧6级</t>
  </si>
  <si>
    <t>貔貅6级</t>
  </si>
  <si>
    <t>貔貅7级</t>
  </si>
  <si>
    <t>貔貅8级</t>
  </si>
  <si>
    <t>貔貅9级</t>
  </si>
  <si>
    <t>貔貅10级</t>
  </si>
  <si>
    <t>白泽6级</t>
  </si>
  <si>
    <t>白泽7级</t>
  </si>
  <si>
    <t>白泽8级</t>
  </si>
  <si>
    <t>白泽9级</t>
  </si>
  <si>
    <t>白泽10级</t>
  </si>
  <si>
    <t>凤凰6级</t>
  </si>
  <si>
    <t>凤凰7级</t>
  </si>
  <si>
    <t>凤凰8级</t>
  </si>
  <si>
    <t>凤凰9级</t>
  </si>
  <si>
    <t>凤凰10级</t>
  </si>
  <si>
    <t>金乌6级</t>
  </si>
  <si>
    <t>金乌7级</t>
  </si>
  <si>
    <t>金乌8级</t>
  </si>
  <si>
    <t>金乌9级</t>
  </si>
  <si>
    <t>金乌10级</t>
  </si>
  <si>
    <t>巨鲲6级</t>
  </si>
  <si>
    <t>巨鲲7级</t>
  </si>
  <si>
    <t>巨鲲8级</t>
  </si>
  <si>
    <t>巨鲲9级</t>
  </si>
  <si>
    <t>巨鲲10级</t>
  </si>
  <si>
    <t>0.1版本</t>
  </si>
  <si>
    <r>
      <t>100</t>
    </r>
    <r>
      <rPr>
        <sz val="9"/>
        <color theme="1"/>
        <rFont val="微软雅黑"/>
        <family val="2"/>
        <charset val="134"/>
      </rPr>
      <t>|</t>
    </r>
    <r>
      <rPr>
        <sz val="9"/>
        <color theme="1"/>
        <rFont val="微软雅黑"/>
        <family val="2"/>
        <charset val="134"/>
      </rPr>
      <t>4|4|4</t>
    </r>
    <phoneticPr fontId="11" type="noConversion"/>
  </si>
  <si>
    <r>
      <t>1</t>
    </r>
    <r>
      <rPr>
        <sz val="9"/>
        <color theme="1"/>
        <rFont val="微软雅黑"/>
        <family val="2"/>
        <charset val="134"/>
      </rPr>
      <t>#1</t>
    </r>
    <phoneticPr fontId="11" type="noConversion"/>
  </si>
  <si>
    <r>
      <t>1</t>
    </r>
    <r>
      <rPr>
        <sz val="9"/>
        <color theme="1"/>
        <rFont val="微软雅黑"/>
        <family val="2"/>
        <charset val="134"/>
      </rPr>
      <t>#1</t>
    </r>
    <r>
      <rPr>
        <sz val="11"/>
        <color theme="1"/>
        <rFont val="等线"/>
        <family val="2"/>
        <scheme val="minor"/>
      </rPr>
      <t/>
    </r>
  </si>
  <si>
    <r>
      <t>1#1|5#0.1</t>
    </r>
    <r>
      <rPr>
        <sz val="9"/>
        <color theme="1"/>
        <rFont val="微软雅黑"/>
        <family val="2"/>
        <charset val="134"/>
      </rPr>
      <t>5</t>
    </r>
    <r>
      <rPr>
        <sz val="9"/>
        <color theme="1"/>
        <rFont val="微软雅黑"/>
        <family val="2"/>
        <charset val="134"/>
      </rPr>
      <t>#2#1|7#0.1</t>
    </r>
    <r>
      <rPr>
        <sz val="9"/>
        <color theme="1"/>
        <rFont val="微软雅黑"/>
        <family val="2"/>
        <charset val="134"/>
      </rPr>
      <t>5</t>
    </r>
    <r>
      <rPr>
        <sz val="9"/>
        <color theme="1"/>
        <rFont val="微软雅黑"/>
        <family val="2"/>
        <charset val="134"/>
      </rPr>
      <t>#2#1|9#0.1</t>
    </r>
    <r>
      <rPr>
        <sz val="9"/>
        <color theme="1"/>
        <rFont val="微软雅黑"/>
        <family val="2"/>
        <charset val="134"/>
      </rPr>
      <t>5</t>
    </r>
    <r>
      <rPr>
        <sz val="9"/>
        <color theme="1"/>
        <rFont val="微软雅黑"/>
        <family val="2"/>
        <charset val="134"/>
      </rPr>
      <t>#2#1</t>
    </r>
    <phoneticPr fontId="11" type="noConversion"/>
  </si>
  <si>
    <r>
      <t>1#1|5#0.1</t>
    </r>
    <r>
      <rPr>
        <sz val="9"/>
        <color theme="1"/>
        <rFont val="微软雅黑"/>
        <family val="2"/>
        <charset val="134"/>
      </rPr>
      <t>8</t>
    </r>
    <r>
      <rPr>
        <sz val="9"/>
        <color theme="1"/>
        <rFont val="微软雅黑"/>
        <family val="2"/>
        <charset val="134"/>
      </rPr>
      <t>#2#1|7#0.1</t>
    </r>
    <r>
      <rPr>
        <sz val="9"/>
        <color theme="1"/>
        <rFont val="微软雅黑"/>
        <family val="2"/>
        <charset val="134"/>
      </rPr>
      <t>8</t>
    </r>
    <r>
      <rPr>
        <sz val="9"/>
        <color theme="1"/>
        <rFont val="微软雅黑"/>
        <family val="2"/>
        <charset val="134"/>
      </rPr>
      <t>#2#1|9#0.1</t>
    </r>
    <r>
      <rPr>
        <sz val="9"/>
        <color theme="1"/>
        <rFont val="微软雅黑"/>
        <family val="2"/>
        <charset val="134"/>
      </rPr>
      <t>8</t>
    </r>
    <r>
      <rPr>
        <sz val="9"/>
        <color theme="1"/>
        <rFont val="微软雅黑"/>
        <family val="2"/>
        <charset val="134"/>
      </rPr>
      <t>#2#1</t>
    </r>
    <phoneticPr fontId="11" type="noConversion"/>
  </si>
  <si>
    <r>
      <t>1#1|5#0.</t>
    </r>
    <r>
      <rPr>
        <sz val="9"/>
        <color theme="1"/>
        <rFont val="微软雅黑"/>
        <family val="2"/>
        <charset val="134"/>
      </rPr>
      <t>21</t>
    </r>
    <r>
      <rPr>
        <sz val="9"/>
        <color theme="1"/>
        <rFont val="微软雅黑"/>
        <family val="2"/>
        <charset val="134"/>
      </rPr>
      <t>#2#1|7#0.</t>
    </r>
    <r>
      <rPr>
        <sz val="9"/>
        <color theme="1"/>
        <rFont val="微软雅黑"/>
        <family val="2"/>
        <charset val="134"/>
      </rPr>
      <t>21</t>
    </r>
    <r>
      <rPr>
        <sz val="9"/>
        <color theme="1"/>
        <rFont val="微软雅黑"/>
        <family val="2"/>
        <charset val="134"/>
      </rPr>
      <t>#2#1|9#0.</t>
    </r>
    <r>
      <rPr>
        <sz val="9"/>
        <color theme="1"/>
        <rFont val="微软雅黑"/>
        <family val="2"/>
        <charset val="134"/>
      </rPr>
      <t>21</t>
    </r>
    <r>
      <rPr>
        <sz val="9"/>
        <color theme="1"/>
        <rFont val="微软雅黑"/>
        <family val="2"/>
        <charset val="134"/>
      </rPr>
      <t>#2#1</t>
    </r>
    <phoneticPr fontId="11" type="noConversion"/>
  </si>
  <si>
    <r>
      <t>1#1|5#0.</t>
    </r>
    <r>
      <rPr>
        <sz val="9"/>
        <color theme="1"/>
        <rFont val="微软雅黑"/>
        <family val="2"/>
        <charset val="134"/>
      </rPr>
      <t>24</t>
    </r>
    <r>
      <rPr>
        <sz val="9"/>
        <color theme="1"/>
        <rFont val="微软雅黑"/>
        <family val="2"/>
        <charset val="134"/>
      </rPr>
      <t>#2#1|7#0.</t>
    </r>
    <r>
      <rPr>
        <sz val="9"/>
        <color theme="1"/>
        <rFont val="微软雅黑"/>
        <family val="2"/>
        <charset val="134"/>
      </rPr>
      <t>24</t>
    </r>
    <r>
      <rPr>
        <sz val="9"/>
        <color theme="1"/>
        <rFont val="微软雅黑"/>
        <family val="2"/>
        <charset val="134"/>
      </rPr>
      <t>#2#1|9#0.</t>
    </r>
    <r>
      <rPr>
        <sz val="9"/>
        <color theme="1"/>
        <rFont val="微软雅黑"/>
        <family val="2"/>
        <charset val="134"/>
      </rPr>
      <t>24</t>
    </r>
    <r>
      <rPr>
        <sz val="9"/>
        <color theme="1"/>
        <rFont val="微软雅黑"/>
        <family val="2"/>
        <charset val="134"/>
      </rPr>
      <t>#2#1</t>
    </r>
    <phoneticPr fontId="11" type="noConversion"/>
  </si>
  <si>
    <r>
      <t>1#2</t>
    </r>
    <r>
      <rPr>
        <sz val="9"/>
        <color theme="1"/>
        <rFont val="微软雅黑"/>
        <family val="2"/>
        <charset val="134"/>
      </rPr>
      <t>|5#0.</t>
    </r>
    <r>
      <rPr>
        <sz val="9"/>
        <color theme="1"/>
        <rFont val="微软雅黑"/>
        <family val="2"/>
        <charset val="134"/>
      </rPr>
      <t>27</t>
    </r>
    <r>
      <rPr>
        <sz val="9"/>
        <color theme="1"/>
        <rFont val="微软雅黑"/>
        <family val="2"/>
        <charset val="134"/>
      </rPr>
      <t>#2#1|7#0.</t>
    </r>
    <r>
      <rPr>
        <sz val="9"/>
        <color theme="1"/>
        <rFont val="微软雅黑"/>
        <family val="2"/>
        <charset val="134"/>
      </rPr>
      <t>27</t>
    </r>
    <r>
      <rPr>
        <sz val="9"/>
        <color theme="1"/>
        <rFont val="微软雅黑"/>
        <family val="2"/>
        <charset val="134"/>
      </rPr>
      <t>#2#1|9#0.</t>
    </r>
    <r>
      <rPr>
        <sz val="9"/>
        <color theme="1"/>
        <rFont val="微软雅黑"/>
        <family val="2"/>
        <charset val="134"/>
      </rPr>
      <t>27</t>
    </r>
    <r>
      <rPr>
        <sz val="9"/>
        <color theme="1"/>
        <rFont val="微软雅黑"/>
        <family val="2"/>
        <charset val="134"/>
      </rPr>
      <t>#2#1</t>
    </r>
    <phoneticPr fontId="11" type="noConversion"/>
  </si>
  <si>
    <t>132|145</t>
    <phoneticPr fontId="11" type="noConversion"/>
  </si>
  <si>
    <r>
      <t>20000</t>
    </r>
    <r>
      <rPr>
        <sz val="9"/>
        <color theme="1"/>
        <rFont val="微软雅黑"/>
        <family val="2"/>
        <charset val="134"/>
      </rPr>
      <t>0</t>
    </r>
    <r>
      <rPr>
        <sz val="9"/>
        <color theme="1"/>
        <rFont val="微软雅黑"/>
        <family val="2"/>
        <charset val="134"/>
      </rPr>
      <t>|101611</t>
    </r>
    <phoneticPr fontId="11" type="noConversion"/>
  </si>
  <si>
    <r>
      <t>200005</t>
    </r>
    <r>
      <rPr>
        <sz val="9"/>
        <color theme="1"/>
        <rFont val="微软雅黑"/>
        <family val="2"/>
        <charset val="134"/>
      </rPr>
      <t>|101611</t>
    </r>
    <phoneticPr fontId="11" type="noConversion"/>
  </si>
  <si>
    <r>
      <t>200003</t>
    </r>
    <r>
      <rPr>
        <sz val="9"/>
        <color theme="1"/>
        <rFont val="微软雅黑"/>
        <family val="2"/>
        <charset val="134"/>
      </rPr>
      <t>|101611</t>
    </r>
    <phoneticPr fontId="11" type="noConversion"/>
  </si>
  <si>
    <r>
      <t>200004</t>
    </r>
    <r>
      <rPr>
        <sz val="9"/>
        <color theme="1"/>
        <rFont val="微软雅黑"/>
        <family val="2"/>
        <charset val="134"/>
      </rPr>
      <t>|101611</t>
    </r>
    <phoneticPr fontId="11" type="noConversion"/>
  </si>
  <si>
    <r>
      <t>200002</t>
    </r>
    <r>
      <rPr>
        <sz val="9"/>
        <color theme="1"/>
        <rFont val="微软雅黑"/>
        <family val="2"/>
        <charset val="134"/>
      </rPr>
      <t>|101611</t>
    </r>
    <phoneticPr fontId="11" type="noConversion"/>
  </si>
  <si>
    <t>3#0.73|5#0.3#1#1</t>
    <phoneticPr fontId="11" type="noConversion"/>
  </si>
  <si>
    <t>3#0.78|5#0.35#1#1</t>
    <phoneticPr fontId="11" type="noConversion"/>
  </si>
  <si>
    <t>3#0.84|5#0.39#1#1</t>
    <phoneticPr fontId="11" type="noConversion"/>
  </si>
  <si>
    <t>3#0.95|5#0.43#1#1</t>
    <phoneticPr fontId="11" type="noConversion"/>
  </si>
  <si>
    <t>3#1.01|5#0.47#1#1</t>
    <phoneticPr fontId="11" type="noConversion"/>
  </si>
  <si>
    <t>3#1.12|5#0.5#1#1</t>
    <phoneticPr fontId="11" type="noConversion"/>
  </si>
  <si>
    <t>0星技能：对敌方随机2人造成主角攻击力*73%的伤害，并为我方生命百分比最低的神将附加反伤盾，该神将下一次受到直接伤害时，将30%反弹给攻击者，致死伤害同样反弹，持续1回合</t>
    <phoneticPr fontId="11" type="noConversion"/>
  </si>
  <si>
    <t>1星技能：对敌方随机3人造成主角攻击力*78%的伤害，并为我方生命百分比最低的神将附加反伤盾，该神将下一次受到直接伤害时，将35%反弹给攻击者，致死伤害同样反弹，持续1回合</t>
    <phoneticPr fontId="11" type="noConversion"/>
  </si>
  <si>
    <t>2星技能：对敌方随机4人造成主角攻击力*84%的伤害，并为我方生命百分比最低的神将附加反伤盾，该神将下一次受到直接伤害时，将39%反弹给攻击者，致死伤害同样反弹，持续1回合</t>
  </si>
  <si>
    <t>3星技能：对敌方随机5人造成主角攻击力*95%的伤害，并为我方生命百分比最低的神将附加反伤盾，该神将下一次受到直接伤害时，将43%反弹给攻击者，致死伤害同样反弹，持续1回合</t>
  </si>
  <si>
    <t>4星技能：对敌方全体造成主角攻击力*101%的伤害，并为我方生命百分比最低的神将附加反伤盾，该神将下一次受到直接伤害时，将47%反弹给攻击者，致死伤害同样反弹，持续1回合</t>
  </si>
  <si>
    <t>5星技能：对敌方全体造成主角攻击力*112%的伤害，并为我方生命百分比最低的神将附加反伤盾，该神将下一次受到直接伤害时，将50%反弹给攻击者，致死伤害同样反弹，持续1回合</t>
  </si>
  <si>
    <t>a[float]</t>
    <phoneticPr fontId="11" type="noConversion"/>
  </si>
  <si>
    <t>如果目标生命百分比小于等于[a]%,直接斩杀剩余所有血量（御甲无效）</t>
    <phoneticPr fontId="11" type="noConversion"/>
  </si>
  <si>
    <t>132|162</t>
    <phoneticPr fontId="11" type="noConversion"/>
  </si>
  <si>
    <t>3#1.45|0.1</t>
    <phoneticPr fontId="11" type="noConversion"/>
  </si>
  <si>
    <t>3#1.56|0.14</t>
    <phoneticPr fontId="11" type="noConversion"/>
  </si>
  <si>
    <t>3#1.67|0.18</t>
    <phoneticPr fontId="11" type="noConversion"/>
  </si>
  <si>
    <t>3#1.9|0.21</t>
    <phoneticPr fontId="11" type="noConversion"/>
  </si>
  <si>
    <t>3#2.01|0.23</t>
    <phoneticPr fontId="11" type="noConversion"/>
  </si>
  <si>
    <t>3#2.23|0.25</t>
    <phoneticPr fontId="11" type="noConversion"/>
  </si>
  <si>
    <t>0星技能：对敌方血量最少的2人造成主角攻击*145%的伤害，并斩杀1名生命上限低于10%的目标。</t>
  </si>
  <si>
    <t>1星技能：对敌方血量最少的2人造成主角攻击*156%的伤害，并斩杀1名生命上限低于14%的目标。</t>
  </si>
  <si>
    <t>2星技能：对敌方血量最少的2人造成主角攻击*167%的伤害，并斩杀1名生命上限低于18%的目标。</t>
  </si>
  <si>
    <t>3星技能：对敌方血量最少的2人造成主角攻击*190%的伤害，并斩杀1名生命上限低于21%的目标。</t>
  </si>
  <si>
    <t>4星技能：对敌方血量最少的2人造成主角攻击*201%的伤害，并斩杀1名生命上限低于23%的目标。</t>
  </si>
  <si>
    <t>5星技能：对敌方血量最少的2人造成主角攻击*223%的伤害，并斩杀1名生命上限低于25%的目标。</t>
  </si>
  <si>
    <t>伪不灭</t>
    <phoneticPr fontId="11" type="noConversion"/>
  </si>
  <si>
    <t>嗜血</t>
    <phoneticPr fontId="11" type="noConversion"/>
  </si>
  <si>
    <r>
      <t>156|</t>
    </r>
    <r>
      <rPr>
        <sz val="9"/>
        <color theme="1"/>
        <rFont val="微软雅黑"/>
        <family val="2"/>
        <charset val="134"/>
      </rPr>
      <t>3</t>
    </r>
    <phoneticPr fontId="11" type="noConversion"/>
  </si>
  <si>
    <r>
      <t>156|</t>
    </r>
    <r>
      <rPr>
        <sz val="9"/>
        <color theme="1"/>
        <rFont val="微软雅黑"/>
        <family val="2"/>
        <charset val="134"/>
      </rPr>
      <t>3</t>
    </r>
    <r>
      <rPr>
        <sz val="11"/>
        <color theme="1"/>
        <rFont val="等线"/>
        <family val="2"/>
        <scheme val="minor"/>
      </rPr>
      <t/>
    </r>
  </si>
  <si>
    <t>0.45#1#1</t>
  </si>
  <si>
    <t>使用技能时释放释放技能对目标造成1500%+自身损失血量*10%的伤害，若本次伤害击杀目标 为我方每个神将回复目标生命上限/我方剩余神将数量的血量*30%</t>
    <phoneticPr fontId="13" type="noConversion"/>
  </si>
  <si>
    <r>
      <t>使用技能时释放释放技能对目标造成1</t>
    </r>
    <r>
      <rPr>
        <sz val="9"/>
        <color theme="1"/>
        <rFont val="微软雅黑"/>
        <family val="2"/>
        <charset val="134"/>
      </rPr>
      <t>5</t>
    </r>
    <r>
      <rPr>
        <sz val="9"/>
        <color theme="1"/>
        <rFont val="微软雅黑"/>
        <family val="2"/>
        <charset val="134"/>
      </rPr>
      <t>00%+自身损失血量*12%的伤害，若本次伤害击杀目标 为我方每个神将回复目标生命上限/我方剩余神将数量的血量*38%</t>
    </r>
    <phoneticPr fontId="13" type="noConversion"/>
  </si>
  <si>
    <r>
      <t>使用技能时释放释放技能对目标造成1</t>
    </r>
    <r>
      <rPr>
        <sz val="9"/>
        <color theme="1"/>
        <rFont val="微软雅黑"/>
        <family val="2"/>
        <charset val="134"/>
      </rPr>
      <t>7</t>
    </r>
    <r>
      <rPr>
        <sz val="9"/>
        <color theme="1"/>
        <rFont val="微软雅黑"/>
        <family val="2"/>
        <charset val="134"/>
      </rPr>
      <t>00%+自身损失血量*12%的伤害，若本次伤害击杀目标 为我方每个神将回复目标生命上限/我方剩余神将数量的血量*46%</t>
    </r>
    <phoneticPr fontId="13" type="noConversion"/>
  </si>
  <si>
    <r>
      <t>使用技能时释放释放技能对目标造成1</t>
    </r>
    <r>
      <rPr>
        <sz val="9"/>
        <color theme="1"/>
        <rFont val="微软雅黑"/>
        <family val="2"/>
        <charset val="134"/>
      </rPr>
      <t>7</t>
    </r>
    <r>
      <rPr>
        <sz val="9"/>
        <color theme="1"/>
        <rFont val="微软雅黑"/>
        <family val="2"/>
        <charset val="134"/>
      </rPr>
      <t>00%+自身损失血量*16%的伤害，若本次伤害击杀目标 为我方每个神将回复目标生命上限/我方剩余神将数量的血量*54%</t>
    </r>
    <phoneticPr fontId="13" type="noConversion"/>
  </si>
  <si>
    <r>
      <t>使用技能时释放释放技能对目标造成1</t>
    </r>
    <r>
      <rPr>
        <sz val="9"/>
        <color theme="1"/>
        <rFont val="微软雅黑"/>
        <family val="2"/>
        <charset val="134"/>
      </rPr>
      <t>80</t>
    </r>
    <r>
      <rPr>
        <sz val="9"/>
        <color theme="1"/>
        <rFont val="微软雅黑"/>
        <family val="2"/>
        <charset val="134"/>
      </rPr>
      <t>0%+自身损失血量*16%的伤害，若本次伤害击杀目标 为我方每个神将回复目标生命上限/我方剩余神将数量的血量*78%</t>
    </r>
    <phoneticPr fontId="13" type="noConversion"/>
  </si>
  <si>
    <t>使用技能时释放释放技能对目标造成2000%+自身损失血量*20%的伤害，若本次伤害击杀目标 为我方每个神将回复目标生命上限/我方剩余神将数量的血量*100%</t>
    <phoneticPr fontId="13" type="noConversion"/>
  </si>
  <si>
    <t>1#17|0.35#1#1</t>
  </si>
  <si>
    <t>1#18|0.39#1#1</t>
  </si>
  <si>
    <t>1#19|0.42#1#1</t>
  </si>
  <si>
    <r>
      <t>220003</t>
    </r>
    <r>
      <rPr>
        <sz val="9"/>
        <color theme="1"/>
        <rFont val="微软雅黑"/>
        <family val="2"/>
        <charset val="134"/>
      </rPr>
      <t>|220003</t>
    </r>
    <phoneticPr fontId="11" type="noConversion"/>
  </si>
  <si>
    <t>1#15|0.25#1#1</t>
    <phoneticPr fontId="11" type="noConversion"/>
  </si>
  <si>
    <t>1#15</t>
  </si>
  <si>
    <t>0.25#1#1</t>
  </si>
  <si>
    <t>0.3#1#1</t>
  </si>
  <si>
    <t>1#17</t>
  </si>
  <si>
    <t>0.35#1#1</t>
  </si>
  <si>
    <t>1#18</t>
  </si>
  <si>
    <t>0.39#1#1</t>
  </si>
  <si>
    <t>1#19</t>
  </si>
  <si>
    <t>0.42#1#1</t>
  </si>
  <si>
    <t>1#20</t>
  </si>
  <si>
    <t>使用技能时释放，释放技能对敌方后排造成1600%的伤害，并且有30%的概率附加沉默效果，我方单位死亡有30%的概率眩晕敌方攻击最高的三个目标。</t>
    <phoneticPr fontId="11" type="noConversion"/>
  </si>
  <si>
    <t>使用技能时释放，释放技能对敌方后排造成1700%的伤害，并且有35%的概率附加沉默效果，我方单位死亡有35%的概率眩晕敌方攻击最高的三个目标。</t>
    <phoneticPr fontId="11" type="noConversion"/>
  </si>
  <si>
    <t>使用技能时释放，释放技能对敌方后排造成1800%的伤害，并且有39%的概率附加沉默效果，我方单位死亡有39%的概率眩晕敌方攻击最高的三个目标。</t>
    <phoneticPr fontId="11" type="noConversion"/>
  </si>
  <si>
    <t>使用技能时释放，释放技能对敌方后排造成1900%的伤害，并且有42%的概率附加沉默效果，我方单位死亡有42%的概率眩晕敌方攻击最高的三个目标。</t>
    <phoneticPr fontId="11" type="noConversion"/>
  </si>
  <si>
    <t>使用技能时释放，释放技能对敌方后排造成2000%的伤害，并且有45%的概率附加沉默效果，我方单位死亡有45%的概率眩晕敌方攻击最高的三个目标。</t>
    <phoneticPr fontId="11" type="noConversion"/>
  </si>
  <si>
    <t>使用技能时释放，释放技能对敌方后排造成1500%的伤害，并且有25%的概率附加沉默效果，我方单位死亡有25%的概率眩晕敌方攻击最高的三个目标。</t>
    <phoneticPr fontId="11" type="noConversion"/>
  </si>
  <si>
    <t>消除业障</t>
    <phoneticPr fontId="11" type="noConversion"/>
  </si>
  <si>
    <t>10#0.1#1#1</t>
  </si>
  <si>
    <t>增福</t>
  </si>
  <si>
    <t>10#0.12#1#1</t>
  </si>
  <si>
    <t>10#0.16#1#1</t>
  </si>
  <si>
    <t>10#0.2#1#1</t>
  </si>
  <si>
    <t>10#0.25#1#1</t>
  </si>
  <si>
    <t>10#0.3#1#1</t>
  </si>
  <si>
    <t>释放普攻有50%的概率增加10%的爆伤</t>
    <phoneticPr fontId="11" type="noConversion"/>
  </si>
  <si>
    <t>释放普攻有60%的概率增加12%的爆伤</t>
    <phoneticPr fontId="11" type="noConversion"/>
  </si>
  <si>
    <t>释放普攻有70%的概率增加15%的爆伤</t>
    <phoneticPr fontId="11" type="noConversion"/>
  </si>
  <si>
    <t>释放普攻有80%的概率增加18%的爆伤</t>
    <phoneticPr fontId="11" type="noConversion"/>
  </si>
  <si>
    <t>释放普攻有90%的概率增加21%的爆伤</t>
    <phoneticPr fontId="11" type="noConversion"/>
  </si>
  <si>
    <t>释放普攻有100%的概率增加26%的爆伤</t>
    <phoneticPr fontId="11" type="noConversion"/>
  </si>
  <si>
    <t>1#16|0.3#1#1</t>
    <phoneticPr fontId="11" type="noConversion"/>
  </si>
  <si>
    <r>
      <t>200323</t>
    </r>
    <r>
      <rPr>
        <sz val="9"/>
        <color theme="1"/>
        <rFont val="微软雅黑"/>
        <family val="2"/>
        <charset val="134"/>
      </rPr>
      <t>|200323</t>
    </r>
    <phoneticPr fontId="11" type="noConversion"/>
  </si>
  <si>
    <t>1#15|0.25#2#1</t>
  </si>
  <si>
    <t>1#16|0.3#2#1</t>
  </si>
  <si>
    <t>1#17|0.35#2#1</t>
  </si>
  <si>
    <t>1#18|0.39#2#1</t>
  </si>
  <si>
    <t>1#19|0.42#2#1</t>
  </si>
  <si>
    <t>1#20|0.45#2#1</t>
    <phoneticPr fontId="11" type="noConversion"/>
  </si>
  <si>
    <t>1#20|0.45#1#1</t>
    <phoneticPr fontId="11" type="noConversion"/>
  </si>
  <si>
    <t>200321|200321</t>
    <phoneticPr fontId="11" type="noConversion"/>
  </si>
  <si>
    <t>200322|200322</t>
    <phoneticPr fontId="11" type="noConversion"/>
  </si>
  <si>
    <t>200112|200111</t>
    <phoneticPr fontId="11" type="noConversion"/>
  </si>
  <si>
    <t>魔心·帝君</t>
    <phoneticPr fontId="13" type="noConversion"/>
  </si>
  <si>
    <r>
      <t>200000</t>
    </r>
    <r>
      <rPr>
        <sz val="9"/>
        <color theme="1"/>
        <rFont val="微软雅黑"/>
        <family val="2"/>
        <charset val="134"/>
      </rPr>
      <t>|200000</t>
    </r>
    <phoneticPr fontId="11" type="noConversion"/>
  </si>
  <si>
    <t>1.12#1|0.5#19#1#0#1</t>
    <phoneticPr fontId="11" type="noConversion"/>
  </si>
  <si>
    <t>0#14113</t>
    <phoneticPr fontId="11" type="noConversion"/>
  </si>
  <si>
    <t>0#14124</t>
    <phoneticPr fontId="11" type="noConversion"/>
  </si>
  <si>
    <r>
      <t>0.</t>
    </r>
    <r>
      <rPr>
        <sz val="9"/>
        <color theme="1"/>
        <rFont val="微软雅黑"/>
        <family val="2"/>
        <charset val="134"/>
      </rPr>
      <t>98</t>
    </r>
    <r>
      <rPr>
        <sz val="9"/>
        <color theme="1"/>
        <rFont val="微软雅黑"/>
        <family val="2"/>
        <charset val="134"/>
      </rPr>
      <t>#1</t>
    </r>
    <phoneticPr fontId="11" type="noConversion"/>
  </si>
  <si>
    <t>1#36#36</t>
    <phoneticPr fontId="11" type="noConversion"/>
  </si>
  <si>
    <t>巧变·牛魔</t>
  </si>
  <si>
    <t>巧变·牛魔</t>
    <phoneticPr fontId="11" type="noConversion"/>
  </si>
  <si>
    <t>0#1041</t>
    <phoneticPr fontId="11" type="noConversion"/>
  </si>
  <si>
    <t>0#10421</t>
    <phoneticPr fontId="11" type="noConversion"/>
  </si>
  <si>
    <r>
      <t>0.</t>
    </r>
    <r>
      <rPr>
        <sz val="9"/>
        <color theme="1"/>
        <rFont val="微软雅黑"/>
        <family val="2"/>
        <charset val="134"/>
      </rPr>
      <t>56</t>
    </r>
    <r>
      <rPr>
        <sz val="9"/>
        <color theme="1"/>
        <rFont val="微软雅黑"/>
        <family val="2"/>
        <charset val="134"/>
      </rPr>
      <t>#2#4#2#0#4#12#0</t>
    </r>
    <phoneticPr fontId="11" type="noConversion"/>
  </si>
  <si>
    <t>[a]属性[b]%，最大叠加[c]层,[d]改变</t>
    <phoneticPr fontId="11" type="noConversion"/>
  </si>
  <si>
    <t>2.12#1|2#0.05#2#4|3#0.05#2#4</t>
    <phoneticPr fontId="11" type="noConversion"/>
  </si>
  <si>
    <t>2.6#1|2#0.1#2#4|3#0.1#2#4</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</si>
</sst>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9"/>
      <color theme="1"/>
      <name val="微软雅黑"/>
      <charset val="134"/>
    </font>
    <font>
      <sz val="11"/>
      <color theme="1"/>
      <name val="等线"/>
      <family val="2"/>
      <scheme val="minor"/>
    </font>
    <font>
      <sz val="11"/>
      <color theme="1"/>
      <name val="等线"/>
      <family val="3"/>
      <charset val="134"/>
      <scheme val="minor"/>
    </font>
    <font>
      <sz val="9"/>
      <name val="微软雅黑"/>
      <family val="2"/>
      <charset val="134"/>
    </font>
    <font>
      <sz val="9"/>
      <color rgb="FFFF0000"/>
      <name val="微软雅黑"/>
      <family val="2"/>
      <charset val="134"/>
    </font>
    <font>
      <sz val="20"/>
      <color rgb="FFFF0000"/>
      <name val="微软雅黑"/>
      <family val="2"/>
      <charset val="134"/>
    </font>
    <font>
      <sz val="9"/>
      <color theme="1"/>
      <name val="微软雅黑"/>
      <family val="2"/>
      <charset val="134"/>
    </font>
    <font>
      <sz val="11"/>
      <color rgb="FF182B50"/>
      <name val="宋体"/>
      <family val="3"/>
      <charset val="134"/>
    </font>
    <font>
      <sz val="9"/>
      <color theme="0"/>
      <name val="微软雅黑"/>
      <family val="2"/>
      <charset val="134"/>
    </font>
    <font>
      <b/>
      <sz val="9"/>
      <name val="宋体"/>
      <family val="3"/>
      <charset val="134"/>
    </font>
    <font>
      <sz val="9"/>
      <name val="宋体"/>
      <family val="3"/>
      <charset val="134"/>
    </font>
    <font>
      <sz val="9"/>
      <name val="微软雅黑"/>
      <family val="2"/>
      <charset val="134"/>
    </font>
    <font>
      <sz val="9"/>
      <color theme="1"/>
      <name val="微软雅黑"/>
      <family val="2"/>
      <charset val="134"/>
    </font>
    <font>
      <sz val="9"/>
      <name val="等线"/>
      <family val="3"/>
      <charset val="134"/>
      <scheme val="minor"/>
    </font>
  </fonts>
  <fills count="18">
    <fill>
      <patternFill patternType="none"/>
    </fill>
    <fill>
      <patternFill patternType="gray125"/>
    </fill>
    <fill>
      <patternFill patternType="solid">
        <fgColor rgb="FFFFFF00"/>
        <bgColor indexed="64"/>
      </patternFill>
    </fill>
    <fill>
      <patternFill patternType="solid">
        <fgColor rgb="FF00B050"/>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3" tint="0.39933469649342324"/>
        <bgColor indexed="64"/>
      </patternFill>
    </fill>
    <fill>
      <patternFill patternType="solid">
        <fgColor theme="2" tint="-9.9978637043366805E-2"/>
        <bgColor indexed="64"/>
      </patternFill>
    </fill>
    <fill>
      <patternFill patternType="solid">
        <fgColor theme="5" tint="0.39933469649342324"/>
        <bgColor indexed="64"/>
      </patternFill>
    </fill>
    <fill>
      <patternFill patternType="solid">
        <fgColor rgb="FFFF0000"/>
        <bgColor indexed="64"/>
      </patternFill>
    </fill>
    <fill>
      <patternFill patternType="solid">
        <fgColor rgb="FFFFC000"/>
        <bgColor indexed="64"/>
      </patternFill>
    </fill>
    <fill>
      <patternFill patternType="solid">
        <fgColor theme="9" tint="0.59999389629810485"/>
        <bgColor indexed="64"/>
      </patternFill>
    </fill>
    <fill>
      <patternFill patternType="solid">
        <fgColor theme="9" tint="0.39973143711661124"/>
        <bgColor indexed="64"/>
      </patternFill>
    </fill>
    <fill>
      <patternFill patternType="solid">
        <fgColor theme="9" tint="-0.249977111117893"/>
        <bgColor indexed="64"/>
      </patternFill>
    </fill>
    <fill>
      <patternFill patternType="solid">
        <fgColor rgb="FF00B0F0"/>
        <bgColor indexed="64"/>
      </patternFill>
    </fill>
    <fill>
      <patternFill patternType="solid">
        <fgColor rgb="FF92D050"/>
        <bgColor indexed="64"/>
      </patternFill>
    </fill>
    <fill>
      <patternFill patternType="solid">
        <fgColor rgb="FF7030A0"/>
        <bgColor indexed="64"/>
      </patternFill>
    </fill>
    <fill>
      <patternFill patternType="solid">
        <fgColor theme="4" tint="0.59999389629810485"/>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
    <xf numFmtId="0" fontId="0" fillId="0" borderId="0">
      <alignment vertical="center"/>
    </xf>
    <xf numFmtId="0" fontId="6" fillId="0" borderId="0">
      <alignment vertical="center"/>
    </xf>
  </cellStyleXfs>
  <cellXfs count="87">
    <xf numFmtId="0" fontId="0" fillId="0" borderId="0" xfId="0">
      <alignment vertical="center"/>
    </xf>
    <xf numFmtId="0" fontId="0" fillId="0" borderId="0" xfId="0" applyAlignment="1">
      <alignment horizontal="center" vertical="center"/>
    </xf>
    <xf numFmtId="0" fontId="2" fillId="0" borderId="0" xfId="0" applyFont="1" applyAlignment="1"/>
    <xf numFmtId="0" fontId="0" fillId="0" borderId="1" xfId="0" applyBorder="1" applyAlignment="1">
      <alignment horizontal="left" vertical="center" wrapText="1"/>
    </xf>
    <xf numFmtId="0" fontId="0" fillId="0" borderId="1" xfId="0" applyBorder="1" applyAlignment="1">
      <alignment horizontal="left" vertical="center"/>
    </xf>
    <xf numFmtId="0" fontId="0" fillId="2" borderId="0" xfId="0" applyFill="1" applyAlignment="1">
      <alignment horizontal="center" vertical="center"/>
    </xf>
    <xf numFmtId="0" fontId="0" fillId="2" borderId="0" xfId="0" applyFill="1">
      <alignment vertical="center"/>
    </xf>
    <xf numFmtId="0" fontId="2" fillId="4" borderId="0" xfId="0" applyFont="1" applyFill="1" applyAlignment="1"/>
    <xf numFmtId="0" fontId="0" fillId="5" borderId="0" xfId="0" applyFill="1" applyAlignment="1">
      <alignment horizontal="center" vertical="center"/>
    </xf>
    <xf numFmtId="0" fontId="0" fillId="6" borderId="0" xfId="0" applyFill="1" applyAlignment="1">
      <alignment horizontal="center" vertical="center"/>
    </xf>
    <xf numFmtId="0" fontId="0" fillId="7" borderId="0" xfId="0" applyFill="1" applyAlignment="1">
      <alignment horizontal="center" vertical="center"/>
    </xf>
    <xf numFmtId="0" fontId="2" fillId="0" borderId="0" xfId="0" applyFont="1" applyAlignment="1">
      <alignment horizontal="left" vertical="center"/>
    </xf>
    <xf numFmtId="0" fontId="2" fillId="7" borderId="0" xfId="0" applyFont="1" applyFill="1" applyAlignment="1">
      <alignment horizontal="left" vertical="center"/>
    </xf>
    <xf numFmtId="0" fontId="2" fillId="4" borderId="0" xfId="0" applyFont="1" applyFill="1" applyAlignment="1">
      <alignment horizontal="left" vertical="center"/>
    </xf>
    <xf numFmtId="0" fontId="2" fillId="8" borderId="0" xfId="0" applyFont="1" applyFill="1" applyAlignment="1">
      <alignment horizontal="left" vertical="center"/>
    </xf>
    <xf numFmtId="0" fontId="2" fillId="6" borderId="0" xfId="0" applyFont="1" applyFill="1" applyAlignment="1">
      <alignment horizontal="left" vertical="center"/>
    </xf>
    <xf numFmtId="49" fontId="0" fillId="0" borderId="0" xfId="0" applyNumberFormat="1">
      <alignment vertical="center"/>
    </xf>
    <xf numFmtId="0" fontId="0" fillId="9" borderId="0" xfId="0" applyFill="1">
      <alignment vertical="center"/>
    </xf>
    <xf numFmtId="0" fontId="3" fillId="9" borderId="0" xfId="0" applyFont="1" applyFill="1">
      <alignment vertical="center"/>
    </xf>
    <xf numFmtId="0" fontId="0" fillId="10" borderId="0" xfId="0" applyFill="1">
      <alignment vertical="center"/>
    </xf>
    <xf numFmtId="0" fontId="0" fillId="0" borderId="2" xfId="0" applyBorder="1">
      <alignment vertical="center"/>
    </xf>
    <xf numFmtId="0" fontId="0" fillId="11" borderId="0" xfId="0" applyFill="1">
      <alignment vertical="center"/>
    </xf>
    <xf numFmtId="0" fontId="0" fillId="12" borderId="0" xfId="0" applyFill="1">
      <alignment vertical="center"/>
    </xf>
    <xf numFmtId="0" fontId="0" fillId="13" borderId="0" xfId="0" applyFill="1">
      <alignment vertical="center"/>
    </xf>
    <xf numFmtId="0" fontId="0" fillId="14" borderId="0" xfId="0" applyFill="1">
      <alignment vertical="center"/>
    </xf>
    <xf numFmtId="0" fontId="0" fillId="0" borderId="0" xfId="0" applyAlignment="1"/>
    <xf numFmtId="0" fontId="0" fillId="9" borderId="0" xfId="0" applyFill="1" applyAlignment="1">
      <alignment horizontal="left" vertical="center"/>
    </xf>
    <xf numFmtId="14" fontId="0" fillId="9" borderId="0" xfId="0" applyNumberFormat="1" applyFill="1">
      <alignment vertical="center"/>
    </xf>
    <xf numFmtId="0" fontId="0" fillId="0" borderId="0" xfId="0" applyAlignment="1">
      <alignment horizontal="left" vertical="center"/>
    </xf>
    <xf numFmtId="14" fontId="3" fillId="9" borderId="0" xfId="0" applyNumberFormat="1" applyFont="1" applyFill="1">
      <alignment vertical="center"/>
    </xf>
    <xf numFmtId="0" fontId="0" fillId="9" borderId="0" xfId="0" applyFill="1" applyAlignment="1"/>
    <xf numFmtId="14" fontId="0" fillId="0" borderId="0" xfId="0" applyNumberFormat="1">
      <alignment vertical="center"/>
    </xf>
    <xf numFmtId="0" fontId="0" fillId="10" borderId="0" xfId="0" applyFill="1" applyAlignment="1"/>
    <xf numFmtId="14" fontId="0" fillId="10" borderId="0" xfId="0" applyNumberFormat="1" applyFill="1">
      <alignment vertical="center"/>
    </xf>
    <xf numFmtId="0" fontId="0" fillId="2" borderId="0" xfId="0" applyFill="1" applyAlignment="1"/>
    <xf numFmtId="14" fontId="0" fillId="2" borderId="0" xfId="0" applyNumberFormat="1" applyFill="1">
      <alignment vertical="center"/>
    </xf>
    <xf numFmtId="14" fontId="0" fillId="0" borderId="2" xfId="0" applyNumberFormat="1" applyBorder="1">
      <alignment vertical="center"/>
    </xf>
    <xf numFmtId="14" fontId="0" fillId="11" borderId="0" xfId="0" applyNumberFormat="1" applyFill="1">
      <alignment vertical="center"/>
    </xf>
    <xf numFmtId="14" fontId="0" fillId="12" borderId="0" xfId="0" applyNumberFormat="1" applyFill="1">
      <alignment vertical="center"/>
    </xf>
    <xf numFmtId="0" fontId="0" fillId="13" borderId="0" xfId="0" applyFill="1" applyAlignment="1">
      <alignment horizontal="left" vertical="center"/>
    </xf>
    <xf numFmtId="14" fontId="0" fillId="13" borderId="0" xfId="0" applyNumberFormat="1" applyFill="1">
      <alignment vertical="center"/>
    </xf>
    <xf numFmtId="0" fontId="3" fillId="12" borderId="0" xfId="0" applyFont="1" applyFill="1">
      <alignment vertical="center"/>
    </xf>
    <xf numFmtId="14" fontId="0" fillId="14" borderId="0" xfId="0" applyNumberFormat="1" applyFill="1">
      <alignment vertical="center"/>
    </xf>
    <xf numFmtId="0" fontId="0" fillId="11" borderId="0" xfId="0" applyFill="1" applyAlignment="1"/>
    <xf numFmtId="0" fontId="0" fillId="0" borderId="0" xfId="0" applyAlignment="1">
      <alignment horizontal="justify" vertical="center"/>
    </xf>
    <xf numFmtId="0" fontId="0" fillId="15" borderId="0" xfId="0" applyFill="1" applyAlignment="1"/>
    <xf numFmtId="0" fontId="0" fillId="0" borderId="0" xfId="0" applyAlignment="1">
      <alignment horizontal="right" vertical="center"/>
    </xf>
    <xf numFmtId="0" fontId="3" fillId="0" borderId="0" xfId="0" applyFont="1" applyAlignment="1"/>
    <xf numFmtId="0" fontId="4" fillId="0" borderId="0" xfId="0" applyFont="1" applyAlignment="1"/>
    <xf numFmtId="0" fontId="0" fillId="3" borderId="0" xfId="0" applyFill="1" applyAlignment="1"/>
    <xf numFmtId="0" fontId="5" fillId="0" borderId="0" xfId="0" applyFont="1" applyAlignment="1"/>
    <xf numFmtId="0" fontId="0" fillId="0" borderId="0" xfId="0" applyAlignment="1">
      <alignment horizontal="left"/>
    </xf>
    <xf numFmtId="0" fontId="0" fillId="0" borderId="2" xfId="0" applyBorder="1" applyAlignment="1">
      <alignment horizontal="center" vertical="center"/>
    </xf>
    <xf numFmtId="49" fontId="0" fillId="0" borderId="0" xfId="0" applyNumberFormat="1" applyAlignment="1">
      <alignment horizontal="center" vertical="center"/>
    </xf>
    <xf numFmtId="0" fontId="0" fillId="0" borderId="0" xfId="0" applyAlignment="1">
      <alignment horizontal="center"/>
    </xf>
    <xf numFmtId="49" fontId="0" fillId="0" borderId="2" xfId="0" applyNumberFormat="1" applyBorder="1" applyAlignment="1">
      <alignment horizontal="center" vertical="center"/>
    </xf>
    <xf numFmtId="0" fontId="6" fillId="0" borderId="0" xfId="0" applyFont="1" applyAlignment="1">
      <alignment horizontal="center" vertical="center"/>
    </xf>
    <xf numFmtId="0" fontId="0" fillId="10" borderId="0" xfId="0" applyFill="1" applyAlignment="1">
      <alignment horizontal="center" vertical="center"/>
    </xf>
    <xf numFmtId="0" fontId="0" fillId="15" borderId="0" xfId="0" applyFill="1" applyAlignment="1">
      <alignment horizontal="center" vertical="center"/>
    </xf>
    <xf numFmtId="0" fontId="6" fillId="2" borderId="0" xfId="0" applyFont="1" applyFill="1" applyAlignment="1">
      <alignment horizontal="center" vertical="center"/>
    </xf>
    <xf numFmtId="0" fontId="6" fillId="15" borderId="0" xfId="0" applyFont="1" applyFill="1" applyAlignment="1">
      <alignment horizontal="center" vertical="center"/>
    </xf>
    <xf numFmtId="0" fontId="7" fillId="0" borderId="0" xfId="0" applyFont="1">
      <alignment vertical="center"/>
    </xf>
    <xf numFmtId="0" fontId="6" fillId="0" borderId="0" xfId="0" applyFont="1" applyAlignment="1">
      <alignment horizontal="left" vertical="center"/>
    </xf>
    <xf numFmtId="0" fontId="3" fillId="0" borderId="0" xfId="0" applyFont="1" applyAlignment="1">
      <alignment horizontal="center" vertical="center"/>
    </xf>
    <xf numFmtId="0" fontId="4" fillId="15" borderId="0" xfId="0" applyFont="1" applyFill="1" applyAlignment="1">
      <alignment horizontal="center" vertical="center"/>
    </xf>
    <xf numFmtId="0" fontId="4" fillId="0" borderId="0" xfId="0" applyFont="1" applyAlignment="1">
      <alignment horizontal="center" vertical="center"/>
    </xf>
    <xf numFmtId="0" fontId="0" fillId="4" borderId="1" xfId="0" applyFill="1" applyBorder="1" applyAlignment="1">
      <alignment horizontal="left" vertical="center"/>
    </xf>
    <xf numFmtId="0" fontId="6" fillId="0" borderId="1" xfId="0" applyFont="1" applyBorder="1" applyAlignment="1">
      <alignment horizontal="left" vertical="center"/>
    </xf>
    <xf numFmtId="0" fontId="6" fillId="2" borderId="1" xfId="0" applyFont="1" applyFill="1" applyBorder="1" applyAlignment="1">
      <alignment horizontal="left" vertical="center"/>
    </xf>
    <xf numFmtId="0" fontId="7" fillId="0" borderId="0" xfId="0" applyFont="1" applyAlignment="1">
      <alignment horizontal="left" vertical="center"/>
    </xf>
    <xf numFmtId="0" fontId="0" fillId="0" borderId="0" xfId="0" applyAlignment="1">
      <alignment horizontal="left" vertical="top" wrapText="1"/>
    </xf>
    <xf numFmtId="0" fontId="6" fillId="0" borderId="0" xfId="0" applyFont="1">
      <alignment vertical="center"/>
    </xf>
    <xf numFmtId="0" fontId="12" fillId="0" borderId="0" xfId="0" applyFont="1">
      <alignment vertical="center"/>
    </xf>
    <xf numFmtId="0" fontId="12" fillId="0" borderId="0" xfId="0" applyFont="1" applyAlignment="1">
      <alignment horizontal="center" vertical="center"/>
    </xf>
    <xf numFmtId="0" fontId="0" fillId="16" borderId="0" xfId="0" applyFill="1">
      <alignment vertical="center"/>
    </xf>
    <xf numFmtId="0" fontId="6" fillId="17" borderId="0" xfId="0" applyFont="1" applyFill="1" applyAlignment="1">
      <alignment horizontal="center"/>
    </xf>
    <xf numFmtId="0" fontId="6" fillId="17" borderId="0" xfId="0" applyFont="1" applyFill="1" applyAlignment="1">
      <alignment horizontal="center" vertical="center"/>
    </xf>
    <xf numFmtId="0" fontId="6" fillId="0" borderId="0" xfId="0" applyFont="1" applyAlignment="1">
      <alignment horizontal="center"/>
    </xf>
    <xf numFmtId="0" fontId="0" fillId="12" borderId="0" xfId="0" applyFill="1" applyAlignment="1">
      <alignment horizontal="center" vertical="center"/>
    </xf>
    <xf numFmtId="0" fontId="6" fillId="0" borderId="0" xfId="0" applyFont="1" applyAlignment="1"/>
    <xf numFmtId="0" fontId="6" fillId="17" borderId="0" xfId="0" applyFont="1" applyFill="1" applyAlignment="1">
      <alignment horizontal="left" vertical="center"/>
    </xf>
    <xf numFmtId="0" fontId="0" fillId="2" borderId="1" xfId="0" applyFill="1" applyBorder="1" applyAlignment="1">
      <alignment horizontal="left" vertical="center" wrapText="1"/>
    </xf>
    <xf numFmtId="0" fontId="0" fillId="10" borderId="1" xfId="0" applyFill="1" applyBorder="1" applyAlignment="1">
      <alignment horizontal="left" vertical="center" wrapText="1"/>
    </xf>
    <xf numFmtId="0" fontId="6" fillId="0" borderId="0" xfId="0" applyFont="1" applyAlignment="1">
      <alignment horizontal="left" vertical="top" wrapText="1"/>
    </xf>
    <xf numFmtId="0" fontId="6" fillId="0" borderId="0" xfId="0" applyFont="1" applyAlignment="1">
      <alignment horizontal="center" vertical="center" wrapText="1"/>
    </xf>
    <xf numFmtId="9" fontId="0" fillId="0" borderId="0" xfId="0" applyNumberFormat="1" applyAlignment="1"/>
    <xf numFmtId="9" fontId="6" fillId="0" borderId="0" xfId="0" applyNumberFormat="1" applyFont="1" applyAlignment="1">
      <alignment horizontal="center" vertical="center"/>
    </xf>
  </cellXfs>
  <cellStyles count="2">
    <cellStyle name="常规" xfId="0" builtinId="0"/>
    <cellStyle name="常规 2" xfId="1" xr:uid="{00000000-0005-0000-0000-000001000000}"/>
  </cellStyles>
  <dxfs count="108">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ill>
        <patternFill patternType="solid">
          <bgColor rgb="FF92D050"/>
        </patternFill>
      </fill>
    </dxf>
    <dxf>
      <fill>
        <patternFill patternType="solid">
          <bgColor rgb="FF92D050"/>
        </patternFill>
      </fill>
    </dxf>
    <dxf>
      <fill>
        <patternFill patternType="solid">
          <bgColor rgb="FF92D050"/>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ill>
        <patternFill patternType="darkVertica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15</xdr:col>
      <xdr:colOff>600075</xdr:colOff>
      <xdr:row>34</xdr:row>
      <xdr:rowOff>104775</xdr:rowOff>
    </xdr:from>
    <xdr:to>
      <xdr:col>17</xdr:col>
      <xdr:colOff>28575</xdr:colOff>
      <xdr:row>35</xdr:row>
      <xdr:rowOff>114300</xdr:rowOff>
    </xdr:to>
    <xdr:cxnSp macro="">
      <xdr:nvCxnSpPr>
        <xdr:cNvPr id="3" name="直接箭头连接符 2">
          <a:extLst>
            <a:ext uri="{FF2B5EF4-FFF2-40B4-BE49-F238E27FC236}">
              <a16:creationId xmlns:a16="http://schemas.microsoft.com/office/drawing/2014/main" id="{00000000-0008-0000-0100-000003000000}"/>
            </a:ext>
          </a:extLst>
        </xdr:cNvPr>
        <xdr:cNvCxnSpPr/>
      </xdr:nvCxnSpPr>
      <xdr:spPr>
        <a:xfrm flipV="1">
          <a:off x="17325975" y="6257925"/>
          <a:ext cx="800100" cy="190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600075</xdr:colOff>
      <xdr:row>35</xdr:row>
      <xdr:rowOff>123825</xdr:rowOff>
    </xdr:from>
    <xdr:to>
      <xdr:col>17</xdr:col>
      <xdr:colOff>57150</xdr:colOff>
      <xdr:row>36</xdr:row>
      <xdr:rowOff>114300</xdr:rowOff>
    </xdr:to>
    <xdr:cxnSp macro="">
      <xdr:nvCxnSpPr>
        <xdr:cNvPr id="5" name="直接箭头连接符 4">
          <a:extLst>
            <a:ext uri="{FF2B5EF4-FFF2-40B4-BE49-F238E27FC236}">
              <a16:creationId xmlns:a16="http://schemas.microsoft.com/office/drawing/2014/main" id="{00000000-0008-0000-0100-000005000000}"/>
            </a:ext>
          </a:extLst>
        </xdr:cNvPr>
        <xdr:cNvCxnSpPr/>
      </xdr:nvCxnSpPr>
      <xdr:spPr>
        <a:xfrm>
          <a:off x="17325975" y="6457950"/>
          <a:ext cx="828675" cy="1714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666750</xdr:colOff>
      <xdr:row>38</xdr:row>
      <xdr:rowOff>123825</xdr:rowOff>
    </xdr:from>
    <xdr:to>
      <xdr:col>17</xdr:col>
      <xdr:colOff>38100</xdr:colOff>
      <xdr:row>39</xdr:row>
      <xdr:rowOff>114300</xdr:rowOff>
    </xdr:to>
    <xdr:cxnSp macro="">
      <xdr:nvCxnSpPr>
        <xdr:cNvPr id="10" name="直接箭头连接符 9">
          <a:extLst>
            <a:ext uri="{FF2B5EF4-FFF2-40B4-BE49-F238E27FC236}">
              <a16:creationId xmlns:a16="http://schemas.microsoft.com/office/drawing/2014/main" id="{00000000-0008-0000-0100-00000A000000}"/>
            </a:ext>
          </a:extLst>
        </xdr:cNvPr>
        <xdr:cNvCxnSpPr/>
      </xdr:nvCxnSpPr>
      <xdr:spPr>
        <a:xfrm flipV="1">
          <a:off x="17392650" y="7000875"/>
          <a:ext cx="742950" cy="1714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666750</xdr:colOff>
      <xdr:row>39</xdr:row>
      <xdr:rowOff>123825</xdr:rowOff>
    </xdr:from>
    <xdr:to>
      <xdr:col>17</xdr:col>
      <xdr:colOff>38100</xdr:colOff>
      <xdr:row>39</xdr:row>
      <xdr:rowOff>133350</xdr:rowOff>
    </xdr:to>
    <xdr:cxnSp macro="">
      <xdr:nvCxnSpPr>
        <xdr:cNvPr id="12" name="直接箭头连接符 11">
          <a:extLst>
            <a:ext uri="{FF2B5EF4-FFF2-40B4-BE49-F238E27FC236}">
              <a16:creationId xmlns:a16="http://schemas.microsoft.com/office/drawing/2014/main" id="{00000000-0008-0000-0100-00000C000000}"/>
            </a:ext>
          </a:extLst>
        </xdr:cNvPr>
        <xdr:cNvCxnSpPr/>
      </xdr:nvCxnSpPr>
      <xdr:spPr>
        <a:xfrm flipV="1">
          <a:off x="17392650" y="7181850"/>
          <a:ext cx="742950" cy="95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647700</xdr:colOff>
      <xdr:row>39</xdr:row>
      <xdr:rowOff>123825</xdr:rowOff>
    </xdr:from>
    <xdr:to>
      <xdr:col>17</xdr:col>
      <xdr:colOff>38100</xdr:colOff>
      <xdr:row>40</xdr:row>
      <xdr:rowOff>95250</xdr:rowOff>
    </xdr:to>
    <xdr:cxnSp macro="">
      <xdr:nvCxnSpPr>
        <xdr:cNvPr id="14" name="直接箭头连接符 13">
          <a:extLst>
            <a:ext uri="{FF2B5EF4-FFF2-40B4-BE49-F238E27FC236}">
              <a16:creationId xmlns:a16="http://schemas.microsoft.com/office/drawing/2014/main" id="{00000000-0008-0000-0100-00000E000000}"/>
            </a:ext>
          </a:extLst>
        </xdr:cNvPr>
        <xdr:cNvCxnSpPr/>
      </xdr:nvCxnSpPr>
      <xdr:spPr>
        <a:xfrm>
          <a:off x="17373600" y="7181850"/>
          <a:ext cx="762000" cy="1524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k068/Desktop/14.CharacterConfig(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acter"/>
      <sheetName val="CV资源对照"/>
      <sheetName val="技能配置计算辅助说明"/>
      <sheetName val="特训配置计算辅助说明"/>
      <sheetName val="所有英雄编号"/>
      <sheetName val="角色类型&amp;星级Ver0.1"/>
      <sheetName val="收集加成"/>
      <sheetName val="Sheet1"/>
      <sheetName val="【文本】角色"/>
      <sheetName val="Sheet2"/>
      <sheetName val="Sheet3"/>
      <sheetName val="Sheet4"/>
      <sheetName val="Sheet5"/>
    </sheetNames>
    <sheetDataSet>
      <sheetData sheetId="0" refreshError="1"/>
      <sheetData sheetId="1" refreshError="1"/>
      <sheetData sheetId="2" refreshError="1"/>
      <sheetData sheetId="3" refreshError="1"/>
      <sheetData sheetId="4" refreshError="1"/>
      <sheetData sheetId="5">
        <row r="6">
          <cell r="B6">
            <v>1</v>
          </cell>
        </row>
        <row r="7">
          <cell r="B7">
            <v>2</v>
          </cell>
        </row>
        <row r="8">
          <cell r="B8">
            <v>3</v>
          </cell>
        </row>
        <row r="9">
          <cell r="B9">
            <v>4</v>
          </cell>
        </row>
        <row r="10">
          <cell r="B10">
            <v>5</v>
          </cell>
        </row>
        <row r="11">
          <cell r="B11">
            <v>6</v>
          </cell>
        </row>
        <row r="12">
          <cell r="B12">
            <v>7</v>
          </cell>
        </row>
        <row r="13">
          <cell r="B13">
            <v>8</v>
          </cell>
        </row>
        <row r="14">
          <cell r="B14">
            <v>9</v>
          </cell>
        </row>
        <row r="15">
          <cell r="B15">
            <v>10</v>
          </cell>
        </row>
        <row r="16">
          <cell r="B16">
            <v>11</v>
          </cell>
        </row>
        <row r="17">
          <cell r="B17">
            <v>12</v>
          </cell>
        </row>
        <row r="18">
          <cell r="B18">
            <v>13</v>
          </cell>
        </row>
        <row r="19">
          <cell r="B19">
            <v>14</v>
          </cell>
        </row>
        <row r="20">
          <cell r="B20">
            <v>15</v>
          </cell>
        </row>
        <row r="21">
          <cell r="B21">
            <v>16</v>
          </cell>
        </row>
        <row r="22">
          <cell r="B22">
            <v>19</v>
          </cell>
        </row>
        <row r="23">
          <cell r="B23">
            <v>20</v>
          </cell>
        </row>
        <row r="24">
          <cell r="B24">
            <v>22</v>
          </cell>
        </row>
        <row r="25">
          <cell r="B25">
            <v>24</v>
          </cell>
        </row>
        <row r="26">
          <cell r="B26">
            <v>25</v>
          </cell>
        </row>
        <row r="27">
          <cell r="B27">
            <v>45</v>
          </cell>
        </row>
        <row r="28">
          <cell r="B28">
            <v>58</v>
          </cell>
        </row>
        <row r="29">
          <cell r="B29">
            <v>60</v>
          </cell>
        </row>
        <row r="30">
          <cell r="B30">
            <v>61</v>
          </cell>
        </row>
        <row r="31">
          <cell r="B31">
            <v>89</v>
          </cell>
        </row>
        <row r="32">
          <cell r="B32">
            <v>90</v>
          </cell>
        </row>
        <row r="33">
          <cell r="B33">
            <v>35</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680"/>
  <sheetViews>
    <sheetView tabSelected="1" workbookViewId="0">
      <pane xSplit="2" ySplit="7" topLeftCell="G8" activePane="bottomRight" state="frozenSplit"/>
      <selection pane="topRight"/>
      <selection pane="bottomLeft"/>
      <selection pane="bottomRight" activeCell="P11" sqref="P11"/>
    </sheetView>
  </sheetViews>
  <sheetFormatPr defaultColWidth="9" defaultRowHeight="14.25" x14ac:dyDescent="0.3"/>
  <cols>
    <col min="1" max="1" width="11.28515625" style="1" customWidth="1"/>
    <col min="2" max="2" width="10.28515625" style="1" customWidth="1"/>
    <col min="3" max="3" width="16.28515625" style="1" customWidth="1"/>
    <col min="4" max="4" width="18.85546875" style="1" customWidth="1"/>
    <col min="5" max="5" width="45.85546875" style="1" customWidth="1"/>
    <col min="6" max="6" width="16.42578125" style="1" customWidth="1"/>
    <col min="7" max="7" width="12.28515625" style="1" customWidth="1"/>
    <col min="8" max="8" width="13.7109375" style="1" customWidth="1"/>
    <col min="9" max="9" width="14" style="1" customWidth="1"/>
    <col min="10" max="10" width="90.28515625" style="1" customWidth="1"/>
    <col min="11" max="11" width="14.85546875" style="1" customWidth="1"/>
    <col min="12" max="12" width="25.5703125" style="1" customWidth="1"/>
    <col min="13" max="13" width="22" style="1" customWidth="1"/>
    <col min="14" max="16384" width="9" style="1"/>
  </cols>
  <sheetData>
    <row r="1" spans="1:14" x14ac:dyDescent="0.3">
      <c r="B1" s="1" t="s">
        <v>0</v>
      </c>
      <c r="C1" s="1" t="s">
        <v>1</v>
      </c>
      <c r="D1" s="1" t="s">
        <v>2</v>
      </c>
      <c r="E1" s="1" t="s">
        <v>3</v>
      </c>
      <c r="F1" s="1" t="s">
        <v>4</v>
      </c>
      <c r="G1" s="1" t="s">
        <v>5</v>
      </c>
      <c r="H1" s="1" t="s">
        <v>6</v>
      </c>
      <c r="I1" s="1" t="s">
        <v>7</v>
      </c>
      <c r="J1" s="1" t="s">
        <v>8</v>
      </c>
      <c r="K1" s="1" t="s">
        <v>9</v>
      </c>
      <c r="L1" s="1" t="s">
        <v>10</v>
      </c>
      <c r="M1" s="1" t="s">
        <v>11</v>
      </c>
      <c r="N1" s="1" t="s">
        <v>12</v>
      </c>
    </row>
    <row r="2" spans="1:14" x14ac:dyDescent="0.3">
      <c r="B2" s="1" t="s">
        <v>13</v>
      </c>
      <c r="C2" s="1" t="s">
        <v>14</v>
      </c>
      <c r="D2" s="1" t="s">
        <v>15</v>
      </c>
      <c r="E2" s="1" t="s">
        <v>14</v>
      </c>
      <c r="F2" s="1" t="s">
        <v>16</v>
      </c>
      <c r="G2" s="1" t="s">
        <v>15</v>
      </c>
      <c r="H2" s="1" t="s">
        <v>13</v>
      </c>
      <c r="I2" s="1" t="s">
        <v>17</v>
      </c>
      <c r="J2" s="1" t="s">
        <v>17</v>
      </c>
      <c r="K2" s="1" t="s">
        <v>17</v>
      </c>
      <c r="L2" s="1" t="s">
        <v>17</v>
      </c>
      <c r="M2" s="1" t="s">
        <v>17</v>
      </c>
      <c r="N2" s="1" t="s">
        <v>17</v>
      </c>
    </row>
    <row r="3" spans="1:14" x14ac:dyDescent="0.3">
      <c r="B3" s="1">
        <v>2</v>
      </c>
      <c r="C3" s="1">
        <v>2</v>
      </c>
      <c r="D3" s="1">
        <v>2</v>
      </c>
      <c r="E3" s="1">
        <v>2</v>
      </c>
      <c r="F3" s="1">
        <v>2</v>
      </c>
      <c r="G3" s="1">
        <v>2</v>
      </c>
      <c r="H3" s="1">
        <v>3</v>
      </c>
      <c r="I3" s="1">
        <v>0</v>
      </c>
      <c r="J3" s="1">
        <v>0</v>
      </c>
      <c r="K3" s="1">
        <v>0</v>
      </c>
      <c r="L3" s="1">
        <v>0</v>
      </c>
      <c r="M3" s="1">
        <v>0</v>
      </c>
      <c r="N3" s="1">
        <v>0</v>
      </c>
    </row>
    <row r="4" spans="1:14" ht="28.5" x14ac:dyDescent="0.3">
      <c r="B4" s="1" t="s">
        <v>18</v>
      </c>
      <c r="C4" s="1" t="s">
        <v>19</v>
      </c>
      <c r="D4" s="84" t="s">
        <v>3674</v>
      </c>
      <c r="E4" s="1" t="s">
        <v>21</v>
      </c>
      <c r="F4" s="1" t="s">
        <v>22</v>
      </c>
      <c r="G4" s="1" t="s">
        <v>23</v>
      </c>
      <c r="H4" s="1" t="s">
        <v>24</v>
      </c>
      <c r="I4" s="1" t="s">
        <v>25</v>
      </c>
      <c r="J4" s="1" t="s">
        <v>25</v>
      </c>
      <c r="K4" s="1" t="s">
        <v>25</v>
      </c>
      <c r="L4" s="1" t="s">
        <v>26</v>
      </c>
      <c r="M4" s="1" t="s">
        <v>27</v>
      </c>
      <c r="N4" s="1" t="s">
        <v>28</v>
      </c>
    </row>
    <row r="5" spans="1:14" x14ac:dyDescent="0.3">
      <c r="A5" s="1" t="s">
        <v>29</v>
      </c>
      <c r="B5" s="1">
        <v>0</v>
      </c>
      <c r="C5" s="1" t="s">
        <v>30</v>
      </c>
      <c r="D5" s="1" t="s">
        <v>30</v>
      </c>
      <c r="E5" s="1" t="s">
        <v>30</v>
      </c>
      <c r="F5" s="1">
        <v>0</v>
      </c>
      <c r="G5" s="1">
        <v>0</v>
      </c>
    </row>
    <row r="6" spans="1:14" x14ac:dyDescent="0.3">
      <c r="A6" s="1" t="s">
        <v>31</v>
      </c>
      <c r="G6" s="1" t="s">
        <v>32</v>
      </c>
    </row>
    <row r="7" spans="1:14" x14ac:dyDescent="0.3">
      <c r="A7" s="1" t="s">
        <v>33</v>
      </c>
      <c r="G7" s="1" t="s">
        <v>32</v>
      </c>
    </row>
    <row r="8" spans="1:14" x14ac:dyDescent="0.3">
      <c r="B8" s="1">
        <v>1</v>
      </c>
      <c r="C8" s="53" t="s">
        <v>34</v>
      </c>
      <c r="D8" s="1" t="s">
        <v>35</v>
      </c>
      <c r="E8" s="1" t="s">
        <v>36</v>
      </c>
      <c r="G8" s="1" t="s">
        <v>32</v>
      </c>
      <c r="I8" s="53" t="s">
        <v>37</v>
      </c>
      <c r="L8" s="1" t="str">
        <f t="shared" ref="L8:L13" si="0">IF(AND(ISBLANK(C8)=ISBLANK(D8),ISBLANK(D8)=ISBLANK(E8),ISBLANK(E8)=ISBLANK(C8)),"",FALSE)</f>
        <v/>
      </c>
      <c r="M8" s="1" t="str">
        <f t="shared" ref="M8:M50" si="1">IF((LEN(C8)-LEN(SUBSTITUTE(C8,"|","")))=(LEN(D8)-LEN(SUBSTITUTE(D8,"|",""))),"",FALSE)</f>
        <v/>
      </c>
      <c r="N8" s="1" t="str">
        <f t="shared" ref="N8:N13" si="2">IF((LEN(D8)-LEN(SUBSTITUTE(SUBSTITUTE(D8,"|",""),"#","")))=(LEN(E8)-LEN(SUBSTITUTE(E8,"|",""))),"",FALSE)</f>
        <v/>
      </c>
    </row>
    <row r="9" spans="1:14" x14ac:dyDescent="0.3">
      <c r="B9" s="1">
        <v>2</v>
      </c>
      <c r="C9" s="1" t="s">
        <v>34</v>
      </c>
      <c r="D9" s="1" t="s">
        <v>38</v>
      </c>
      <c r="E9" s="1" t="s">
        <v>39</v>
      </c>
      <c r="G9" s="1" t="s">
        <v>32</v>
      </c>
      <c r="I9" s="53" t="s">
        <v>40</v>
      </c>
      <c r="L9" s="1" t="str">
        <f t="shared" si="0"/>
        <v/>
      </c>
      <c r="M9" s="1" t="str">
        <f t="shared" si="1"/>
        <v/>
      </c>
      <c r="N9" s="1" t="str">
        <f t="shared" si="2"/>
        <v/>
      </c>
    </row>
    <row r="10" spans="1:14" x14ac:dyDescent="0.3">
      <c r="B10" s="1">
        <v>3</v>
      </c>
      <c r="C10" s="1" t="s">
        <v>41</v>
      </c>
      <c r="D10" s="1">
        <v>5</v>
      </c>
      <c r="E10" s="1" t="s">
        <v>42</v>
      </c>
      <c r="G10" s="1" t="s">
        <v>32</v>
      </c>
      <c r="I10" s="53" t="s">
        <v>43</v>
      </c>
      <c r="L10" s="1" t="str">
        <f t="shared" si="0"/>
        <v/>
      </c>
      <c r="M10" s="1" t="str">
        <f t="shared" si="1"/>
        <v/>
      </c>
      <c r="N10" s="1" t="str">
        <f t="shared" si="2"/>
        <v/>
      </c>
    </row>
    <row r="11" spans="1:14" x14ac:dyDescent="0.3">
      <c r="B11" s="1">
        <v>4</v>
      </c>
      <c r="C11" s="1" t="s">
        <v>44</v>
      </c>
      <c r="D11" s="1">
        <v>13</v>
      </c>
      <c r="E11" s="1" t="s">
        <v>45</v>
      </c>
      <c r="G11" s="1" t="s">
        <v>32</v>
      </c>
      <c r="I11" s="53" t="s">
        <v>46</v>
      </c>
      <c r="L11" s="1" t="str">
        <f t="shared" si="0"/>
        <v/>
      </c>
      <c r="M11" s="1" t="str">
        <f t="shared" si="1"/>
        <v/>
      </c>
      <c r="N11" s="1" t="str">
        <f t="shared" si="2"/>
        <v/>
      </c>
    </row>
    <row r="12" spans="1:14" x14ac:dyDescent="0.3">
      <c r="B12" s="1">
        <v>5</v>
      </c>
      <c r="C12" s="1" t="s">
        <v>44</v>
      </c>
      <c r="D12" s="1">
        <v>13</v>
      </c>
      <c r="E12" s="1" t="s">
        <v>47</v>
      </c>
      <c r="G12" s="1" t="s">
        <v>32</v>
      </c>
      <c r="I12" s="53" t="s">
        <v>48</v>
      </c>
      <c r="L12" s="1" t="str">
        <f t="shared" si="0"/>
        <v/>
      </c>
      <c r="M12" s="1" t="str">
        <f t="shared" si="1"/>
        <v/>
      </c>
      <c r="N12" s="1" t="str">
        <f t="shared" si="2"/>
        <v/>
      </c>
    </row>
    <row r="13" spans="1:14" ht="15" customHeight="1" x14ac:dyDescent="0.3">
      <c r="B13" s="1">
        <v>6</v>
      </c>
      <c r="C13" s="1" t="s">
        <v>44</v>
      </c>
      <c r="D13" s="1">
        <v>13</v>
      </c>
      <c r="E13" s="1" t="s">
        <v>49</v>
      </c>
      <c r="G13" s="1" t="s">
        <v>32</v>
      </c>
      <c r="I13" s="53" t="s">
        <v>50</v>
      </c>
      <c r="L13" s="1" t="str">
        <f t="shared" si="0"/>
        <v/>
      </c>
      <c r="M13" s="1" t="str">
        <f t="shared" si="1"/>
        <v/>
      </c>
      <c r="N13" s="1" t="str">
        <f t="shared" si="2"/>
        <v/>
      </c>
    </row>
    <row r="14" spans="1:14" ht="15" customHeight="1" x14ac:dyDescent="0.3">
      <c r="B14" s="1">
        <v>7</v>
      </c>
      <c r="C14" s="1" t="s">
        <v>34</v>
      </c>
      <c r="D14" s="1">
        <v>13</v>
      </c>
      <c r="E14" s="1" t="s">
        <v>45</v>
      </c>
      <c r="G14" s="1" t="s">
        <v>32</v>
      </c>
      <c r="I14" s="53" t="s">
        <v>51</v>
      </c>
      <c r="M14" s="1" t="str">
        <f t="shared" si="1"/>
        <v/>
      </c>
    </row>
    <row r="15" spans="1:14" ht="15" customHeight="1" x14ac:dyDescent="0.3">
      <c r="B15" s="1">
        <v>8</v>
      </c>
      <c r="C15" s="1" t="s">
        <v>34</v>
      </c>
      <c r="D15" s="1">
        <v>13</v>
      </c>
      <c r="E15" s="1" t="s">
        <v>47</v>
      </c>
      <c r="G15" s="1" t="s">
        <v>32</v>
      </c>
      <c r="I15" s="53" t="s">
        <v>52</v>
      </c>
      <c r="M15" s="1" t="str">
        <f t="shared" si="1"/>
        <v/>
      </c>
    </row>
    <row r="16" spans="1:14" ht="15" customHeight="1" x14ac:dyDescent="0.3">
      <c r="B16" s="1">
        <v>9</v>
      </c>
      <c r="C16" s="1" t="s">
        <v>34</v>
      </c>
      <c r="D16" s="1">
        <v>13</v>
      </c>
      <c r="E16" s="1" t="s">
        <v>49</v>
      </c>
      <c r="G16" s="1" t="s">
        <v>32</v>
      </c>
      <c r="I16" s="53" t="s">
        <v>53</v>
      </c>
      <c r="M16" s="1" t="str">
        <f t="shared" si="1"/>
        <v/>
      </c>
    </row>
    <row r="17" spans="2:16" ht="15" customHeight="1" x14ac:dyDescent="0.3">
      <c r="B17" s="1">
        <v>10</v>
      </c>
      <c r="C17" s="1" t="s">
        <v>44</v>
      </c>
      <c r="D17" s="1">
        <v>9</v>
      </c>
      <c r="E17" s="1" t="s">
        <v>54</v>
      </c>
      <c r="G17" s="1" t="s">
        <v>32</v>
      </c>
      <c r="I17" s="53" t="s">
        <v>55</v>
      </c>
      <c r="M17" s="1" t="str">
        <f t="shared" si="1"/>
        <v/>
      </c>
    </row>
    <row r="18" spans="2:16" ht="15" customHeight="1" x14ac:dyDescent="0.3">
      <c r="B18" s="1">
        <v>11</v>
      </c>
      <c r="C18" s="1" t="s">
        <v>56</v>
      </c>
      <c r="D18" s="1">
        <v>4</v>
      </c>
      <c r="E18" s="1" t="s">
        <v>57</v>
      </c>
      <c r="G18" s="1" t="s">
        <v>32</v>
      </c>
      <c r="I18" s="53" t="s">
        <v>58</v>
      </c>
      <c r="M18" s="1" t="str">
        <f t="shared" si="1"/>
        <v/>
      </c>
    </row>
    <row r="19" spans="2:16" ht="15" customHeight="1" x14ac:dyDescent="0.3">
      <c r="B19" s="1">
        <v>12</v>
      </c>
      <c r="C19" s="1" t="s">
        <v>41</v>
      </c>
      <c r="D19" s="1">
        <v>4</v>
      </c>
      <c r="E19" s="1" t="s">
        <v>59</v>
      </c>
      <c r="G19" s="1" t="s">
        <v>32</v>
      </c>
      <c r="I19" s="53" t="s">
        <v>60</v>
      </c>
      <c r="M19" s="1" t="str">
        <f t="shared" si="1"/>
        <v/>
      </c>
    </row>
    <row r="20" spans="2:16" x14ac:dyDescent="0.3">
      <c r="B20" s="1">
        <v>13</v>
      </c>
      <c r="C20" s="53" t="s">
        <v>34</v>
      </c>
      <c r="D20" s="1">
        <v>1</v>
      </c>
      <c r="E20" s="1" t="s">
        <v>61</v>
      </c>
      <c r="G20" s="1" t="s">
        <v>32</v>
      </c>
      <c r="I20" s="53"/>
      <c r="L20" s="1" t="str">
        <f t="shared" ref="L20:L50" si="3">IF(AND(ISBLANK(C20)=ISBLANK(D20),ISBLANK(D20)=ISBLANK(E20),ISBLANK(E20)=ISBLANK(C20)),"",FALSE)</f>
        <v/>
      </c>
      <c r="M20" s="1" t="str">
        <f t="shared" si="1"/>
        <v/>
      </c>
      <c r="N20" s="1" t="str">
        <f t="shared" ref="N20:N50" si="4">IF((LEN(D20)-LEN(SUBSTITUTE(SUBSTITUTE(D20,"|",""),"#","")))=(LEN(E20)-LEN(SUBSTITUTE(E20,"|",""))),"",FALSE)</f>
        <v/>
      </c>
    </row>
    <row r="21" spans="2:16" ht="15" customHeight="1" x14ac:dyDescent="0.3">
      <c r="B21" s="1">
        <v>1000001</v>
      </c>
      <c r="C21" s="1" t="s">
        <v>34</v>
      </c>
      <c r="D21" s="1" t="s">
        <v>62</v>
      </c>
      <c r="E21" s="1" t="s">
        <v>63</v>
      </c>
      <c r="G21" s="1" t="s">
        <v>32</v>
      </c>
      <c r="I21" s="53" t="s">
        <v>64</v>
      </c>
      <c r="L21" s="1" t="str">
        <f t="shared" si="3"/>
        <v/>
      </c>
      <c r="M21" s="1" t="str">
        <f t="shared" si="1"/>
        <v/>
      </c>
      <c r="N21" s="1" t="str">
        <f t="shared" si="4"/>
        <v/>
      </c>
    </row>
    <row r="22" spans="2:16" ht="15" customHeight="1" x14ac:dyDescent="0.3">
      <c r="B22" s="1">
        <v>1000002</v>
      </c>
      <c r="C22" s="1" t="s">
        <v>56</v>
      </c>
      <c r="D22" s="1" t="s">
        <v>65</v>
      </c>
      <c r="E22" s="1" t="s">
        <v>66</v>
      </c>
      <c r="F22" s="1">
        <v>75000</v>
      </c>
      <c r="G22" s="1" t="s">
        <v>32</v>
      </c>
      <c r="I22" s="53" t="s">
        <v>64</v>
      </c>
      <c r="L22" s="1" t="str">
        <f t="shared" si="3"/>
        <v/>
      </c>
      <c r="M22" s="1" t="str">
        <f t="shared" si="1"/>
        <v/>
      </c>
      <c r="N22" s="1" t="str">
        <f t="shared" si="4"/>
        <v/>
      </c>
    </row>
    <row r="23" spans="2:16" s="52" customFormat="1" ht="15" customHeight="1" x14ac:dyDescent="0.3">
      <c r="B23" s="52">
        <v>100714</v>
      </c>
      <c r="C23" s="52" t="s">
        <v>67</v>
      </c>
      <c r="D23" s="52" t="s">
        <v>68</v>
      </c>
      <c r="E23" s="52" t="s">
        <v>69</v>
      </c>
      <c r="G23" s="52" t="s">
        <v>32</v>
      </c>
      <c r="I23" s="55" t="s">
        <v>70</v>
      </c>
      <c r="L23" s="1" t="str">
        <f t="shared" si="3"/>
        <v/>
      </c>
      <c r="M23" s="1" t="str">
        <f t="shared" si="1"/>
        <v/>
      </c>
      <c r="N23" s="1" t="str">
        <f t="shared" si="4"/>
        <v/>
      </c>
      <c r="P23" s="1"/>
    </row>
    <row r="24" spans="2:16" ht="15" customHeight="1" x14ac:dyDescent="0.3">
      <c r="B24" s="1">
        <v>100724</v>
      </c>
      <c r="C24" s="1" t="s">
        <v>71</v>
      </c>
      <c r="D24" s="1" t="s">
        <v>72</v>
      </c>
      <c r="E24" s="1" t="s">
        <v>73</v>
      </c>
      <c r="G24" s="1" t="s">
        <v>32</v>
      </c>
      <c r="I24" s="53" t="s">
        <v>70</v>
      </c>
      <c r="L24" s="1" t="str">
        <f t="shared" si="3"/>
        <v/>
      </c>
      <c r="M24" s="1" t="str">
        <f t="shared" si="1"/>
        <v/>
      </c>
      <c r="N24" s="1" t="str">
        <f t="shared" si="4"/>
        <v/>
      </c>
    </row>
    <row r="25" spans="2:16" ht="15" customHeight="1" x14ac:dyDescent="0.3">
      <c r="B25" s="1">
        <v>101614</v>
      </c>
      <c r="C25" s="1" t="s">
        <v>67</v>
      </c>
      <c r="D25" s="1" t="s">
        <v>74</v>
      </c>
      <c r="E25" s="54" t="s">
        <v>75</v>
      </c>
      <c r="G25" s="1" t="s">
        <v>32</v>
      </c>
      <c r="I25" s="53" t="s">
        <v>70</v>
      </c>
      <c r="L25" s="1" t="str">
        <f t="shared" si="3"/>
        <v/>
      </c>
      <c r="M25" s="1" t="str">
        <f t="shared" si="1"/>
        <v/>
      </c>
      <c r="N25" s="1" t="str">
        <f t="shared" si="4"/>
        <v/>
      </c>
    </row>
    <row r="26" spans="2:16" ht="15" customHeight="1" x14ac:dyDescent="0.3">
      <c r="B26" s="1">
        <v>101624</v>
      </c>
      <c r="C26" s="1" t="s">
        <v>76</v>
      </c>
      <c r="D26" s="1" t="s">
        <v>77</v>
      </c>
      <c r="E26" s="54" t="s">
        <v>78</v>
      </c>
      <c r="G26" s="1" t="s">
        <v>32</v>
      </c>
      <c r="I26" s="53" t="s">
        <v>70</v>
      </c>
      <c r="L26" s="1" t="str">
        <f t="shared" si="3"/>
        <v/>
      </c>
      <c r="M26" s="1" t="str">
        <f t="shared" si="1"/>
        <v/>
      </c>
      <c r="N26" s="1" t="str">
        <f t="shared" si="4"/>
        <v/>
      </c>
    </row>
    <row r="27" spans="2:16" ht="15" customHeight="1" x14ac:dyDescent="0.3">
      <c r="B27" s="1">
        <v>102214</v>
      </c>
      <c r="C27" s="1" t="s">
        <v>79</v>
      </c>
      <c r="D27" s="1" t="s">
        <v>80</v>
      </c>
      <c r="E27" s="54" t="s">
        <v>81</v>
      </c>
      <c r="G27" s="1" t="s">
        <v>32</v>
      </c>
      <c r="I27" s="53" t="s">
        <v>70</v>
      </c>
      <c r="L27" s="1" t="str">
        <f t="shared" si="3"/>
        <v/>
      </c>
      <c r="M27" s="1" t="str">
        <f t="shared" si="1"/>
        <v/>
      </c>
      <c r="N27" s="1" t="str">
        <f t="shared" si="4"/>
        <v/>
      </c>
    </row>
    <row r="28" spans="2:16" ht="15" customHeight="1" x14ac:dyDescent="0.3">
      <c r="B28" s="1">
        <v>102224</v>
      </c>
      <c r="C28" s="1" t="s">
        <v>82</v>
      </c>
      <c r="D28" s="1" t="s">
        <v>83</v>
      </c>
      <c r="E28" s="54" t="s">
        <v>84</v>
      </c>
      <c r="G28" s="1" t="s">
        <v>32</v>
      </c>
      <c r="I28" s="53" t="s">
        <v>70</v>
      </c>
      <c r="L28" s="1" t="str">
        <f t="shared" si="3"/>
        <v/>
      </c>
      <c r="M28" s="1" t="str">
        <f t="shared" si="1"/>
        <v/>
      </c>
      <c r="N28" s="1" t="str">
        <f t="shared" si="4"/>
        <v/>
      </c>
    </row>
    <row r="29" spans="2:16" ht="15" customHeight="1" x14ac:dyDescent="0.3">
      <c r="B29" s="1">
        <v>102514</v>
      </c>
      <c r="C29" s="1" t="s">
        <v>67</v>
      </c>
      <c r="D29" s="1">
        <v>6</v>
      </c>
      <c r="E29" s="1" t="s">
        <v>85</v>
      </c>
      <c r="G29" s="1" t="s">
        <v>32</v>
      </c>
      <c r="I29" s="53" t="s">
        <v>70</v>
      </c>
      <c r="L29" s="1" t="str">
        <f t="shared" si="3"/>
        <v/>
      </c>
      <c r="M29" s="1" t="str">
        <f t="shared" si="1"/>
        <v/>
      </c>
      <c r="N29" s="1" t="str">
        <f t="shared" si="4"/>
        <v/>
      </c>
    </row>
    <row r="30" spans="2:16" ht="15" customHeight="1" x14ac:dyDescent="0.3">
      <c r="B30" s="1">
        <v>102524</v>
      </c>
      <c r="C30" s="1" t="s">
        <v>67</v>
      </c>
      <c r="D30" s="1" t="s">
        <v>38</v>
      </c>
      <c r="E30" s="1" t="s">
        <v>86</v>
      </c>
      <c r="G30" s="1" t="s">
        <v>32</v>
      </c>
      <c r="I30" s="53" t="s">
        <v>70</v>
      </c>
      <c r="L30" s="1" t="str">
        <f t="shared" si="3"/>
        <v/>
      </c>
      <c r="M30" s="1" t="str">
        <f t="shared" si="1"/>
        <v/>
      </c>
      <c r="N30" s="1" t="str">
        <f t="shared" si="4"/>
        <v/>
      </c>
    </row>
    <row r="31" spans="2:16" ht="15" customHeight="1" x14ac:dyDescent="0.3">
      <c r="B31" s="1">
        <v>103014</v>
      </c>
      <c r="C31" s="1" t="s">
        <v>67</v>
      </c>
      <c r="D31" s="1">
        <v>6</v>
      </c>
      <c r="E31" s="1" t="s">
        <v>85</v>
      </c>
      <c r="G31" s="1" t="s">
        <v>32</v>
      </c>
      <c r="I31" s="53" t="s">
        <v>70</v>
      </c>
      <c r="L31" s="1" t="str">
        <f t="shared" si="3"/>
        <v/>
      </c>
      <c r="M31" s="1" t="str">
        <f t="shared" si="1"/>
        <v/>
      </c>
      <c r="N31" s="1" t="str">
        <f t="shared" si="4"/>
        <v/>
      </c>
    </row>
    <row r="32" spans="2:16" ht="15" customHeight="1" x14ac:dyDescent="0.3">
      <c r="B32" s="1">
        <v>103024</v>
      </c>
      <c r="C32" s="1" t="s">
        <v>67</v>
      </c>
      <c r="D32" s="1" t="s">
        <v>87</v>
      </c>
      <c r="E32" s="1" t="s">
        <v>88</v>
      </c>
      <c r="G32" s="1" t="s">
        <v>32</v>
      </c>
      <c r="I32" s="53" t="s">
        <v>70</v>
      </c>
      <c r="L32" s="1" t="str">
        <f t="shared" si="3"/>
        <v/>
      </c>
      <c r="M32" s="1" t="str">
        <f t="shared" si="1"/>
        <v/>
      </c>
      <c r="N32" s="1" t="str">
        <f t="shared" si="4"/>
        <v/>
      </c>
    </row>
    <row r="33" spans="2:14" ht="15" customHeight="1" x14ac:dyDescent="0.3">
      <c r="B33" s="1">
        <v>103114</v>
      </c>
      <c r="C33" s="1" t="s">
        <v>67</v>
      </c>
      <c r="D33" s="1">
        <v>1</v>
      </c>
      <c r="E33" s="1" t="s">
        <v>89</v>
      </c>
      <c r="G33" s="1" t="s">
        <v>32</v>
      </c>
      <c r="I33" s="53" t="s">
        <v>70</v>
      </c>
      <c r="L33" s="1" t="str">
        <f t="shared" si="3"/>
        <v/>
      </c>
      <c r="M33" s="1" t="str">
        <f t="shared" si="1"/>
        <v/>
      </c>
      <c r="N33" s="1" t="str">
        <f t="shared" si="4"/>
        <v/>
      </c>
    </row>
    <row r="34" spans="2:14" ht="15" customHeight="1" x14ac:dyDescent="0.3">
      <c r="B34" s="1">
        <v>103124</v>
      </c>
      <c r="C34" s="1" t="s">
        <v>67</v>
      </c>
      <c r="D34" s="1">
        <v>29</v>
      </c>
      <c r="E34" s="1" t="s">
        <v>90</v>
      </c>
      <c r="G34" s="1" t="s">
        <v>32</v>
      </c>
      <c r="I34" s="53" t="s">
        <v>70</v>
      </c>
      <c r="L34" s="1" t="str">
        <f t="shared" si="3"/>
        <v/>
      </c>
      <c r="M34" s="1" t="str">
        <f t="shared" si="1"/>
        <v/>
      </c>
      <c r="N34" s="1" t="str">
        <f t="shared" si="4"/>
        <v/>
      </c>
    </row>
    <row r="35" spans="2:14" ht="15" customHeight="1" x14ac:dyDescent="0.3">
      <c r="B35" s="1">
        <v>103214</v>
      </c>
      <c r="C35" s="1" t="s">
        <v>67</v>
      </c>
      <c r="D35" s="1">
        <v>6</v>
      </c>
      <c r="E35" s="1" t="s">
        <v>85</v>
      </c>
      <c r="G35" s="1" t="s">
        <v>32</v>
      </c>
      <c r="I35" s="53" t="s">
        <v>70</v>
      </c>
      <c r="L35" s="1" t="str">
        <f t="shared" si="3"/>
        <v/>
      </c>
      <c r="M35" s="1" t="str">
        <f t="shared" si="1"/>
        <v/>
      </c>
      <c r="N35" s="1" t="str">
        <f t="shared" si="4"/>
        <v/>
      </c>
    </row>
    <row r="36" spans="2:14" ht="15" customHeight="1" x14ac:dyDescent="0.3">
      <c r="B36" s="1">
        <v>103224</v>
      </c>
      <c r="C36" s="1" t="s">
        <v>67</v>
      </c>
      <c r="D36" s="1" t="s">
        <v>91</v>
      </c>
      <c r="E36" s="1" t="s">
        <v>92</v>
      </c>
      <c r="G36" s="1" t="s">
        <v>32</v>
      </c>
      <c r="I36" s="53" t="s">
        <v>70</v>
      </c>
      <c r="L36" s="1" t="str">
        <f t="shared" si="3"/>
        <v/>
      </c>
      <c r="M36" s="1" t="str">
        <f t="shared" si="1"/>
        <v/>
      </c>
      <c r="N36" s="1" t="str">
        <f t="shared" si="4"/>
        <v/>
      </c>
    </row>
    <row r="37" spans="2:14" ht="15" customHeight="1" x14ac:dyDescent="0.3">
      <c r="B37" s="1">
        <v>103314</v>
      </c>
      <c r="C37" s="1" t="s">
        <v>67</v>
      </c>
      <c r="D37" s="1">
        <v>6</v>
      </c>
      <c r="E37" s="1" t="s">
        <v>93</v>
      </c>
      <c r="G37" s="1" t="s">
        <v>32</v>
      </c>
      <c r="I37" s="53" t="s">
        <v>70</v>
      </c>
      <c r="L37" s="1" t="str">
        <f t="shared" si="3"/>
        <v/>
      </c>
      <c r="M37" s="1" t="str">
        <f t="shared" si="1"/>
        <v/>
      </c>
      <c r="N37" s="1" t="str">
        <f t="shared" si="4"/>
        <v/>
      </c>
    </row>
    <row r="38" spans="2:14" ht="15" customHeight="1" x14ac:dyDescent="0.3">
      <c r="B38" s="1">
        <v>103324</v>
      </c>
      <c r="C38" s="1" t="s">
        <v>67</v>
      </c>
      <c r="D38" s="1">
        <v>29</v>
      </c>
      <c r="E38" s="1" t="s">
        <v>94</v>
      </c>
      <c r="G38" s="1" t="s">
        <v>32</v>
      </c>
      <c r="I38" s="53" t="s">
        <v>70</v>
      </c>
      <c r="L38" s="1" t="str">
        <f t="shared" si="3"/>
        <v/>
      </c>
      <c r="M38" s="1" t="str">
        <f t="shared" si="1"/>
        <v/>
      </c>
      <c r="N38" s="1" t="str">
        <f t="shared" si="4"/>
        <v/>
      </c>
    </row>
    <row r="39" spans="2:14" ht="15" customHeight="1" x14ac:dyDescent="0.3">
      <c r="B39" s="1">
        <v>103514</v>
      </c>
      <c r="C39" s="1" t="s">
        <v>67</v>
      </c>
      <c r="D39" s="1">
        <v>29</v>
      </c>
      <c r="E39" s="1" t="s">
        <v>95</v>
      </c>
      <c r="G39" s="1" t="s">
        <v>32</v>
      </c>
      <c r="I39" s="53" t="s">
        <v>70</v>
      </c>
      <c r="L39" s="1" t="str">
        <f t="shared" si="3"/>
        <v/>
      </c>
      <c r="M39" s="1" t="str">
        <f t="shared" si="1"/>
        <v/>
      </c>
      <c r="N39" s="1" t="str">
        <f t="shared" si="4"/>
        <v/>
      </c>
    </row>
    <row r="40" spans="2:14" ht="15" customHeight="1" x14ac:dyDescent="0.3">
      <c r="B40" s="1">
        <v>103524</v>
      </c>
      <c r="C40" s="1" t="s">
        <v>96</v>
      </c>
      <c r="D40" s="1">
        <v>1</v>
      </c>
      <c r="E40" s="1" t="s">
        <v>97</v>
      </c>
      <c r="G40" s="1" t="s">
        <v>32</v>
      </c>
      <c r="I40" s="53" t="s">
        <v>70</v>
      </c>
      <c r="L40" s="1" t="str">
        <f t="shared" si="3"/>
        <v/>
      </c>
      <c r="M40" s="1" t="str">
        <f t="shared" si="1"/>
        <v/>
      </c>
      <c r="N40" s="1" t="str">
        <f t="shared" si="4"/>
        <v/>
      </c>
    </row>
    <row r="41" spans="2:14" ht="15" customHeight="1" x14ac:dyDescent="0.3">
      <c r="B41" s="1">
        <v>103614</v>
      </c>
      <c r="C41" s="1" t="s">
        <v>67</v>
      </c>
      <c r="D41" s="1">
        <v>1</v>
      </c>
      <c r="E41" s="1" t="s">
        <v>98</v>
      </c>
      <c r="G41" s="1" t="s">
        <v>32</v>
      </c>
      <c r="I41" s="53" t="s">
        <v>70</v>
      </c>
      <c r="L41" s="1" t="str">
        <f t="shared" si="3"/>
        <v/>
      </c>
      <c r="M41" s="1" t="str">
        <f t="shared" si="1"/>
        <v/>
      </c>
      <c r="N41" s="1" t="str">
        <f t="shared" si="4"/>
        <v/>
      </c>
    </row>
    <row r="42" spans="2:14" ht="15" customHeight="1" x14ac:dyDescent="0.3">
      <c r="B42" s="1">
        <v>103624</v>
      </c>
      <c r="C42" s="1" t="s">
        <v>67</v>
      </c>
      <c r="D42" s="1">
        <v>29</v>
      </c>
      <c r="E42" s="1" t="s">
        <v>99</v>
      </c>
      <c r="G42" s="1" t="s">
        <v>32</v>
      </c>
      <c r="I42" s="53" t="s">
        <v>70</v>
      </c>
      <c r="L42" s="1" t="str">
        <f t="shared" si="3"/>
        <v/>
      </c>
      <c r="M42" s="1" t="str">
        <f t="shared" si="1"/>
        <v/>
      </c>
      <c r="N42" s="1" t="str">
        <f t="shared" si="4"/>
        <v/>
      </c>
    </row>
    <row r="43" spans="2:14" ht="15" customHeight="1" x14ac:dyDescent="0.3">
      <c r="B43" s="1">
        <v>103714</v>
      </c>
      <c r="C43" s="1" t="s">
        <v>67</v>
      </c>
      <c r="D43" s="1">
        <v>6</v>
      </c>
      <c r="E43" s="1" t="s">
        <v>100</v>
      </c>
      <c r="G43" s="1" t="s">
        <v>32</v>
      </c>
      <c r="I43" s="53" t="s">
        <v>70</v>
      </c>
      <c r="L43" s="1" t="str">
        <f t="shared" si="3"/>
        <v/>
      </c>
      <c r="M43" s="1" t="str">
        <f t="shared" si="1"/>
        <v/>
      </c>
      <c r="N43" s="1" t="str">
        <f t="shared" si="4"/>
        <v/>
      </c>
    </row>
    <row r="44" spans="2:14" ht="15" customHeight="1" x14ac:dyDescent="0.3">
      <c r="B44" s="1">
        <v>103724</v>
      </c>
      <c r="C44" s="1" t="s">
        <v>101</v>
      </c>
      <c r="D44" s="1" t="s">
        <v>80</v>
      </c>
      <c r="E44" s="1" t="s">
        <v>102</v>
      </c>
      <c r="G44" s="1" t="s">
        <v>32</v>
      </c>
      <c r="I44" s="53" t="s">
        <v>70</v>
      </c>
      <c r="L44" s="1" t="str">
        <f t="shared" si="3"/>
        <v/>
      </c>
      <c r="M44" s="1" t="str">
        <f t="shared" si="1"/>
        <v/>
      </c>
      <c r="N44" s="1" t="str">
        <f t="shared" si="4"/>
        <v/>
      </c>
    </row>
    <row r="45" spans="2:14" ht="15" customHeight="1" x14ac:dyDescent="0.3">
      <c r="B45" s="1">
        <v>103914</v>
      </c>
      <c r="C45" s="1" t="s">
        <v>67</v>
      </c>
      <c r="D45" s="1">
        <v>6</v>
      </c>
      <c r="E45" s="1" t="s">
        <v>100</v>
      </c>
      <c r="G45" s="1" t="s">
        <v>32</v>
      </c>
      <c r="I45" s="53" t="s">
        <v>70</v>
      </c>
      <c r="L45" s="1" t="str">
        <f t="shared" si="3"/>
        <v/>
      </c>
      <c r="M45" s="1" t="str">
        <f t="shared" si="1"/>
        <v/>
      </c>
      <c r="N45" s="1" t="str">
        <f t="shared" si="4"/>
        <v/>
      </c>
    </row>
    <row r="46" spans="2:14" ht="15" customHeight="1" x14ac:dyDescent="0.3">
      <c r="B46" s="1">
        <v>103924</v>
      </c>
      <c r="C46" s="1" t="s">
        <v>67</v>
      </c>
      <c r="D46" s="1" t="s">
        <v>87</v>
      </c>
      <c r="E46" s="1" t="s">
        <v>103</v>
      </c>
      <c r="G46" s="1" t="s">
        <v>32</v>
      </c>
      <c r="I46" s="53" t="s">
        <v>70</v>
      </c>
      <c r="L46" s="1" t="str">
        <f t="shared" si="3"/>
        <v/>
      </c>
      <c r="M46" s="1" t="str">
        <f t="shared" si="1"/>
        <v/>
      </c>
      <c r="N46" s="1" t="str">
        <f t="shared" si="4"/>
        <v/>
      </c>
    </row>
    <row r="47" spans="2:14" ht="15" customHeight="1" x14ac:dyDescent="0.3">
      <c r="B47" s="1">
        <v>104014</v>
      </c>
      <c r="C47" s="1" t="s">
        <v>67</v>
      </c>
      <c r="D47" s="1">
        <v>1</v>
      </c>
      <c r="E47" s="1" t="s">
        <v>89</v>
      </c>
      <c r="G47" s="1" t="s">
        <v>32</v>
      </c>
      <c r="I47" s="53" t="s">
        <v>70</v>
      </c>
      <c r="L47" s="1" t="str">
        <f t="shared" si="3"/>
        <v/>
      </c>
      <c r="M47" s="1" t="str">
        <f t="shared" si="1"/>
        <v/>
      </c>
      <c r="N47" s="1" t="str">
        <f t="shared" si="4"/>
        <v/>
      </c>
    </row>
    <row r="48" spans="2:14" ht="15" customHeight="1" x14ac:dyDescent="0.3">
      <c r="B48" s="1">
        <v>104024</v>
      </c>
      <c r="C48" s="1" t="s">
        <v>67</v>
      </c>
      <c r="D48" s="1">
        <v>29</v>
      </c>
      <c r="E48" s="1" t="s">
        <v>104</v>
      </c>
      <c r="G48" s="1" t="s">
        <v>32</v>
      </c>
      <c r="I48" s="53" t="s">
        <v>70</v>
      </c>
      <c r="L48" s="1" t="str">
        <f t="shared" si="3"/>
        <v/>
      </c>
      <c r="M48" s="1" t="str">
        <f t="shared" si="1"/>
        <v/>
      </c>
      <c r="N48" s="1" t="str">
        <f t="shared" si="4"/>
        <v/>
      </c>
    </row>
    <row r="49" spans="2:16" ht="15" customHeight="1" x14ac:dyDescent="0.3">
      <c r="B49" s="1">
        <v>104214</v>
      </c>
      <c r="C49" s="1" t="s">
        <v>67</v>
      </c>
      <c r="D49" s="1">
        <v>6</v>
      </c>
      <c r="E49" s="1" t="s">
        <v>100</v>
      </c>
      <c r="G49" s="1" t="s">
        <v>32</v>
      </c>
      <c r="I49" s="53" t="s">
        <v>70</v>
      </c>
      <c r="L49" s="1" t="str">
        <f t="shared" si="3"/>
        <v/>
      </c>
      <c r="M49" s="1" t="str">
        <f t="shared" si="1"/>
        <v/>
      </c>
      <c r="N49" s="1" t="str">
        <f t="shared" si="4"/>
        <v/>
      </c>
    </row>
    <row r="50" spans="2:16" ht="15" customHeight="1" x14ac:dyDescent="0.3">
      <c r="B50" s="1">
        <v>104224</v>
      </c>
      <c r="C50" s="1" t="s">
        <v>105</v>
      </c>
      <c r="D50" s="1" t="s">
        <v>106</v>
      </c>
      <c r="E50" s="1" t="s">
        <v>107</v>
      </c>
      <c r="G50" s="1" t="s">
        <v>32</v>
      </c>
      <c r="I50" s="53" t="s">
        <v>70</v>
      </c>
      <c r="L50" s="1" t="str">
        <f t="shared" si="3"/>
        <v/>
      </c>
      <c r="M50" s="1" t="str">
        <f t="shared" si="1"/>
        <v/>
      </c>
      <c r="N50" s="1" t="str">
        <f t="shared" si="4"/>
        <v/>
      </c>
    </row>
    <row r="51" spans="2:16" s="52" customFormat="1" ht="15" customHeight="1" x14ac:dyDescent="0.3">
      <c r="B51" s="52">
        <v>100001</v>
      </c>
      <c r="C51" s="52" t="s">
        <v>34</v>
      </c>
      <c r="D51" s="52" t="s">
        <v>108</v>
      </c>
      <c r="E51" s="52" t="s">
        <v>109</v>
      </c>
      <c r="G51" s="52" t="s">
        <v>32</v>
      </c>
      <c r="I51" s="55" t="s">
        <v>110</v>
      </c>
      <c r="P51" s="1"/>
    </row>
    <row r="52" spans="2:16" ht="15" customHeight="1" x14ac:dyDescent="0.3">
      <c r="B52" s="1">
        <v>100002</v>
      </c>
      <c r="C52" s="1" t="s">
        <v>111</v>
      </c>
      <c r="D52" s="1">
        <v>1</v>
      </c>
      <c r="E52" s="1" t="s">
        <v>112</v>
      </c>
      <c r="F52" s="1">
        <v>50000</v>
      </c>
      <c r="G52" s="1" t="s">
        <v>32</v>
      </c>
      <c r="I52" s="53" t="s">
        <v>110</v>
      </c>
    </row>
    <row r="53" spans="2:16" s="52" customFormat="1" ht="15" customHeight="1" x14ac:dyDescent="0.3">
      <c r="B53" s="52">
        <v>1000111</v>
      </c>
      <c r="C53" s="52" t="s">
        <v>113</v>
      </c>
      <c r="D53" s="52" t="s">
        <v>114</v>
      </c>
      <c r="E53" s="52" t="s">
        <v>115</v>
      </c>
      <c r="G53" s="52" t="s">
        <v>116</v>
      </c>
      <c r="I53" s="55"/>
      <c r="J53" s="55"/>
      <c r="K53" s="52" t="str">
        <f t="shared" ref="K53:K84" si="5">IF(I53=J53,"","错")</f>
        <v/>
      </c>
      <c r="L53" s="1" t="str">
        <f t="shared" ref="L53:L116" si="6">IF(AND(ISBLANK(C53)=ISBLANK(D53),ISBLANK(D53)=ISBLANK(E53),ISBLANK(E53)=ISBLANK(C53)),"",FALSE)</f>
        <v/>
      </c>
      <c r="M53" s="1" t="str">
        <f t="shared" ref="M53:M116" si="7">IF((LEN(C53)-LEN(SUBSTITUTE(C53,"|","")))=(LEN(D53)-LEN(SUBSTITUTE(D53,"|",""))),"",FALSE)</f>
        <v/>
      </c>
      <c r="N53" s="1" t="str">
        <f t="shared" ref="N53:N116" si="8">IF((LEN(D53)-LEN(SUBSTITUTE(SUBSTITUTE(D53,"|",""),"#","")))=(LEN(E53)-LEN(SUBSTITUTE(E53,"|",""))),"",FALSE)</f>
        <v/>
      </c>
      <c r="P53" s="1"/>
    </row>
    <row r="54" spans="2:16" x14ac:dyDescent="0.3">
      <c r="B54" s="1">
        <v>1000112</v>
      </c>
      <c r="C54" s="1" t="s">
        <v>113</v>
      </c>
      <c r="D54" s="1" t="s">
        <v>114</v>
      </c>
      <c r="E54" s="1" t="s">
        <v>117</v>
      </c>
      <c r="G54" s="1" t="s">
        <v>116</v>
      </c>
      <c r="I54" s="53"/>
      <c r="J54" s="53"/>
      <c r="K54" s="1" t="str">
        <f t="shared" si="5"/>
        <v/>
      </c>
      <c r="L54" s="1" t="str">
        <f t="shared" si="6"/>
        <v/>
      </c>
      <c r="M54" s="1" t="str">
        <f t="shared" si="7"/>
        <v/>
      </c>
      <c r="N54" s="1" t="str">
        <f t="shared" si="8"/>
        <v/>
      </c>
    </row>
    <row r="55" spans="2:16" x14ac:dyDescent="0.3">
      <c r="B55" s="1">
        <v>1000113</v>
      </c>
      <c r="C55" s="1" t="s">
        <v>113</v>
      </c>
      <c r="D55" s="1" t="s">
        <v>114</v>
      </c>
      <c r="E55" s="1" t="s">
        <v>118</v>
      </c>
      <c r="G55" s="1" t="s">
        <v>116</v>
      </c>
      <c r="I55" s="53"/>
      <c r="J55" s="53"/>
      <c r="K55" s="1" t="str">
        <f t="shared" si="5"/>
        <v/>
      </c>
      <c r="L55" s="1" t="str">
        <f t="shared" si="6"/>
        <v/>
      </c>
      <c r="M55" s="1" t="str">
        <f t="shared" si="7"/>
        <v/>
      </c>
      <c r="N55" s="1" t="str">
        <f t="shared" si="8"/>
        <v/>
      </c>
    </row>
    <row r="56" spans="2:16" x14ac:dyDescent="0.3">
      <c r="B56" s="1">
        <v>1000114</v>
      </c>
      <c r="C56" s="1" t="s">
        <v>113</v>
      </c>
      <c r="D56" s="1" t="s">
        <v>114</v>
      </c>
      <c r="E56" s="1" t="s">
        <v>119</v>
      </c>
      <c r="G56" s="1" t="s">
        <v>116</v>
      </c>
      <c r="I56" s="53"/>
      <c r="J56" s="53"/>
      <c r="K56" s="1" t="str">
        <f t="shared" si="5"/>
        <v/>
      </c>
      <c r="L56" s="1" t="str">
        <f t="shared" si="6"/>
        <v/>
      </c>
      <c r="M56" s="1" t="str">
        <f t="shared" si="7"/>
        <v/>
      </c>
      <c r="N56" s="1" t="str">
        <f t="shared" si="8"/>
        <v/>
      </c>
    </row>
    <row r="57" spans="2:16" x14ac:dyDescent="0.3">
      <c r="B57" s="1">
        <v>1000115</v>
      </c>
      <c r="C57" s="1" t="s">
        <v>113</v>
      </c>
      <c r="D57" s="1" t="s">
        <v>114</v>
      </c>
      <c r="E57" s="1" t="s">
        <v>120</v>
      </c>
      <c r="G57" s="1" t="s">
        <v>116</v>
      </c>
      <c r="I57" s="53"/>
      <c r="J57" s="53"/>
      <c r="K57" s="1" t="str">
        <f t="shared" si="5"/>
        <v/>
      </c>
      <c r="L57" s="1" t="str">
        <f t="shared" si="6"/>
        <v/>
      </c>
      <c r="M57" s="1" t="str">
        <f t="shared" si="7"/>
        <v/>
      </c>
      <c r="N57" s="1" t="str">
        <f t="shared" si="8"/>
        <v/>
      </c>
    </row>
    <row r="58" spans="2:16" x14ac:dyDescent="0.3">
      <c r="B58" s="1">
        <v>1000121</v>
      </c>
      <c r="G58" s="1" t="s">
        <v>32</v>
      </c>
      <c r="I58" s="53"/>
      <c r="J58" s="53"/>
      <c r="K58" s="1" t="str">
        <f t="shared" si="5"/>
        <v/>
      </c>
      <c r="L58" s="1" t="str">
        <f t="shared" si="6"/>
        <v/>
      </c>
      <c r="M58" s="1" t="str">
        <f t="shared" si="7"/>
        <v/>
      </c>
      <c r="N58" s="1" t="str">
        <f t="shared" si="8"/>
        <v/>
      </c>
    </row>
    <row r="59" spans="2:16" x14ac:dyDescent="0.3">
      <c r="B59" s="1">
        <v>1000122</v>
      </c>
      <c r="G59" s="1" t="s">
        <v>32</v>
      </c>
      <c r="I59" s="53"/>
      <c r="J59" s="53"/>
      <c r="K59" s="1" t="str">
        <f t="shared" si="5"/>
        <v/>
      </c>
      <c r="L59" s="1" t="str">
        <f t="shared" si="6"/>
        <v/>
      </c>
      <c r="M59" s="1" t="str">
        <f t="shared" si="7"/>
        <v/>
      </c>
      <c r="N59" s="1" t="str">
        <f t="shared" si="8"/>
        <v/>
      </c>
    </row>
    <row r="60" spans="2:16" x14ac:dyDescent="0.3">
      <c r="B60" s="1">
        <v>1000123</v>
      </c>
      <c r="G60" s="1" t="s">
        <v>32</v>
      </c>
      <c r="I60" s="53"/>
      <c r="J60" s="53"/>
      <c r="K60" s="1" t="str">
        <f t="shared" si="5"/>
        <v/>
      </c>
      <c r="L60" s="1" t="str">
        <f t="shared" si="6"/>
        <v/>
      </c>
      <c r="M60" s="1" t="str">
        <f t="shared" si="7"/>
        <v/>
      </c>
      <c r="N60" s="1" t="str">
        <f t="shared" si="8"/>
        <v/>
      </c>
    </row>
    <row r="61" spans="2:16" x14ac:dyDescent="0.3">
      <c r="B61" s="1">
        <v>1000124</v>
      </c>
      <c r="G61" s="1" t="s">
        <v>32</v>
      </c>
      <c r="I61" s="53"/>
      <c r="J61" s="53"/>
      <c r="K61" s="1" t="str">
        <f t="shared" si="5"/>
        <v/>
      </c>
      <c r="L61" s="1" t="str">
        <f t="shared" si="6"/>
        <v/>
      </c>
      <c r="M61" s="1" t="str">
        <f t="shared" si="7"/>
        <v/>
      </c>
      <c r="N61" s="1" t="str">
        <f t="shared" si="8"/>
        <v/>
      </c>
    </row>
    <row r="62" spans="2:16" x14ac:dyDescent="0.3">
      <c r="B62" s="1">
        <v>1000125</v>
      </c>
      <c r="G62" s="1" t="s">
        <v>32</v>
      </c>
      <c r="I62" s="53"/>
      <c r="J62" s="53"/>
      <c r="K62" s="1" t="str">
        <f t="shared" si="5"/>
        <v/>
      </c>
      <c r="L62" s="1" t="str">
        <f t="shared" si="6"/>
        <v/>
      </c>
      <c r="M62" s="1" t="str">
        <f t="shared" si="7"/>
        <v/>
      </c>
      <c r="N62" s="1" t="str">
        <f t="shared" si="8"/>
        <v/>
      </c>
    </row>
    <row r="63" spans="2:16" x14ac:dyDescent="0.3">
      <c r="B63" s="1">
        <v>1000211</v>
      </c>
      <c r="C63" s="1" t="s">
        <v>121</v>
      </c>
      <c r="D63" s="1" t="s">
        <v>122</v>
      </c>
      <c r="E63" s="1" t="s">
        <v>123</v>
      </c>
      <c r="G63" s="1" t="s">
        <v>124</v>
      </c>
      <c r="I63" s="53"/>
      <c r="J63" s="53"/>
      <c r="K63" s="1" t="str">
        <f t="shared" si="5"/>
        <v/>
      </c>
      <c r="L63" s="1" t="str">
        <f t="shared" si="6"/>
        <v/>
      </c>
      <c r="M63" s="1" t="str">
        <f t="shared" si="7"/>
        <v/>
      </c>
      <c r="N63" s="1" t="str">
        <f t="shared" si="8"/>
        <v/>
      </c>
    </row>
    <row r="64" spans="2:16" x14ac:dyDescent="0.3">
      <c r="B64" s="1">
        <v>1000212</v>
      </c>
      <c r="C64" s="1" t="s">
        <v>121</v>
      </c>
      <c r="D64" s="1" t="s">
        <v>122</v>
      </c>
      <c r="E64" s="1" t="s">
        <v>125</v>
      </c>
      <c r="G64" s="1" t="s">
        <v>124</v>
      </c>
      <c r="I64" s="53"/>
      <c r="J64" s="53"/>
      <c r="K64" s="1" t="str">
        <f t="shared" si="5"/>
        <v/>
      </c>
      <c r="L64" s="1" t="str">
        <f t="shared" si="6"/>
        <v/>
      </c>
      <c r="M64" s="1" t="str">
        <f t="shared" si="7"/>
        <v/>
      </c>
      <c r="N64" s="1" t="str">
        <f t="shared" si="8"/>
        <v/>
      </c>
    </row>
    <row r="65" spans="2:14" x14ac:dyDescent="0.3">
      <c r="B65" s="1">
        <v>1000213</v>
      </c>
      <c r="C65" s="1" t="s">
        <v>121</v>
      </c>
      <c r="D65" s="1" t="s">
        <v>122</v>
      </c>
      <c r="E65" s="1" t="s">
        <v>126</v>
      </c>
      <c r="G65" s="1" t="s">
        <v>124</v>
      </c>
      <c r="I65" s="53"/>
      <c r="J65" s="53"/>
      <c r="K65" s="1" t="str">
        <f t="shared" si="5"/>
        <v/>
      </c>
      <c r="L65" s="1" t="str">
        <f t="shared" si="6"/>
        <v/>
      </c>
      <c r="M65" s="1" t="str">
        <f t="shared" si="7"/>
        <v/>
      </c>
      <c r="N65" s="1" t="str">
        <f t="shared" si="8"/>
        <v/>
      </c>
    </row>
    <row r="66" spans="2:14" x14ac:dyDescent="0.3">
      <c r="B66" s="1">
        <v>1000214</v>
      </c>
      <c r="C66" s="1" t="s">
        <v>121</v>
      </c>
      <c r="D66" s="1" t="s">
        <v>122</v>
      </c>
      <c r="E66" s="1" t="s">
        <v>127</v>
      </c>
      <c r="G66" s="1" t="s">
        <v>124</v>
      </c>
      <c r="I66" s="53"/>
      <c r="J66" s="53"/>
      <c r="K66" s="1" t="str">
        <f t="shared" si="5"/>
        <v/>
      </c>
      <c r="L66" s="1" t="str">
        <f t="shared" si="6"/>
        <v/>
      </c>
      <c r="M66" s="1" t="str">
        <f t="shared" si="7"/>
        <v/>
      </c>
      <c r="N66" s="1" t="str">
        <f t="shared" si="8"/>
        <v/>
      </c>
    </row>
    <row r="67" spans="2:14" x14ac:dyDescent="0.3">
      <c r="B67" s="1">
        <v>1000215</v>
      </c>
      <c r="C67" s="1" t="s">
        <v>121</v>
      </c>
      <c r="D67" s="1" t="s">
        <v>122</v>
      </c>
      <c r="E67" s="1" t="s">
        <v>128</v>
      </c>
      <c r="G67" s="1" t="s">
        <v>124</v>
      </c>
      <c r="I67" s="53"/>
      <c r="J67" s="53"/>
      <c r="K67" s="1" t="str">
        <f t="shared" si="5"/>
        <v/>
      </c>
      <c r="L67" s="1" t="str">
        <f t="shared" si="6"/>
        <v/>
      </c>
      <c r="M67" s="1" t="str">
        <f t="shared" si="7"/>
        <v/>
      </c>
      <c r="N67" s="1" t="str">
        <f t="shared" si="8"/>
        <v/>
      </c>
    </row>
    <row r="68" spans="2:14" x14ac:dyDescent="0.3">
      <c r="B68" s="1">
        <v>1000221</v>
      </c>
      <c r="C68" s="1" t="s">
        <v>129</v>
      </c>
      <c r="D68" s="1" t="s">
        <v>130</v>
      </c>
      <c r="E68" s="1" t="s">
        <v>131</v>
      </c>
      <c r="F68" s="1">
        <v>45000</v>
      </c>
      <c r="G68" s="1" t="s">
        <v>132</v>
      </c>
      <c r="I68" s="53"/>
      <c r="J68" s="53"/>
      <c r="K68" s="1" t="str">
        <f t="shared" si="5"/>
        <v/>
      </c>
      <c r="L68" s="1" t="str">
        <f t="shared" si="6"/>
        <v/>
      </c>
      <c r="M68" s="1" t="str">
        <f t="shared" si="7"/>
        <v/>
      </c>
      <c r="N68" s="1" t="str">
        <f t="shared" si="8"/>
        <v/>
      </c>
    </row>
    <row r="69" spans="2:14" x14ac:dyDescent="0.3">
      <c r="B69" s="1">
        <v>1000222</v>
      </c>
      <c r="C69" s="1" t="s">
        <v>129</v>
      </c>
      <c r="D69" s="1" t="s">
        <v>130</v>
      </c>
      <c r="E69" s="1" t="s">
        <v>133</v>
      </c>
      <c r="F69" s="1">
        <v>45000</v>
      </c>
      <c r="G69" s="1" t="s">
        <v>132</v>
      </c>
      <c r="I69" s="53"/>
      <c r="J69" s="53"/>
      <c r="K69" s="1" t="str">
        <f t="shared" si="5"/>
        <v/>
      </c>
      <c r="L69" s="1" t="str">
        <f t="shared" si="6"/>
        <v/>
      </c>
      <c r="M69" s="1" t="str">
        <f t="shared" si="7"/>
        <v/>
      </c>
      <c r="N69" s="1" t="str">
        <f t="shared" si="8"/>
        <v/>
      </c>
    </row>
    <row r="70" spans="2:14" x14ac:dyDescent="0.3">
      <c r="B70" s="1">
        <v>1000223</v>
      </c>
      <c r="C70" s="1" t="s">
        <v>129</v>
      </c>
      <c r="D70" s="1" t="s">
        <v>130</v>
      </c>
      <c r="E70" s="1" t="s">
        <v>134</v>
      </c>
      <c r="F70" s="1">
        <v>45000</v>
      </c>
      <c r="G70" s="1" t="s">
        <v>132</v>
      </c>
      <c r="I70" s="53"/>
      <c r="J70" s="53"/>
      <c r="K70" s="1" t="str">
        <f t="shared" si="5"/>
        <v/>
      </c>
      <c r="L70" s="1" t="str">
        <f t="shared" si="6"/>
        <v/>
      </c>
      <c r="M70" s="1" t="str">
        <f t="shared" si="7"/>
        <v/>
      </c>
      <c r="N70" s="1" t="str">
        <f t="shared" si="8"/>
        <v/>
      </c>
    </row>
    <row r="71" spans="2:14" x14ac:dyDescent="0.3">
      <c r="B71" s="1">
        <v>1000224</v>
      </c>
      <c r="C71" s="1" t="s">
        <v>129</v>
      </c>
      <c r="D71" s="1" t="s">
        <v>130</v>
      </c>
      <c r="E71" s="1" t="s">
        <v>135</v>
      </c>
      <c r="F71" s="1">
        <v>45000</v>
      </c>
      <c r="G71" s="1" t="s">
        <v>132</v>
      </c>
      <c r="I71" s="53"/>
      <c r="J71" s="53"/>
      <c r="K71" s="1" t="str">
        <f t="shared" si="5"/>
        <v/>
      </c>
      <c r="L71" s="1" t="str">
        <f t="shared" si="6"/>
        <v/>
      </c>
      <c r="M71" s="1" t="str">
        <f t="shared" si="7"/>
        <v/>
      </c>
      <c r="N71" s="1" t="str">
        <f t="shared" si="8"/>
        <v/>
      </c>
    </row>
    <row r="72" spans="2:14" x14ac:dyDescent="0.3">
      <c r="B72" s="1">
        <v>1000225</v>
      </c>
      <c r="C72" s="1" t="s">
        <v>129</v>
      </c>
      <c r="D72" s="1" t="s">
        <v>130</v>
      </c>
      <c r="E72" s="1" t="s">
        <v>136</v>
      </c>
      <c r="F72" s="1">
        <v>45000</v>
      </c>
      <c r="G72" s="1" t="s">
        <v>132</v>
      </c>
      <c r="I72" s="53"/>
      <c r="J72" s="53"/>
      <c r="K72" s="1" t="str">
        <f t="shared" si="5"/>
        <v/>
      </c>
      <c r="L72" s="1" t="str">
        <f t="shared" si="6"/>
        <v/>
      </c>
      <c r="M72" s="1" t="str">
        <f t="shared" si="7"/>
        <v/>
      </c>
      <c r="N72" s="1" t="str">
        <f t="shared" si="8"/>
        <v/>
      </c>
    </row>
    <row r="73" spans="2:14" x14ac:dyDescent="0.3">
      <c r="B73" s="1">
        <v>1000311</v>
      </c>
      <c r="C73" s="1" t="s">
        <v>113</v>
      </c>
      <c r="D73" s="1" t="s">
        <v>114</v>
      </c>
      <c r="E73" s="1" t="s">
        <v>137</v>
      </c>
      <c r="G73" s="1" t="s">
        <v>124</v>
      </c>
      <c r="I73" s="53"/>
      <c r="J73" s="53"/>
      <c r="K73" s="1" t="str">
        <f t="shared" si="5"/>
        <v/>
      </c>
      <c r="L73" s="1" t="str">
        <f t="shared" si="6"/>
        <v/>
      </c>
      <c r="M73" s="1" t="str">
        <f t="shared" si="7"/>
        <v/>
      </c>
      <c r="N73" s="1" t="str">
        <f t="shared" si="8"/>
        <v/>
      </c>
    </row>
    <row r="74" spans="2:14" x14ac:dyDescent="0.3">
      <c r="B74" s="1">
        <v>1000312</v>
      </c>
      <c r="C74" s="1" t="s">
        <v>113</v>
      </c>
      <c r="D74" s="1" t="s">
        <v>114</v>
      </c>
      <c r="E74" s="1" t="s">
        <v>138</v>
      </c>
      <c r="G74" s="1" t="s">
        <v>124</v>
      </c>
      <c r="I74" s="53"/>
      <c r="J74" s="53"/>
      <c r="K74" s="1" t="str">
        <f t="shared" si="5"/>
        <v/>
      </c>
      <c r="L74" s="1" t="str">
        <f t="shared" si="6"/>
        <v/>
      </c>
      <c r="M74" s="1" t="str">
        <f t="shared" si="7"/>
        <v/>
      </c>
      <c r="N74" s="1" t="str">
        <f t="shared" si="8"/>
        <v/>
      </c>
    </row>
    <row r="75" spans="2:14" x14ac:dyDescent="0.3">
      <c r="B75" s="1">
        <v>1000313</v>
      </c>
      <c r="C75" s="1" t="s">
        <v>113</v>
      </c>
      <c r="D75" s="1" t="s">
        <v>114</v>
      </c>
      <c r="E75" s="1" t="s">
        <v>139</v>
      </c>
      <c r="G75" s="1" t="s">
        <v>124</v>
      </c>
      <c r="I75" s="53"/>
      <c r="J75" s="53"/>
      <c r="K75" s="1" t="str">
        <f t="shared" si="5"/>
        <v/>
      </c>
      <c r="L75" s="1" t="str">
        <f t="shared" si="6"/>
        <v/>
      </c>
      <c r="M75" s="1" t="str">
        <f t="shared" si="7"/>
        <v/>
      </c>
      <c r="N75" s="1" t="str">
        <f t="shared" si="8"/>
        <v/>
      </c>
    </row>
    <row r="76" spans="2:14" x14ac:dyDescent="0.3">
      <c r="B76" s="1">
        <v>1000314</v>
      </c>
      <c r="C76" s="1" t="s">
        <v>113</v>
      </c>
      <c r="D76" s="1" t="s">
        <v>114</v>
      </c>
      <c r="E76" s="1" t="s">
        <v>140</v>
      </c>
      <c r="G76" s="1" t="s">
        <v>124</v>
      </c>
      <c r="I76" s="53"/>
      <c r="J76" s="53"/>
      <c r="K76" s="1" t="str">
        <f t="shared" si="5"/>
        <v/>
      </c>
      <c r="L76" s="1" t="str">
        <f t="shared" si="6"/>
        <v/>
      </c>
      <c r="M76" s="1" t="str">
        <f t="shared" si="7"/>
        <v/>
      </c>
      <c r="N76" s="1" t="str">
        <f t="shared" si="8"/>
        <v/>
      </c>
    </row>
    <row r="77" spans="2:14" x14ac:dyDescent="0.3">
      <c r="B77" s="1">
        <v>1000315</v>
      </c>
      <c r="C77" s="1" t="s">
        <v>113</v>
      </c>
      <c r="D77" s="1" t="s">
        <v>114</v>
      </c>
      <c r="E77" s="1" t="s">
        <v>141</v>
      </c>
      <c r="G77" s="1" t="s">
        <v>124</v>
      </c>
      <c r="I77" s="53"/>
      <c r="J77" s="53"/>
      <c r="K77" s="1" t="str">
        <f t="shared" si="5"/>
        <v/>
      </c>
      <c r="L77" s="1" t="str">
        <f t="shared" si="6"/>
        <v/>
      </c>
      <c r="M77" s="1" t="str">
        <f t="shared" si="7"/>
        <v/>
      </c>
      <c r="N77" s="1" t="str">
        <f t="shared" si="8"/>
        <v/>
      </c>
    </row>
    <row r="78" spans="2:14" x14ac:dyDescent="0.3">
      <c r="B78" s="1">
        <v>1000321</v>
      </c>
      <c r="G78" s="1" t="s">
        <v>32</v>
      </c>
      <c r="I78" s="53"/>
      <c r="J78" s="53"/>
      <c r="K78" s="1" t="str">
        <f t="shared" si="5"/>
        <v/>
      </c>
      <c r="L78" s="1" t="str">
        <f t="shared" si="6"/>
        <v/>
      </c>
      <c r="M78" s="1" t="str">
        <f t="shared" si="7"/>
        <v/>
      </c>
      <c r="N78" s="1" t="str">
        <f t="shared" si="8"/>
        <v/>
      </c>
    </row>
    <row r="79" spans="2:14" x14ac:dyDescent="0.3">
      <c r="B79" s="1">
        <v>1000322</v>
      </c>
      <c r="G79" s="1" t="s">
        <v>32</v>
      </c>
      <c r="I79" s="53"/>
      <c r="J79" s="53"/>
      <c r="K79" s="1" t="str">
        <f t="shared" si="5"/>
        <v/>
      </c>
      <c r="L79" s="1" t="str">
        <f t="shared" si="6"/>
        <v/>
      </c>
      <c r="M79" s="1" t="str">
        <f t="shared" si="7"/>
        <v/>
      </c>
      <c r="N79" s="1" t="str">
        <f t="shared" si="8"/>
        <v/>
      </c>
    </row>
    <row r="80" spans="2:14" x14ac:dyDescent="0.3">
      <c r="B80" s="1">
        <v>1000323</v>
      </c>
      <c r="G80" s="1" t="s">
        <v>32</v>
      </c>
      <c r="I80" s="53"/>
      <c r="J80" s="53"/>
      <c r="K80" s="1" t="str">
        <f t="shared" si="5"/>
        <v/>
      </c>
      <c r="L80" s="1" t="str">
        <f t="shared" si="6"/>
        <v/>
      </c>
      <c r="M80" s="1" t="str">
        <f t="shared" si="7"/>
        <v/>
      </c>
      <c r="N80" s="1" t="str">
        <f t="shared" si="8"/>
        <v/>
      </c>
    </row>
    <row r="81" spans="2:14" x14ac:dyDescent="0.3">
      <c r="B81" s="1">
        <v>1000324</v>
      </c>
      <c r="G81" s="1" t="s">
        <v>32</v>
      </c>
      <c r="I81" s="53"/>
      <c r="J81" s="53"/>
      <c r="K81" s="1" t="str">
        <f t="shared" si="5"/>
        <v/>
      </c>
      <c r="L81" s="1" t="str">
        <f t="shared" si="6"/>
        <v/>
      </c>
      <c r="M81" s="1" t="str">
        <f t="shared" si="7"/>
        <v/>
      </c>
      <c r="N81" s="1" t="str">
        <f t="shared" si="8"/>
        <v/>
      </c>
    </row>
    <row r="82" spans="2:14" x14ac:dyDescent="0.3">
      <c r="B82" s="1">
        <v>1000325</v>
      </c>
      <c r="G82" s="1" t="s">
        <v>32</v>
      </c>
      <c r="I82" s="53"/>
      <c r="J82" s="53"/>
      <c r="K82" s="1" t="str">
        <f t="shared" si="5"/>
        <v/>
      </c>
      <c r="L82" s="1" t="str">
        <f t="shared" si="6"/>
        <v/>
      </c>
      <c r="M82" s="1" t="str">
        <f t="shared" si="7"/>
        <v/>
      </c>
      <c r="N82" s="1" t="str">
        <f t="shared" si="8"/>
        <v/>
      </c>
    </row>
    <row r="83" spans="2:14" x14ac:dyDescent="0.3">
      <c r="B83" s="1">
        <v>1000411</v>
      </c>
      <c r="C83" s="1" t="s">
        <v>142</v>
      </c>
      <c r="D83" s="1" t="s">
        <v>143</v>
      </c>
      <c r="E83" s="1" t="s">
        <v>144</v>
      </c>
      <c r="G83" s="1" t="s">
        <v>124</v>
      </c>
      <c r="I83" s="53"/>
      <c r="J83" s="53"/>
      <c r="K83" s="1" t="str">
        <f t="shared" si="5"/>
        <v/>
      </c>
      <c r="L83" s="1" t="str">
        <f t="shared" si="6"/>
        <v/>
      </c>
      <c r="M83" s="1" t="str">
        <f t="shared" si="7"/>
        <v/>
      </c>
      <c r="N83" s="1" t="str">
        <f t="shared" si="8"/>
        <v/>
      </c>
    </row>
    <row r="84" spans="2:14" x14ac:dyDescent="0.3">
      <c r="B84" s="1">
        <v>1000412</v>
      </c>
      <c r="C84" s="1" t="s">
        <v>142</v>
      </c>
      <c r="D84" s="1" t="s">
        <v>143</v>
      </c>
      <c r="E84" s="1" t="s">
        <v>145</v>
      </c>
      <c r="G84" s="1" t="s">
        <v>124</v>
      </c>
      <c r="I84" s="53"/>
      <c r="J84" s="53"/>
      <c r="K84" s="1" t="str">
        <f t="shared" si="5"/>
        <v/>
      </c>
      <c r="L84" s="1" t="str">
        <f t="shared" si="6"/>
        <v/>
      </c>
      <c r="M84" s="1" t="str">
        <f t="shared" si="7"/>
        <v/>
      </c>
      <c r="N84" s="1" t="str">
        <f t="shared" si="8"/>
        <v/>
      </c>
    </row>
    <row r="85" spans="2:14" x14ac:dyDescent="0.3">
      <c r="B85" s="1">
        <v>1000413</v>
      </c>
      <c r="C85" s="1" t="s">
        <v>142</v>
      </c>
      <c r="D85" s="1" t="s">
        <v>143</v>
      </c>
      <c r="E85" s="1" t="s">
        <v>146</v>
      </c>
      <c r="G85" s="1" t="s">
        <v>124</v>
      </c>
      <c r="I85" s="53"/>
      <c r="J85" s="53"/>
      <c r="K85" s="1" t="str">
        <f t="shared" ref="K85:K116" si="9">IF(I85=J85,"","错")</f>
        <v/>
      </c>
      <c r="L85" s="1" t="str">
        <f t="shared" si="6"/>
        <v/>
      </c>
      <c r="M85" s="1" t="str">
        <f t="shared" si="7"/>
        <v/>
      </c>
      <c r="N85" s="1" t="str">
        <f t="shared" si="8"/>
        <v/>
      </c>
    </row>
    <row r="86" spans="2:14" x14ac:dyDescent="0.3">
      <c r="B86" s="1">
        <v>1000414</v>
      </c>
      <c r="C86" s="1" t="s">
        <v>142</v>
      </c>
      <c r="D86" s="1" t="s">
        <v>143</v>
      </c>
      <c r="E86" s="1" t="s">
        <v>147</v>
      </c>
      <c r="G86" s="1" t="s">
        <v>124</v>
      </c>
      <c r="I86" s="53"/>
      <c r="J86" s="53"/>
      <c r="K86" s="1" t="str">
        <f t="shared" si="9"/>
        <v/>
      </c>
      <c r="L86" s="1" t="str">
        <f t="shared" si="6"/>
        <v/>
      </c>
      <c r="M86" s="1" t="str">
        <f t="shared" si="7"/>
        <v/>
      </c>
      <c r="N86" s="1" t="str">
        <f t="shared" si="8"/>
        <v/>
      </c>
    </row>
    <row r="87" spans="2:14" x14ac:dyDescent="0.3">
      <c r="B87" s="1">
        <v>1000415</v>
      </c>
      <c r="C87" s="1" t="s">
        <v>142</v>
      </c>
      <c r="D87" s="1" t="s">
        <v>143</v>
      </c>
      <c r="E87" s="1" t="s">
        <v>148</v>
      </c>
      <c r="G87" s="1" t="s">
        <v>124</v>
      </c>
      <c r="I87" s="53"/>
      <c r="J87" s="53"/>
      <c r="K87" s="1" t="str">
        <f t="shared" si="9"/>
        <v/>
      </c>
      <c r="L87" s="1" t="str">
        <f t="shared" si="6"/>
        <v/>
      </c>
      <c r="M87" s="1" t="str">
        <f t="shared" si="7"/>
        <v/>
      </c>
      <c r="N87" s="1" t="str">
        <f t="shared" si="8"/>
        <v/>
      </c>
    </row>
    <row r="88" spans="2:14" x14ac:dyDescent="0.3">
      <c r="B88" s="1">
        <v>1000421</v>
      </c>
      <c r="C88" s="1" t="s">
        <v>149</v>
      </c>
      <c r="D88" s="1" t="s">
        <v>150</v>
      </c>
      <c r="E88" s="1" t="s">
        <v>151</v>
      </c>
      <c r="F88" s="1">
        <v>45000</v>
      </c>
      <c r="G88" s="1" t="s">
        <v>124</v>
      </c>
      <c r="I88" s="53"/>
      <c r="J88" s="53"/>
      <c r="K88" s="1" t="str">
        <f t="shared" si="9"/>
        <v/>
      </c>
      <c r="L88" s="1" t="str">
        <f t="shared" si="6"/>
        <v/>
      </c>
      <c r="M88" s="1" t="str">
        <f t="shared" si="7"/>
        <v/>
      </c>
      <c r="N88" s="1" t="str">
        <f t="shared" si="8"/>
        <v/>
      </c>
    </row>
    <row r="89" spans="2:14" x14ac:dyDescent="0.3">
      <c r="B89" s="1">
        <v>1000422</v>
      </c>
      <c r="C89" s="1" t="s">
        <v>149</v>
      </c>
      <c r="D89" s="1" t="s">
        <v>150</v>
      </c>
      <c r="E89" s="1" t="s">
        <v>152</v>
      </c>
      <c r="F89" s="1">
        <v>45000</v>
      </c>
      <c r="G89" s="1" t="s">
        <v>124</v>
      </c>
      <c r="I89" s="53"/>
      <c r="J89" s="53"/>
      <c r="K89" s="1" t="str">
        <f t="shared" si="9"/>
        <v/>
      </c>
      <c r="L89" s="1" t="str">
        <f t="shared" si="6"/>
        <v/>
      </c>
      <c r="M89" s="1" t="str">
        <f t="shared" si="7"/>
        <v/>
      </c>
      <c r="N89" s="1" t="str">
        <f t="shared" si="8"/>
        <v/>
      </c>
    </row>
    <row r="90" spans="2:14" x14ac:dyDescent="0.3">
      <c r="B90" s="1">
        <v>1000423</v>
      </c>
      <c r="C90" s="1" t="s">
        <v>149</v>
      </c>
      <c r="D90" s="1" t="s">
        <v>150</v>
      </c>
      <c r="E90" s="1" t="s">
        <v>153</v>
      </c>
      <c r="F90" s="1">
        <v>45000</v>
      </c>
      <c r="G90" s="1" t="s">
        <v>124</v>
      </c>
      <c r="I90" s="53"/>
      <c r="J90" s="53"/>
      <c r="K90" s="1" t="str">
        <f t="shared" si="9"/>
        <v/>
      </c>
      <c r="L90" s="1" t="str">
        <f t="shared" si="6"/>
        <v/>
      </c>
      <c r="M90" s="1" t="str">
        <f t="shared" si="7"/>
        <v/>
      </c>
      <c r="N90" s="1" t="str">
        <f t="shared" si="8"/>
        <v/>
      </c>
    </row>
    <row r="91" spans="2:14" x14ac:dyDescent="0.3">
      <c r="B91" s="1">
        <v>1000424</v>
      </c>
      <c r="C91" s="1" t="s">
        <v>149</v>
      </c>
      <c r="D91" s="1" t="s">
        <v>150</v>
      </c>
      <c r="E91" s="1" t="s">
        <v>154</v>
      </c>
      <c r="F91" s="1">
        <v>45000</v>
      </c>
      <c r="G91" s="1" t="s">
        <v>124</v>
      </c>
      <c r="I91" s="53"/>
      <c r="J91" s="53"/>
      <c r="K91" s="1" t="str">
        <f t="shared" si="9"/>
        <v/>
      </c>
      <c r="L91" s="1" t="str">
        <f t="shared" si="6"/>
        <v/>
      </c>
      <c r="M91" s="1" t="str">
        <f t="shared" si="7"/>
        <v/>
      </c>
      <c r="N91" s="1" t="str">
        <f t="shared" si="8"/>
        <v/>
      </c>
    </row>
    <row r="92" spans="2:14" x14ac:dyDescent="0.3">
      <c r="B92" s="1">
        <v>1000425</v>
      </c>
      <c r="C92" s="1" t="s">
        <v>149</v>
      </c>
      <c r="D92" s="1" t="s">
        <v>150</v>
      </c>
      <c r="E92" s="1" t="s">
        <v>155</v>
      </c>
      <c r="F92" s="1">
        <v>45000</v>
      </c>
      <c r="G92" s="1" t="s">
        <v>124</v>
      </c>
      <c r="I92" s="53"/>
      <c r="J92" s="53"/>
      <c r="K92" s="1" t="str">
        <f t="shared" si="9"/>
        <v/>
      </c>
      <c r="L92" s="1" t="str">
        <f t="shared" si="6"/>
        <v/>
      </c>
      <c r="M92" s="1" t="str">
        <f t="shared" si="7"/>
        <v/>
      </c>
      <c r="N92" s="1" t="str">
        <f t="shared" si="8"/>
        <v/>
      </c>
    </row>
    <row r="93" spans="2:14" x14ac:dyDescent="0.3">
      <c r="B93" s="1">
        <v>1000511</v>
      </c>
      <c r="C93" s="1" t="s">
        <v>156</v>
      </c>
      <c r="D93" s="1">
        <v>20</v>
      </c>
      <c r="E93" s="1" t="s">
        <v>157</v>
      </c>
      <c r="G93" s="1" t="s">
        <v>124</v>
      </c>
      <c r="I93" s="53"/>
      <c r="J93" s="53"/>
      <c r="K93" s="1" t="str">
        <f t="shared" si="9"/>
        <v/>
      </c>
      <c r="L93" s="1" t="str">
        <f t="shared" si="6"/>
        <v/>
      </c>
      <c r="M93" s="1" t="str">
        <f t="shared" si="7"/>
        <v/>
      </c>
      <c r="N93" s="1" t="str">
        <f t="shared" si="8"/>
        <v/>
      </c>
    </row>
    <row r="94" spans="2:14" x14ac:dyDescent="0.3">
      <c r="B94" s="1">
        <v>1000512</v>
      </c>
      <c r="C94" s="1" t="s">
        <v>156</v>
      </c>
      <c r="D94" s="1">
        <v>20</v>
      </c>
      <c r="E94" s="1" t="s">
        <v>158</v>
      </c>
      <c r="G94" s="1" t="s">
        <v>124</v>
      </c>
      <c r="I94" s="53"/>
      <c r="J94" s="53"/>
      <c r="K94" s="1" t="str">
        <f t="shared" si="9"/>
        <v/>
      </c>
      <c r="L94" s="1" t="str">
        <f t="shared" si="6"/>
        <v/>
      </c>
      <c r="M94" s="1" t="str">
        <f t="shared" si="7"/>
        <v/>
      </c>
      <c r="N94" s="1" t="str">
        <f t="shared" si="8"/>
        <v/>
      </c>
    </row>
    <row r="95" spans="2:14" x14ac:dyDescent="0.3">
      <c r="B95" s="1">
        <v>1000513</v>
      </c>
      <c r="C95" s="1" t="s">
        <v>156</v>
      </c>
      <c r="D95" s="1">
        <v>20</v>
      </c>
      <c r="E95" s="1" t="s">
        <v>159</v>
      </c>
      <c r="G95" s="1" t="s">
        <v>124</v>
      </c>
      <c r="I95" s="53"/>
      <c r="J95" s="53"/>
      <c r="K95" s="1" t="str">
        <f t="shared" si="9"/>
        <v/>
      </c>
      <c r="L95" s="1" t="str">
        <f t="shared" si="6"/>
        <v/>
      </c>
      <c r="M95" s="1" t="str">
        <f t="shared" si="7"/>
        <v/>
      </c>
      <c r="N95" s="1" t="str">
        <f t="shared" si="8"/>
        <v/>
      </c>
    </row>
    <row r="96" spans="2:14" x14ac:dyDescent="0.3">
      <c r="B96" s="1">
        <v>1000514</v>
      </c>
      <c r="C96" s="1" t="s">
        <v>156</v>
      </c>
      <c r="D96" s="1">
        <v>20</v>
      </c>
      <c r="E96" s="1" t="s">
        <v>160</v>
      </c>
      <c r="G96" s="1" t="s">
        <v>124</v>
      </c>
      <c r="I96" s="53"/>
      <c r="J96" s="53"/>
      <c r="K96" s="1" t="str">
        <f t="shared" si="9"/>
        <v/>
      </c>
      <c r="L96" s="1" t="str">
        <f t="shared" si="6"/>
        <v/>
      </c>
      <c r="M96" s="1" t="str">
        <f t="shared" si="7"/>
        <v/>
      </c>
      <c r="N96" s="1" t="str">
        <f t="shared" si="8"/>
        <v/>
      </c>
    </row>
    <row r="97" spans="2:14" x14ac:dyDescent="0.3">
      <c r="B97" s="1">
        <v>1000515</v>
      </c>
      <c r="C97" s="1" t="s">
        <v>156</v>
      </c>
      <c r="D97" s="1">
        <v>20</v>
      </c>
      <c r="E97" s="1" t="s">
        <v>161</v>
      </c>
      <c r="G97" s="1" t="s">
        <v>124</v>
      </c>
      <c r="I97" s="53"/>
      <c r="J97" s="53"/>
      <c r="K97" s="1" t="str">
        <f t="shared" si="9"/>
        <v/>
      </c>
      <c r="L97" s="1" t="str">
        <f t="shared" si="6"/>
        <v/>
      </c>
      <c r="M97" s="1" t="str">
        <f t="shared" si="7"/>
        <v/>
      </c>
      <c r="N97" s="1" t="str">
        <f t="shared" si="8"/>
        <v/>
      </c>
    </row>
    <row r="98" spans="2:14" x14ac:dyDescent="0.3">
      <c r="B98" s="1">
        <v>1000521</v>
      </c>
      <c r="C98" s="1" t="s">
        <v>56</v>
      </c>
      <c r="D98" s="1">
        <v>20</v>
      </c>
      <c r="E98" s="1" t="s">
        <v>162</v>
      </c>
      <c r="F98" s="1">
        <v>45000</v>
      </c>
      <c r="G98" s="1" t="s">
        <v>124</v>
      </c>
      <c r="I98" s="53"/>
      <c r="J98" s="53"/>
      <c r="K98" s="1" t="str">
        <f t="shared" si="9"/>
        <v/>
      </c>
      <c r="L98" s="1" t="str">
        <f t="shared" si="6"/>
        <v/>
      </c>
      <c r="M98" s="1" t="str">
        <f t="shared" si="7"/>
        <v/>
      </c>
      <c r="N98" s="1" t="str">
        <f t="shared" si="8"/>
        <v/>
      </c>
    </row>
    <row r="99" spans="2:14" x14ac:dyDescent="0.3">
      <c r="B99" s="1">
        <v>1000522</v>
      </c>
      <c r="C99" s="1" t="s">
        <v>56</v>
      </c>
      <c r="D99" s="1">
        <v>20</v>
      </c>
      <c r="E99" s="1" t="s">
        <v>160</v>
      </c>
      <c r="F99" s="1">
        <v>45000</v>
      </c>
      <c r="G99" s="1" t="s">
        <v>124</v>
      </c>
      <c r="I99" s="53"/>
      <c r="J99" s="53"/>
      <c r="K99" s="1" t="str">
        <f t="shared" si="9"/>
        <v/>
      </c>
      <c r="L99" s="1" t="str">
        <f t="shared" si="6"/>
        <v/>
      </c>
      <c r="M99" s="1" t="str">
        <f t="shared" si="7"/>
        <v/>
      </c>
      <c r="N99" s="1" t="str">
        <f t="shared" si="8"/>
        <v/>
      </c>
    </row>
    <row r="100" spans="2:14" x14ac:dyDescent="0.3">
      <c r="B100" s="1">
        <v>1000523</v>
      </c>
      <c r="C100" s="1" t="s">
        <v>56</v>
      </c>
      <c r="D100" s="1">
        <v>20</v>
      </c>
      <c r="E100" s="1" t="s">
        <v>163</v>
      </c>
      <c r="F100" s="1">
        <v>45000</v>
      </c>
      <c r="G100" s="1" t="s">
        <v>124</v>
      </c>
      <c r="I100" s="53"/>
      <c r="J100" s="53"/>
      <c r="K100" s="1" t="str">
        <f t="shared" si="9"/>
        <v/>
      </c>
      <c r="L100" s="1" t="str">
        <f t="shared" si="6"/>
        <v/>
      </c>
      <c r="M100" s="1" t="str">
        <f t="shared" si="7"/>
        <v/>
      </c>
      <c r="N100" s="1" t="str">
        <f t="shared" si="8"/>
        <v/>
      </c>
    </row>
    <row r="101" spans="2:14" x14ac:dyDescent="0.3">
      <c r="B101" s="1">
        <v>1000524</v>
      </c>
      <c r="C101" s="1" t="s">
        <v>56</v>
      </c>
      <c r="D101" s="1">
        <v>20</v>
      </c>
      <c r="E101" s="1" t="s">
        <v>164</v>
      </c>
      <c r="F101" s="1">
        <v>45000</v>
      </c>
      <c r="G101" s="1" t="s">
        <v>124</v>
      </c>
      <c r="I101" s="53"/>
      <c r="J101" s="53"/>
      <c r="K101" s="1" t="str">
        <f t="shared" si="9"/>
        <v/>
      </c>
      <c r="L101" s="1" t="str">
        <f t="shared" si="6"/>
        <v/>
      </c>
      <c r="M101" s="1" t="str">
        <f t="shared" si="7"/>
        <v/>
      </c>
      <c r="N101" s="1" t="str">
        <f t="shared" si="8"/>
        <v/>
      </c>
    </row>
    <row r="102" spans="2:14" x14ac:dyDescent="0.3">
      <c r="B102" s="1">
        <v>1000525</v>
      </c>
      <c r="C102" s="1" t="s">
        <v>56</v>
      </c>
      <c r="D102" s="1">
        <v>20</v>
      </c>
      <c r="E102" s="1" t="s">
        <v>165</v>
      </c>
      <c r="F102" s="1">
        <v>45000</v>
      </c>
      <c r="G102" s="1" t="s">
        <v>124</v>
      </c>
      <c r="I102" s="53"/>
      <c r="J102" s="53"/>
      <c r="K102" s="1" t="str">
        <f t="shared" si="9"/>
        <v/>
      </c>
      <c r="L102" s="1" t="str">
        <f t="shared" si="6"/>
        <v/>
      </c>
      <c r="M102" s="1" t="str">
        <f t="shared" si="7"/>
        <v/>
      </c>
      <c r="N102" s="1" t="str">
        <f t="shared" si="8"/>
        <v/>
      </c>
    </row>
    <row r="103" spans="2:14" x14ac:dyDescent="0.3">
      <c r="B103" s="1">
        <v>1000611</v>
      </c>
      <c r="C103" s="1" t="s">
        <v>34</v>
      </c>
      <c r="D103" s="1" t="s">
        <v>166</v>
      </c>
      <c r="E103" s="1" t="s">
        <v>167</v>
      </c>
      <c r="G103" s="1" t="s">
        <v>124</v>
      </c>
      <c r="I103" s="53"/>
      <c r="J103" s="53"/>
      <c r="K103" s="1" t="str">
        <f t="shared" si="9"/>
        <v/>
      </c>
      <c r="L103" s="1" t="str">
        <f t="shared" si="6"/>
        <v/>
      </c>
      <c r="M103" s="1" t="str">
        <f t="shared" si="7"/>
        <v/>
      </c>
      <c r="N103" s="1" t="str">
        <f t="shared" si="8"/>
        <v/>
      </c>
    </row>
    <row r="104" spans="2:14" x14ac:dyDescent="0.3">
      <c r="B104" s="1">
        <v>1000612</v>
      </c>
      <c r="C104" s="1" t="s">
        <v>34</v>
      </c>
      <c r="D104" s="1" t="s">
        <v>166</v>
      </c>
      <c r="E104" s="1" t="s">
        <v>168</v>
      </c>
      <c r="G104" s="1" t="s">
        <v>124</v>
      </c>
      <c r="I104" s="53"/>
      <c r="J104" s="53"/>
      <c r="K104" s="1" t="str">
        <f t="shared" si="9"/>
        <v/>
      </c>
      <c r="L104" s="1" t="str">
        <f t="shared" si="6"/>
        <v/>
      </c>
      <c r="M104" s="1" t="str">
        <f t="shared" si="7"/>
        <v/>
      </c>
      <c r="N104" s="1" t="str">
        <f t="shared" si="8"/>
        <v/>
      </c>
    </row>
    <row r="105" spans="2:14" x14ac:dyDescent="0.3">
      <c r="B105" s="1">
        <v>1000613</v>
      </c>
      <c r="C105" s="1" t="s">
        <v>34</v>
      </c>
      <c r="D105" s="1" t="s">
        <v>166</v>
      </c>
      <c r="E105" s="1" t="s">
        <v>169</v>
      </c>
      <c r="G105" s="1" t="s">
        <v>124</v>
      </c>
      <c r="I105" s="53"/>
      <c r="J105" s="53"/>
      <c r="K105" s="1" t="str">
        <f t="shared" si="9"/>
        <v/>
      </c>
      <c r="L105" s="1" t="str">
        <f t="shared" si="6"/>
        <v/>
      </c>
      <c r="M105" s="1" t="str">
        <f t="shared" si="7"/>
        <v/>
      </c>
      <c r="N105" s="1" t="str">
        <f t="shared" si="8"/>
        <v/>
      </c>
    </row>
    <row r="106" spans="2:14" x14ac:dyDescent="0.3">
      <c r="B106" s="1">
        <v>1000614</v>
      </c>
      <c r="C106" s="1" t="s">
        <v>34</v>
      </c>
      <c r="D106" s="1" t="s">
        <v>166</v>
      </c>
      <c r="E106" s="1" t="s">
        <v>170</v>
      </c>
      <c r="G106" s="1" t="s">
        <v>124</v>
      </c>
      <c r="I106" s="53"/>
      <c r="J106" s="53"/>
      <c r="K106" s="1" t="str">
        <f t="shared" si="9"/>
        <v/>
      </c>
      <c r="L106" s="1" t="str">
        <f t="shared" si="6"/>
        <v/>
      </c>
      <c r="M106" s="1" t="str">
        <f t="shared" si="7"/>
        <v/>
      </c>
      <c r="N106" s="1" t="str">
        <f t="shared" si="8"/>
        <v/>
      </c>
    </row>
    <row r="107" spans="2:14" x14ac:dyDescent="0.3">
      <c r="B107" s="1">
        <v>1000615</v>
      </c>
      <c r="C107" s="1" t="s">
        <v>34</v>
      </c>
      <c r="D107" s="1" t="s">
        <v>166</v>
      </c>
      <c r="E107" s="1" t="s">
        <v>171</v>
      </c>
      <c r="G107" s="1" t="s">
        <v>124</v>
      </c>
      <c r="I107" s="53"/>
      <c r="J107" s="53"/>
      <c r="K107" s="1" t="str">
        <f t="shared" si="9"/>
        <v/>
      </c>
      <c r="L107" s="1" t="str">
        <f t="shared" si="6"/>
        <v/>
      </c>
      <c r="M107" s="1" t="str">
        <f t="shared" si="7"/>
        <v/>
      </c>
      <c r="N107" s="1" t="str">
        <f t="shared" si="8"/>
        <v/>
      </c>
    </row>
    <row r="108" spans="2:14" x14ac:dyDescent="0.3">
      <c r="B108" s="1">
        <v>1000621</v>
      </c>
      <c r="C108" s="1" t="s">
        <v>111</v>
      </c>
      <c r="D108" s="1" t="s">
        <v>166</v>
      </c>
      <c r="E108" s="1" t="s">
        <v>172</v>
      </c>
      <c r="F108" s="1">
        <v>45000</v>
      </c>
      <c r="G108" s="1" t="s">
        <v>124</v>
      </c>
      <c r="I108" s="53"/>
      <c r="J108" s="53"/>
      <c r="K108" s="1" t="str">
        <f t="shared" si="9"/>
        <v/>
      </c>
      <c r="L108" s="1" t="str">
        <f t="shared" si="6"/>
        <v/>
      </c>
      <c r="M108" s="1" t="str">
        <f t="shared" si="7"/>
        <v/>
      </c>
      <c r="N108" s="1" t="str">
        <f t="shared" si="8"/>
        <v/>
      </c>
    </row>
    <row r="109" spans="2:14" x14ac:dyDescent="0.3">
      <c r="B109" s="1">
        <v>1000622</v>
      </c>
      <c r="C109" s="1" t="s">
        <v>111</v>
      </c>
      <c r="D109" s="1" t="s">
        <v>166</v>
      </c>
      <c r="E109" s="1" t="s">
        <v>173</v>
      </c>
      <c r="F109" s="1">
        <v>45000</v>
      </c>
      <c r="G109" s="1" t="s">
        <v>124</v>
      </c>
      <c r="I109" s="53"/>
      <c r="J109" s="53"/>
      <c r="K109" s="1" t="str">
        <f t="shared" si="9"/>
        <v/>
      </c>
      <c r="L109" s="1" t="str">
        <f t="shared" si="6"/>
        <v/>
      </c>
      <c r="M109" s="1" t="str">
        <f t="shared" si="7"/>
        <v/>
      </c>
      <c r="N109" s="1" t="str">
        <f t="shared" si="8"/>
        <v/>
      </c>
    </row>
    <row r="110" spans="2:14" x14ac:dyDescent="0.3">
      <c r="B110" s="1">
        <v>1000623</v>
      </c>
      <c r="C110" s="1" t="s">
        <v>111</v>
      </c>
      <c r="D110" s="1" t="s">
        <v>166</v>
      </c>
      <c r="E110" s="1" t="s">
        <v>174</v>
      </c>
      <c r="F110" s="1">
        <v>45000</v>
      </c>
      <c r="G110" s="1" t="s">
        <v>124</v>
      </c>
      <c r="I110" s="53"/>
      <c r="J110" s="53"/>
      <c r="K110" s="1" t="str">
        <f t="shared" si="9"/>
        <v/>
      </c>
      <c r="L110" s="1" t="str">
        <f t="shared" si="6"/>
        <v/>
      </c>
      <c r="M110" s="1" t="str">
        <f t="shared" si="7"/>
        <v/>
      </c>
      <c r="N110" s="1" t="str">
        <f t="shared" si="8"/>
        <v/>
      </c>
    </row>
    <row r="111" spans="2:14" x14ac:dyDescent="0.3">
      <c r="B111" s="1">
        <v>1000624</v>
      </c>
      <c r="C111" s="1" t="s">
        <v>111</v>
      </c>
      <c r="D111" s="1" t="s">
        <v>166</v>
      </c>
      <c r="E111" s="1" t="s">
        <v>175</v>
      </c>
      <c r="F111" s="1">
        <v>45000</v>
      </c>
      <c r="G111" s="1" t="s">
        <v>124</v>
      </c>
      <c r="I111" s="53"/>
      <c r="J111" s="53"/>
      <c r="K111" s="1" t="str">
        <f t="shared" si="9"/>
        <v/>
      </c>
      <c r="L111" s="1" t="str">
        <f t="shared" si="6"/>
        <v/>
      </c>
      <c r="M111" s="1" t="str">
        <f t="shared" si="7"/>
        <v/>
      </c>
      <c r="N111" s="1" t="str">
        <f t="shared" si="8"/>
        <v/>
      </c>
    </row>
    <row r="112" spans="2:14" x14ac:dyDescent="0.3">
      <c r="B112" s="1">
        <v>1000625</v>
      </c>
      <c r="C112" s="1" t="s">
        <v>111</v>
      </c>
      <c r="D112" s="1" t="s">
        <v>166</v>
      </c>
      <c r="E112" s="1" t="s">
        <v>176</v>
      </c>
      <c r="F112" s="1">
        <v>45000</v>
      </c>
      <c r="G112" s="1" t="s">
        <v>124</v>
      </c>
      <c r="I112" s="53"/>
      <c r="J112" s="53"/>
      <c r="K112" s="1" t="str">
        <f t="shared" si="9"/>
        <v/>
      </c>
      <c r="L112" s="1" t="str">
        <f t="shared" si="6"/>
        <v/>
      </c>
      <c r="M112" s="1" t="str">
        <f t="shared" si="7"/>
        <v/>
      </c>
      <c r="N112" s="1" t="str">
        <f t="shared" si="8"/>
        <v/>
      </c>
    </row>
    <row r="113" spans="2:14" x14ac:dyDescent="0.3">
      <c r="B113" s="1">
        <v>1000711</v>
      </c>
      <c r="C113" s="1" t="s">
        <v>129</v>
      </c>
      <c r="D113" s="1" t="s">
        <v>177</v>
      </c>
      <c r="E113" s="1" t="s">
        <v>178</v>
      </c>
      <c r="G113" s="1" t="s">
        <v>124</v>
      </c>
      <c r="I113" s="53"/>
      <c r="J113" s="53"/>
      <c r="K113" s="1" t="str">
        <f t="shared" si="9"/>
        <v/>
      </c>
      <c r="L113" s="1" t="str">
        <f t="shared" si="6"/>
        <v/>
      </c>
      <c r="M113" s="1" t="str">
        <f t="shared" si="7"/>
        <v/>
      </c>
      <c r="N113" s="1" t="str">
        <f t="shared" si="8"/>
        <v/>
      </c>
    </row>
    <row r="114" spans="2:14" x14ac:dyDescent="0.3">
      <c r="B114" s="1">
        <v>1000712</v>
      </c>
      <c r="C114" s="1" t="s">
        <v>129</v>
      </c>
      <c r="D114" s="1" t="s">
        <v>177</v>
      </c>
      <c r="E114" s="1" t="s">
        <v>179</v>
      </c>
      <c r="G114" s="1" t="s">
        <v>124</v>
      </c>
      <c r="I114" s="53"/>
      <c r="J114" s="53"/>
      <c r="K114" s="1" t="str">
        <f t="shared" si="9"/>
        <v/>
      </c>
      <c r="L114" s="1" t="str">
        <f t="shared" si="6"/>
        <v/>
      </c>
      <c r="M114" s="1" t="str">
        <f t="shared" si="7"/>
        <v/>
      </c>
      <c r="N114" s="1" t="str">
        <f t="shared" si="8"/>
        <v/>
      </c>
    </row>
    <row r="115" spans="2:14" x14ac:dyDescent="0.3">
      <c r="B115" s="1">
        <v>1000713</v>
      </c>
      <c r="C115" s="1" t="s">
        <v>129</v>
      </c>
      <c r="D115" s="1" t="s">
        <v>177</v>
      </c>
      <c r="E115" s="1" t="s">
        <v>180</v>
      </c>
      <c r="G115" s="1" t="s">
        <v>124</v>
      </c>
      <c r="I115" s="53"/>
      <c r="J115" s="53"/>
      <c r="K115" s="1" t="str">
        <f t="shared" si="9"/>
        <v/>
      </c>
      <c r="L115" s="1" t="str">
        <f t="shared" si="6"/>
        <v/>
      </c>
      <c r="M115" s="1" t="str">
        <f t="shared" si="7"/>
        <v/>
      </c>
      <c r="N115" s="1" t="str">
        <f t="shared" si="8"/>
        <v/>
      </c>
    </row>
    <row r="116" spans="2:14" x14ac:dyDescent="0.3">
      <c r="B116" s="1">
        <v>1000714</v>
      </c>
      <c r="C116" s="1" t="s">
        <v>129</v>
      </c>
      <c r="D116" s="1" t="s">
        <v>177</v>
      </c>
      <c r="E116" s="1" t="s">
        <v>181</v>
      </c>
      <c r="G116" s="1" t="s">
        <v>124</v>
      </c>
      <c r="I116" s="53"/>
      <c r="J116" s="53"/>
      <c r="K116" s="1" t="str">
        <f t="shared" si="9"/>
        <v/>
      </c>
      <c r="L116" s="1" t="str">
        <f t="shared" si="6"/>
        <v/>
      </c>
      <c r="M116" s="1" t="str">
        <f t="shared" si="7"/>
        <v/>
      </c>
      <c r="N116" s="1" t="str">
        <f t="shared" si="8"/>
        <v/>
      </c>
    </row>
    <row r="117" spans="2:14" x14ac:dyDescent="0.3">
      <c r="B117" s="1">
        <v>1000715</v>
      </c>
      <c r="C117" s="1" t="s">
        <v>129</v>
      </c>
      <c r="D117" s="1" t="s">
        <v>177</v>
      </c>
      <c r="E117" s="1" t="s">
        <v>182</v>
      </c>
      <c r="G117" s="1" t="s">
        <v>124</v>
      </c>
      <c r="I117" s="53"/>
      <c r="J117" s="53"/>
      <c r="K117" s="1" t="str">
        <f t="shared" ref="K117" si="10">IF(I117=J117,"","错")</f>
        <v/>
      </c>
      <c r="L117" s="1" t="str">
        <f t="shared" ref="L117:L180" si="11">IF(AND(ISBLANK(C117)=ISBLANK(D117),ISBLANK(D117)=ISBLANK(E117),ISBLANK(E117)=ISBLANK(C117)),"",FALSE)</f>
        <v/>
      </c>
      <c r="M117" s="1" t="str">
        <f t="shared" ref="M117:M180" si="12">IF((LEN(C117)-LEN(SUBSTITUTE(C117,"|","")))=(LEN(D117)-LEN(SUBSTITUTE(D117,"|",""))),"",FALSE)</f>
        <v/>
      </c>
      <c r="N117" s="1" t="str">
        <f t="shared" ref="N117:N180" si="13">IF((LEN(D117)-LEN(SUBSTITUTE(SUBSTITUTE(D117,"|",""),"#","")))=(LEN(E117)-LEN(SUBSTITUTE(E117,"|",""))),"",FALSE)</f>
        <v/>
      </c>
    </row>
    <row r="118" spans="2:14" x14ac:dyDescent="0.3">
      <c r="B118" s="1">
        <v>1000721</v>
      </c>
      <c r="G118" s="1" t="s">
        <v>32</v>
      </c>
      <c r="I118" s="53"/>
      <c r="J118" s="53"/>
      <c r="K118" s="1" t="str">
        <f t="shared" ref="K118:K181" si="14">IF(I118=J118,"","错")</f>
        <v/>
      </c>
      <c r="L118" s="1" t="str">
        <f t="shared" si="11"/>
        <v/>
      </c>
      <c r="M118" s="1" t="str">
        <f t="shared" si="12"/>
        <v/>
      </c>
      <c r="N118" s="1" t="str">
        <f t="shared" si="13"/>
        <v/>
      </c>
    </row>
    <row r="119" spans="2:14" x14ac:dyDescent="0.3">
      <c r="B119" s="1">
        <v>1000722</v>
      </c>
      <c r="G119" s="1" t="s">
        <v>32</v>
      </c>
      <c r="I119" s="53"/>
      <c r="J119" s="53"/>
      <c r="K119" s="1" t="str">
        <f t="shared" si="14"/>
        <v/>
      </c>
      <c r="L119" s="1" t="str">
        <f t="shared" si="11"/>
        <v/>
      </c>
      <c r="M119" s="1" t="str">
        <f t="shared" si="12"/>
        <v/>
      </c>
      <c r="N119" s="1" t="str">
        <f t="shared" si="13"/>
        <v/>
      </c>
    </row>
    <row r="120" spans="2:14" x14ac:dyDescent="0.3">
      <c r="B120" s="1">
        <v>1000723</v>
      </c>
      <c r="G120" s="1" t="s">
        <v>32</v>
      </c>
      <c r="I120" s="53"/>
      <c r="J120" s="53"/>
      <c r="K120" s="1" t="str">
        <f t="shared" si="14"/>
        <v/>
      </c>
      <c r="L120" s="1" t="str">
        <f t="shared" si="11"/>
        <v/>
      </c>
      <c r="M120" s="1" t="str">
        <f t="shared" si="12"/>
        <v/>
      </c>
      <c r="N120" s="1" t="str">
        <f t="shared" si="13"/>
        <v/>
      </c>
    </row>
    <row r="121" spans="2:14" x14ac:dyDescent="0.3">
      <c r="B121" s="1">
        <v>1000724</v>
      </c>
      <c r="G121" s="1" t="s">
        <v>32</v>
      </c>
      <c r="I121" s="53"/>
      <c r="J121" s="53"/>
      <c r="K121" s="1" t="str">
        <f t="shared" si="14"/>
        <v/>
      </c>
      <c r="L121" s="1" t="str">
        <f t="shared" si="11"/>
        <v/>
      </c>
      <c r="M121" s="1" t="str">
        <f t="shared" si="12"/>
        <v/>
      </c>
      <c r="N121" s="1" t="str">
        <f t="shared" si="13"/>
        <v/>
      </c>
    </row>
    <row r="122" spans="2:14" x14ac:dyDescent="0.3">
      <c r="B122" s="1">
        <v>1000725</v>
      </c>
      <c r="G122" s="1" t="s">
        <v>32</v>
      </c>
      <c r="I122" s="53"/>
      <c r="J122" s="53"/>
      <c r="K122" s="1" t="str">
        <f t="shared" si="14"/>
        <v/>
      </c>
      <c r="L122" s="1" t="str">
        <f t="shared" si="11"/>
        <v/>
      </c>
      <c r="M122" s="1" t="str">
        <f t="shared" si="12"/>
        <v/>
      </c>
      <c r="N122" s="1" t="str">
        <f t="shared" si="13"/>
        <v/>
      </c>
    </row>
    <row r="123" spans="2:14" x14ac:dyDescent="0.3">
      <c r="B123" s="1">
        <v>1000811</v>
      </c>
      <c r="C123" s="1" t="s">
        <v>34</v>
      </c>
      <c r="D123" s="1">
        <v>1</v>
      </c>
      <c r="E123" s="1" t="s">
        <v>183</v>
      </c>
      <c r="G123" s="1" t="s">
        <v>124</v>
      </c>
      <c r="I123" s="53"/>
      <c r="J123" s="53"/>
      <c r="K123" s="1" t="str">
        <f t="shared" si="14"/>
        <v/>
      </c>
      <c r="L123" s="1" t="str">
        <f t="shared" si="11"/>
        <v/>
      </c>
      <c r="M123" s="1" t="str">
        <f t="shared" si="12"/>
        <v/>
      </c>
      <c r="N123" s="1" t="str">
        <f t="shared" si="13"/>
        <v/>
      </c>
    </row>
    <row r="124" spans="2:14" x14ac:dyDescent="0.3">
      <c r="B124" s="1">
        <v>1000812</v>
      </c>
      <c r="C124" s="1" t="s">
        <v>34</v>
      </c>
      <c r="D124" s="1">
        <v>1</v>
      </c>
      <c r="E124" s="1" t="s">
        <v>184</v>
      </c>
      <c r="G124" s="1" t="s">
        <v>124</v>
      </c>
      <c r="I124" s="53"/>
      <c r="J124" s="53"/>
      <c r="K124" s="1" t="str">
        <f t="shared" si="14"/>
        <v/>
      </c>
      <c r="L124" s="1" t="str">
        <f t="shared" si="11"/>
        <v/>
      </c>
      <c r="M124" s="1" t="str">
        <f t="shared" si="12"/>
        <v/>
      </c>
      <c r="N124" s="1" t="str">
        <f t="shared" si="13"/>
        <v/>
      </c>
    </row>
    <row r="125" spans="2:14" x14ac:dyDescent="0.3">
      <c r="B125" s="1">
        <v>1000813</v>
      </c>
      <c r="C125" s="1" t="s">
        <v>34</v>
      </c>
      <c r="D125" s="1">
        <v>1</v>
      </c>
      <c r="E125" s="1" t="s">
        <v>185</v>
      </c>
      <c r="G125" s="1" t="s">
        <v>124</v>
      </c>
      <c r="I125" s="53"/>
      <c r="J125" s="53"/>
      <c r="K125" s="1" t="str">
        <f t="shared" si="14"/>
        <v/>
      </c>
      <c r="L125" s="1" t="str">
        <f t="shared" si="11"/>
        <v/>
      </c>
      <c r="M125" s="1" t="str">
        <f t="shared" si="12"/>
        <v/>
      </c>
      <c r="N125" s="1" t="str">
        <f t="shared" si="13"/>
        <v/>
      </c>
    </row>
    <row r="126" spans="2:14" x14ac:dyDescent="0.3">
      <c r="B126" s="1">
        <v>1000814</v>
      </c>
      <c r="C126" s="1" t="s">
        <v>34</v>
      </c>
      <c r="D126" s="1">
        <v>1</v>
      </c>
      <c r="E126" s="1" t="s">
        <v>186</v>
      </c>
      <c r="G126" s="1" t="s">
        <v>124</v>
      </c>
      <c r="I126" s="53"/>
      <c r="J126" s="53"/>
      <c r="K126" s="1" t="str">
        <f t="shared" si="14"/>
        <v/>
      </c>
      <c r="L126" s="1" t="str">
        <f t="shared" si="11"/>
        <v/>
      </c>
      <c r="M126" s="1" t="str">
        <f t="shared" si="12"/>
        <v/>
      </c>
      <c r="N126" s="1" t="str">
        <f t="shared" si="13"/>
        <v/>
      </c>
    </row>
    <row r="127" spans="2:14" x14ac:dyDescent="0.3">
      <c r="B127" s="1">
        <v>1000815</v>
      </c>
      <c r="C127" s="1" t="s">
        <v>34</v>
      </c>
      <c r="D127" s="1">
        <v>1</v>
      </c>
      <c r="E127" s="1" t="s">
        <v>187</v>
      </c>
      <c r="G127" s="1" t="s">
        <v>124</v>
      </c>
      <c r="I127" s="53"/>
      <c r="J127" s="53"/>
      <c r="K127" s="1" t="str">
        <f t="shared" si="14"/>
        <v/>
      </c>
      <c r="L127" s="1" t="str">
        <f t="shared" si="11"/>
        <v/>
      </c>
      <c r="M127" s="1" t="str">
        <f t="shared" si="12"/>
        <v/>
      </c>
      <c r="N127" s="1" t="str">
        <f t="shared" si="13"/>
        <v/>
      </c>
    </row>
    <row r="128" spans="2:14" x14ac:dyDescent="0.3">
      <c r="B128" s="1">
        <v>1000821</v>
      </c>
      <c r="G128" s="1" t="s">
        <v>32</v>
      </c>
      <c r="I128" s="53"/>
      <c r="J128" s="53"/>
      <c r="K128" s="1" t="str">
        <f t="shared" si="14"/>
        <v/>
      </c>
      <c r="L128" s="1" t="str">
        <f t="shared" si="11"/>
        <v/>
      </c>
      <c r="M128" s="1" t="str">
        <f t="shared" si="12"/>
        <v/>
      </c>
      <c r="N128" s="1" t="str">
        <f t="shared" si="13"/>
        <v/>
      </c>
    </row>
    <row r="129" spans="2:14" x14ac:dyDescent="0.3">
      <c r="B129" s="1">
        <v>1000822</v>
      </c>
      <c r="G129" s="1" t="s">
        <v>32</v>
      </c>
      <c r="I129" s="53"/>
      <c r="J129" s="53"/>
      <c r="K129" s="1" t="str">
        <f t="shared" si="14"/>
        <v/>
      </c>
      <c r="L129" s="1" t="str">
        <f t="shared" si="11"/>
        <v/>
      </c>
      <c r="M129" s="1" t="str">
        <f t="shared" si="12"/>
        <v/>
      </c>
      <c r="N129" s="1" t="str">
        <f t="shared" si="13"/>
        <v/>
      </c>
    </row>
    <row r="130" spans="2:14" x14ac:dyDescent="0.3">
      <c r="B130" s="1">
        <v>1000823</v>
      </c>
      <c r="G130" s="1" t="s">
        <v>32</v>
      </c>
      <c r="I130" s="53"/>
      <c r="J130" s="53"/>
      <c r="K130" s="1" t="str">
        <f t="shared" si="14"/>
        <v/>
      </c>
      <c r="L130" s="1" t="str">
        <f t="shared" si="11"/>
        <v/>
      </c>
      <c r="M130" s="1" t="str">
        <f t="shared" si="12"/>
        <v/>
      </c>
      <c r="N130" s="1" t="str">
        <f t="shared" si="13"/>
        <v/>
      </c>
    </row>
    <row r="131" spans="2:14" x14ac:dyDescent="0.3">
      <c r="B131" s="1">
        <v>1000824</v>
      </c>
      <c r="G131" s="1" t="s">
        <v>32</v>
      </c>
      <c r="I131" s="53"/>
      <c r="J131" s="53"/>
      <c r="K131" s="1" t="str">
        <f t="shared" si="14"/>
        <v/>
      </c>
      <c r="L131" s="1" t="str">
        <f t="shared" si="11"/>
        <v/>
      </c>
      <c r="M131" s="1" t="str">
        <f t="shared" si="12"/>
        <v/>
      </c>
      <c r="N131" s="1" t="str">
        <f t="shared" si="13"/>
        <v/>
      </c>
    </row>
    <row r="132" spans="2:14" x14ac:dyDescent="0.3">
      <c r="B132" s="1">
        <v>1000825</v>
      </c>
      <c r="G132" s="1" t="s">
        <v>32</v>
      </c>
      <c r="I132" s="53"/>
      <c r="J132" s="53"/>
      <c r="K132" s="1" t="str">
        <f t="shared" si="14"/>
        <v/>
      </c>
      <c r="L132" s="1" t="str">
        <f t="shared" si="11"/>
        <v/>
      </c>
      <c r="M132" s="1" t="str">
        <f t="shared" si="12"/>
        <v/>
      </c>
      <c r="N132" s="1" t="str">
        <f t="shared" si="13"/>
        <v/>
      </c>
    </row>
    <row r="133" spans="2:14" x14ac:dyDescent="0.3">
      <c r="B133" s="1">
        <v>1000911</v>
      </c>
      <c r="C133" s="1" t="s">
        <v>156</v>
      </c>
      <c r="D133" s="1">
        <v>65</v>
      </c>
      <c r="E133" s="1" t="s">
        <v>188</v>
      </c>
      <c r="G133" s="1" t="s">
        <v>124</v>
      </c>
      <c r="I133" s="53"/>
      <c r="J133" s="53"/>
      <c r="K133" s="1" t="str">
        <f t="shared" si="14"/>
        <v/>
      </c>
      <c r="L133" s="1" t="str">
        <f t="shared" si="11"/>
        <v/>
      </c>
      <c r="M133" s="1" t="str">
        <f t="shared" si="12"/>
        <v/>
      </c>
      <c r="N133" s="1" t="str">
        <f t="shared" si="13"/>
        <v/>
      </c>
    </row>
    <row r="134" spans="2:14" x14ac:dyDescent="0.3">
      <c r="B134" s="1">
        <v>1000912</v>
      </c>
      <c r="C134" s="1" t="s">
        <v>189</v>
      </c>
      <c r="D134" s="1">
        <v>65</v>
      </c>
      <c r="E134" s="1" t="s">
        <v>190</v>
      </c>
      <c r="G134" s="1" t="s">
        <v>124</v>
      </c>
      <c r="I134" s="53"/>
      <c r="J134" s="53"/>
      <c r="K134" s="1" t="str">
        <f t="shared" si="14"/>
        <v/>
      </c>
      <c r="L134" s="1" t="str">
        <f t="shared" si="11"/>
        <v/>
      </c>
      <c r="M134" s="1" t="str">
        <f t="shared" si="12"/>
        <v/>
      </c>
      <c r="N134" s="1" t="str">
        <f t="shared" si="13"/>
        <v/>
      </c>
    </row>
    <row r="135" spans="2:14" x14ac:dyDescent="0.3">
      <c r="B135" s="1">
        <v>1000913</v>
      </c>
      <c r="C135" s="1" t="s">
        <v>191</v>
      </c>
      <c r="D135" s="1">
        <v>65</v>
      </c>
      <c r="E135" s="1" t="s">
        <v>192</v>
      </c>
      <c r="G135" s="1" t="s">
        <v>124</v>
      </c>
      <c r="I135" s="53"/>
      <c r="J135" s="53"/>
      <c r="K135" s="1" t="str">
        <f t="shared" si="14"/>
        <v/>
      </c>
      <c r="L135" s="1" t="str">
        <f t="shared" si="11"/>
        <v/>
      </c>
      <c r="M135" s="1" t="str">
        <f t="shared" si="12"/>
        <v/>
      </c>
      <c r="N135" s="1" t="str">
        <f t="shared" si="13"/>
        <v/>
      </c>
    </row>
    <row r="136" spans="2:14" x14ac:dyDescent="0.3">
      <c r="B136" s="1">
        <v>1000914</v>
      </c>
      <c r="C136" s="1" t="s">
        <v>193</v>
      </c>
      <c r="D136" s="1">
        <v>65</v>
      </c>
      <c r="E136" s="1" t="s">
        <v>194</v>
      </c>
      <c r="G136" s="1" t="s">
        <v>124</v>
      </c>
      <c r="I136" s="53"/>
      <c r="J136" s="53"/>
      <c r="K136" s="1" t="str">
        <f t="shared" si="14"/>
        <v/>
      </c>
      <c r="L136" s="1" t="str">
        <f t="shared" si="11"/>
        <v/>
      </c>
      <c r="M136" s="1" t="str">
        <f t="shared" si="12"/>
        <v/>
      </c>
      <c r="N136" s="1" t="str">
        <f t="shared" si="13"/>
        <v/>
      </c>
    </row>
    <row r="137" spans="2:14" x14ac:dyDescent="0.3">
      <c r="B137" s="1">
        <v>1000915</v>
      </c>
      <c r="C137" s="1" t="s">
        <v>195</v>
      </c>
      <c r="D137" s="1">
        <v>65</v>
      </c>
      <c r="E137" s="1" t="s">
        <v>196</v>
      </c>
      <c r="G137" s="1" t="s">
        <v>124</v>
      </c>
      <c r="I137" s="53"/>
      <c r="J137" s="53"/>
      <c r="K137" s="1" t="str">
        <f t="shared" si="14"/>
        <v/>
      </c>
      <c r="L137" s="1" t="str">
        <f t="shared" si="11"/>
        <v/>
      </c>
      <c r="M137" s="1" t="str">
        <f t="shared" si="12"/>
        <v/>
      </c>
      <c r="N137" s="1" t="str">
        <f t="shared" si="13"/>
        <v/>
      </c>
    </row>
    <row r="138" spans="2:14" x14ac:dyDescent="0.3">
      <c r="B138" s="1">
        <v>1000921</v>
      </c>
      <c r="C138" s="1" t="s">
        <v>156</v>
      </c>
      <c r="D138" s="1">
        <v>66</v>
      </c>
      <c r="E138" s="1" t="s">
        <v>197</v>
      </c>
      <c r="F138" s="1">
        <v>45000</v>
      </c>
      <c r="G138" s="1" t="s">
        <v>124</v>
      </c>
      <c r="I138" s="53"/>
      <c r="J138" s="53"/>
      <c r="K138" s="1" t="str">
        <f t="shared" si="14"/>
        <v/>
      </c>
      <c r="L138" s="1" t="str">
        <f t="shared" si="11"/>
        <v/>
      </c>
      <c r="M138" s="1" t="str">
        <f t="shared" si="12"/>
        <v/>
      </c>
      <c r="N138" s="1" t="str">
        <f t="shared" si="13"/>
        <v/>
      </c>
    </row>
    <row r="139" spans="2:14" x14ac:dyDescent="0.3">
      <c r="B139" s="1">
        <v>1000922</v>
      </c>
      <c r="C139" s="1" t="s">
        <v>156</v>
      </c>
      <c r="D139" s="1">
        <v>66</v>
      </c>
      <c r="E139" s="1" t="s">
        <v>198</v>
      </c>
      <c r="F139" s="1">
        <v>45000</v>
      </c>
      <c r="G139" s="1" t="s">
        <v>124</v>
      </c>
      <c r="I139" s="53"/>
      <c r="J139" s="53"/>
      <c r="K139" s="1" t="str">
        <f t="shared" si="14"/>
        <v/>
      </c>
      <c r="L139" s="1" t="str">
        <f t="shared" si="11"/>
        <v/>
      </c>
      <c r="M139" s="1" t="str">
        <f t="shared" si="12"/>
        <v/>
      </c>
      <c r="N139" s="1" t="str">
        <f t="shared" si="13"/>
        <v/>
      </c>
    </row>
    <row r="140" spans="2:14" x14ac:dyDescent="0.3">
      <c r="B140" s="1">
        <v>1000923</v>
      </c>
      <c r="C140" s="1" t="s">
        <v>156</v>
      </c>
      <c r="D140" s="1">
        <v>66</v>
      </c>
      <c r="E140" s="1" t="s">
        <v>199</v>
      </c>
      <c r="F140" s="1">
        <v>45000</v>
      </c>
      <c r="G140" s="1" t="s">
        <v>124</v>
      </c>
      <c r="I140" s="53"/>
      <c r="J140" s="53"/>
      <c r="K140" s="1" t="str">
        <f t="shared" si="14"/>
        <v/>
      </c>
      <c r="L140" s="1" t="str">
        <f t="shared" si="11"/>
        <v/>
      </c>
      <c r="M140" s="1" t="str">
        <f t="shared" si="12"/>
        <v/>
      </c>
      <c r="N140" s="1" t="str">
        <f t="shared" si="13"/>
        <v/>
      </c>
    </row>
    <row r="141" spans="2:14" x14ac:dyDescent="0.3">
      <c r="B141" s="1">
        <v>1000924</v>
      </c>
      <c r="C141" s="1" t="s">
        <v>156</v>
      </c>
      <c r="D141" s="1">
        <v>66</v>
      </c>
      <c r="E141" s="1" t="s">
        <v>200</v>
      </c>
      <c r="F141" s="1">
        <v>45000</v>
      </c>
      <c r="G141" s="1" t="s">
        <v>124</v>
      </c>
      <c r="I141" s="53"/>
      <c r="J141" s="53"/>
      <c r="K141" s="1" t="str">
        <f t="shared" si="14"/>
        <v/>
      </c>
      <c r="L141" s="1" t="str">
        <f t="shared" si="11"/>
        <v/>
      </c>
      <c r="M141" s="1" t="str">
        <f t="shared" si="12"/>
        <v/>
      </c>
      <c r="N141" s="1" t="str">
        <f t="shared" si="13"/>
        <v/>
      </c>
    </row>
    <row r="142" spans="2:14" x14ac:dyDescent="0.3">
      <c r="B142" s="1">
        <v>1000925</v>
      </c>
      <c r="C142" s="1" t="s">
        <v>156</v>
      </c>
      <c r="D142" s="1">
        <v>66</v>
      </c>
      <c r="E142" s="1" t="s">
        <v>201</v>
      </c>
      <c r="F142" s="1">
        <v>45000</v>
      </c>
      <c r="G142" s="1" t="s">
        <v>124</v>
      </c>
      <c r="I142" s="53"/>
      <c r="J142" s="53"/>
      <c r="K142" s="1" t="str">
        <f t="shared" si="14"/>
        <v/>
      </c>
      <c r="L142" s="1" t="str">
        <f t="shared" si="11"/>
        <v/>
      </c>
      <c r="M142" s="1" t="str">
        <f t="shared" si="12"/>
        <v/>
      </c>
      <c r="N142" s="1" t="str">
        <f t="shared" si="13"/>
        <v/>
      </c>
    </row>
    <row r="143" spans="2:14" x14ac:dyDescent="0.3">
      <c r="B143" s="1">
        <v>1001011</v>
      </c>
      <c r="C143" s="1" t="s">
        <v>34</v>
      </c>
      <c r="D143" s="1">
        <v>71</v>
      </c>
      <c r="E143" s="1" t="s">
        <v>202</v>
      </c>
      <c r="G143" s="1" t="s">
        <v>124</v>
      </c>
      <c r="I143" s="53"/>
      <c r="J143" s="53"/>
      <c r="K143" s="1" t="str">
        <f t="shared" si="14"/>
        <v/>
      </c>
      <c r="L143" s="1" t="str">
        <f t="shared" si="11"/>
        <v/>
      </c>
      <c r="M143" s="1" t="str">
        <f t="shared" si="12"/>
        <v/>
      </c>
      <c r="N143" s="1" t="str">
        <f t="shared" si="13"/>
        <v/>
      </c>
    </row>
    <row r="144" spans="2:14" x14ac:dyDescent="0.3">
      <c r="B144" s="1">
        <v>1001012</v>
      </c>
      <c r="C144" s="1" t="s">
        <v>34</v>
      </c>
      <c r="D144" s="1">
        <v>71</v>
      </c>
      <c r="E144" s="1" t="s">
        <v>203</v>
      </c>
      <c r="G144" s="1" t="s">
        <v>124</v>
      </c>
      <c r="I144" s="53"/>
      <c r="J144" s="53"/>
      <c r="K144" s="1" t="str">
        <f t="shared" si="14"/>
        <v/>
      </c>
      <c r="L144" s="1" t="str">
        <f t="shared" si="11"/>
        <v/>
      </c>
      <c r="M144" s="1" t="str">
        <f t="shared" si="12"/>
        <v/>
      </c>
      <c r="N144" s="1" t="str">
        <f t="shared" si="13"/>
        <v/>
      </c>
    </row>
    <row r="145" spans="2:14" x14ac:dyDescent="0.3">
      <c r="B145" s="1">
        <v>1001013</v>
      </c>
      <c r="C145" s="1" t="s">
        <v>34</v>
      </c>
      <c r="D145" s="1">
        <v>71</v>
      </c>
      <c r="E145" s="1" t="s">
        <v>204</v>
      </c>
      <c r="G145" s="1" t="s">
        <v>124</v>
      </c>
      <c r="I145" s="53"/>
      <c r="J145" s="53"/>
      <c r="K145" s="1" t="str">
        <f t="shared" si="14"/>
        <v/>
      </c>
      <c r="L145" s="1" t="str">
        <f t="shared" si="11"/>
        <v/>
      </c>
      <c r="M145" s="1" t="str">
        <f t="shared" si="12"/>
        <v/>
      </c>
      <c r="N145" s="1" t="str">
        <f t="shared" si="13"/>
        <v/>
      </c>
    </row>
    <row r="146" spans="2:14" x14ac:dyDescent="0.3">
      <c r="B146" s="1">
        <v>1001014</v>
      </c>
      <c r="C146" s="1" t="s">
        <v>34</v>
      </c>
      <c r="D146" s="1">
        <v>71</v>
      </c>
      <c r="E146" s="1" t="s">
        <v>205</v>
      </c>
      <c r="G146" s="1" t="s">
        <v>124</v>
      </c>
      <c r="I146" s="53"/>
      <c r="J146" s="53"/>
      <c r="K146" s="1" t="str">
        <f t="shared" si="14"/>
        <v/>
      </c>
      <c r="L146" s="1" t="str">
        <f t="shared" si="11"/>
        <v/>
      </c>
      <c r="M146" s="1" t="str">
        <f t="shared" si="12"/>
        <v/>
      </c>
      <c r="N146" s="1" t="str">
        <f t="shared" si="13"/>
        <v/>
      </c>
    </row>
    <row r="147" spans="2:14" x14ac:dyDescent="0.3">
      <c r="B147" s="1">
        <v>1001015</v>
      </c>
      <c r="C147" s="1" t="s">
        <v>34</v>
      </c>
      <c r="D147" s="1">
        <v>71</v>
      </c>
      <c r="E147" s="1" t="s">
        <v>206</v>
      </c>
      <c r="G147" s="1" t="s">
        <v>124</v>
      </c>
      <c r="I147" s="53"/>
      <c r="J147" s="53"/>
      <c r="K147" s="1" t="str">
        <f t="shared" si="14"/>
        <v/>
      </c>
      <c r="L147" s="1" t="str">
        <f t="shared" si="11"/>
        <v/>
      </c>
      <c r="M147" s="1" t="str">
        <f t="shared" si="12"/>
        <v/>
      </c>
      <c r="N147" s="1" t="str">
        <f t="shared" si="13"/>
        <v/>
      </c>
    </row>
    <row r="148" spans="2:14" x14ac:dyDescent="0.3">
      <c r="B148" s="1">
        <v>1001021</v>
      </c>
      <c r="C148" s="1" t="s">
        <v>207</v>
      </c>
      <c r="D148" s="1">
        <v>98</v>
      </c>
      <c r="E148" s="1" t="s">
        <v>208</v>
      </c>
      <c r="F148" s="1">
        <v>45000</v>
      </c>
      <c r="G148" s="1" t="s">
        <v>124</v>
      </c>
      <c r="I148" s="53"/>
      <c r="J148" s="53"/>
      <c r="K148" s="1" t="str">
        <f t="shared" si="14"/>
        <v/>
      </c>
      <c r="L148" s="1" t="str">
        <f t="shared" si="11"/>
        <v/>
      </c>
      <c r="M148" s="1" t="str">
        <f t="shared" si="12"/>
        <v/>
      </c>
      <c r="N148" s="1" t="str">
        <f t="shared" si="13"/>
        <v/>
      </c>
    </row>
    <row r="149" spans="2:14" x14ac:dyDescent="0.3">
      <c r="B149" s="1">
        <v>1001022</v>
      </c>
      <c r="C149" s="1" t="s">
        <v>207</v>
      </c>
      <c r="D149" s="1">
        <v>98</v>
      </c>
      <c r="E149" s="1" t="s">
        <v>209</v>
      </c>
      <c r="F149" s="1">
        <v>45000</v>
      </c>
      <c r="G149" s="1" t="s">
        <v>124</v>
      </c>
      <c r="I149" s="53"/>
      <c r="J149" s="53"/>
      <c r="K149" s="1" t="str">
        <f t="shared" si="14"/>
        <v/>
      </c>
      <c r="L149" s="1" t="str">
        <f t="shared" si="11"/>
        <v/>
      </c>
      <c r="M149" s="1" t="str">
        <f t="shared" si="12"/>
        <v/>
      </c>
      <c r="N149" s="1" t="str">
        <f t="shared" si="13"/>
        <v/>
      </c>
    </row>
    <row r="150" spans="2:14" x14ac:dyDescent="0.3">
      <c r="B150" s="1">
        <v>1001023</v>
      </c>
      <c r="C150" s="1" t="s">
        <v>207</v>
      </c>
      <c r="D150" s="1">
        <v>98</v>
      </c>
      <c r="E150" s="1" t="s">
        <v>210</v>
      </c>
      <c r="F150" s="1">
        <v>45000</v>
      </c>
      <c r="G150" s="1" t="s">
        <v>124</v>
      </c>
      <c r="I150" s="53"/>
      <c r="J150" s="53"/>
      <c r="K150" s="1" t="str">
        <f t="shared" si="14"/>
        <v/>
      </c>
      <c r="L150" s="1" t="str">
        <f t="shared" si="11"/>
        <v/>
      </c>
      <c r="M150" s="1" t="str">
        <f t="shared" si="12"/>
        <v/>
      </c>
      <c r="N150" s="1" t="str">
        <f t="shared" si="13"/>
        <v/>
      </c>
    </row>
    <row r="151" spans="2:14" x14ac:dyDescent="0.3">
      <c r="B151" s="1">
        <v>1001024</v>
      </c>
      <c r="C151" s="1" t="s">
        <v>207</v>
      </c>
      <c r="D151" s="1">
        <v>98</v>
      </c>
      <c r="E151" s="1" t="s">
        <v>211</v>
      </c>
      <c r="F151" s="1">
        <v>45000</v>
      </c>
      <c r="G151" s="1" t="s">
        <v>124</v>
      </c>
      <c r="I151" s="53"/>
      <c r="J151" s="53"/>
      <c r="K151" s="1" t="str">
        <f t="shared" si="14"/>
        <v/>
      </c>
      <c r="L151" s="1" t="str">
        <f t="shared" si="11"/>
        <v/>
      </c>
      <c r="M151" s="1" t="str">
        <f t="shared" si="12"/>
        <v/>
      </c>
      <c r="N151" s="1" t="str">
        <f t="shared" si="13"/>
        <v/>
      </c>
    </row>
    <row r="152" spans="2:14" x14ac:dyDescent="0.3">
      <c r="B152" s="1">
        <v>1001025</v>
      </c>
      <c r="C152" s="1" t="s">
        <v>207</v>
      </c>
      <c r="D152" s="1">
        <v>98</v>
      </c>
      <c r="E152" s="1" t="s">
        <v>212</v>
      </c>
      <c r="F152" s="1">
        <v>45000</v>
      </c>
      <c r="G152" s="1" t="s">
        <v>124</v>
      </c>
      <c r="I152" s="53"/>
      <c r="J152" s="53"/>
      <c r="K152" s="1" t="str">
        <f t="shared" si="14"/>
        <v/>
      </c>
      <c r="L152" s="1" t="str">
        <f t="shared" si="11"/>
        <v/>
      </c>
      <c r="M152" s="1" t="str">
        <f t="shared" si="12"/>
        <v/>
      </c>
      <c r="N152" s="1" t="str">
        <f t="shared" si="13"/>
        <v/>
      </c>
    </row>
    <row r="153" spans="2:14" x14ac:dyDescent="0.3">
      <c r="B153" s="1">
        <v>1001111</v>
      </c>
      <c r="C153" s="1" t="s">
        <v>213</v>
      </c>
      <c r="D153" s="1">
        <v>90</v>
      </c>
      <c r="E153" s="1" t="s">
        <v>214</v>
      </c>
      <c r="G153" s="1" t="s">
        <v>124</v>
      </c>
      <c r="I153" s="53"/>
      <c r="J153" s="53"/>
      <c r="K153" s="1" t="str">
        <f t="shared" si="14"/>
        <v/>
      </c>
      <c r="L153" s="1" t="str">
        <f t="shared" si="11"/>
        <v/>
      </c>
      <c r="M153" s="1" t="str">
        <f t="shared" si="12"/>
        <v/>
      </c>
      <c r="N153" s="1" t="str">
        <f t="shared" si="13"/>
        <v/>
      </c>
    </row>
    <row r="154" spans="2:14" x14ac:dyDescent="0.3">
      <c r="B154" s="1">
        <v>1001112</v>
      </c>
      <c r="C154" s="1" t="s">
        <v>213</v>
      </c>
      <c r="D154" s="1">
        <v>90</v>
      </c>
      <c r="E154" s="1" t="s">
        <v>215</v>
      </c>
      <c r="G154" s="1" t="s">
        <v>124</v>
      </c>
      <c r="I154" s="53"/>
      <c r="J154" s="53"/>
      <c r="K154" s="1" t="str">
        <f t="shared" si="14"/>
        <v/>
      </c>
      <c r="L154" s="1" t="str">
        <f t="shared" si="11"/>
        <v/>
      </c>
      <c r="M154" s="1" t="str">
        <f t="shared" si="12"/>
        <v/>
      </c>
      <c r="N154" s="1" t="str">
        <f t="shared" si="13"/>
        <v/>
      </c>
    </row>
    <row r="155" spans="2:14" x14ac:dyDescent="0.3">
      <c r="B155" s="1">
        <v>1001113</v>
      </c>
      <c r="C155" s="1" t="s">
        <v>213</v>
      </c>
      <c r="D155" s="1">
        <v>90</v>
      </c>
      <c r="E155" s="1" t="s">
        <v>216</v>
      </c>
      <c r="G155" s="1" t="s">
        <v>124</v>
      </c>
      <c r="I155" s="53"/>
      <c r="J155" s="53"/>
      <c r="K155" s="1" t="str">
        <f t="shared" si="14"/>
        <v/>
      </c>
      <c r="L155" s="1" t="str">
        <f t="shared" si="11"/>
        <v/>
      </c>
      <c r="M155" s="1" t="str">
        <f t="shared" si="12"/>
        <v/>
      </c>
      <c r="N155" s="1" t="str">
        <f t="shared" si="13"/>
        <v/>
      </c>
    </row>
    <row r="156" spans="2:14" x14ac:dyDescent="0.3">
      <c r="B156" s="1">
        <v>1001114</v>
      </c>
      <c r="C156" s="1" t="s">
        <v>213</v>
      </c>
      <c r="D156" s="1">
        <v>90</v>
      </c>
      <c r="E156" s="1" t="s">
        <v>217</v>
      </c>
      <c r="G156" s="1" t="s">
        <v>124</v>
      </c>
      <c r="I156" s="53"/>
      <c r="J156" s="53"/>
      <c r="K156" s="1" t="str">
        <f t="shared" si="14"/>
        <v/>
      </c>
      <c r="L156" s="1" t="str">
        <f t="shared" si="11"/>
        <v/>
      </c>
      <c r="M156" s="1" t="str">
        <f t="shared" si="12"/>
        <v/>
      </c>
      <c r="N156" s="1" t="str">
        <f t="shared" si="13"/>
        <v/>
      </c>
    </row>
    <row r="157" spans="2:14" x14ac:dyDescent="0.3">
      <c r="B157" s="1">
        <v>1001115</v>
      </c>
      <c r="C157" s="1" t="s">
        <v>213</v>
      </c>
      <c r="D157" s="1">
        <v>90</v>
      </c>
      <c r="E157" s="1" t="s">
        <v>218</v>
      </c>
      <c r="G157" s="1" t="s">
        <v>124</v>
      </c>
      <c r="I157" s="53"/>
      <c r="J157" s="53"/>
      <c r="K157" s="1" t="str">
        <f t="shared" si="14"/>
        <v/>
      </c>
      <c r="L157" s="1" t="str">
        <f t="shared" si="11"/>
        <v/>
      </c>
      <c r="M157" s="1" t="str">
        <f t="shared" si="12"/>
        <v/>
      </c>
      <c r="N157" s="1" t="str">
        <f t="shared" si="13"/>
        <v/>
      </c>
    </row>
    <row r="158" spans="2:14" x14ac:dyDescent="0.3">
      <c r="B158" s="1">
        <v>1001121</v>
      </c>
      <c r="G158" s="1" t="s">
        <v>32</v>
      </c>
      <c r="I158" s="53"/>
      <c r="J158" s="53"/>
      <c r="K158" s="1" t="str">
        <f t="shared" si="14"/>
        <v/>
      </c>
      <c r="L158" s="1" t="str">
        <f t="shared" si="11"/>
        <v/>
      </c>
      <c r="M158" s="1" t="str">
        <f t="shared" si="12"/>
        <v/>
      </c>
      <c r="N158" s="1" t="str">
        <f t="shared" si="13"/>
        <v/>
      </c>
    </row>
    <row r="159" spans="2:14" x14ac:dyDescent="0.3">
      <c r="B159" s="1">
        <v>1001122</v>
      </c>
      <c r="G159" s="1" t="s">
        <v>32</v>
      </c>
      <c r="I159" s="53"/>
      <c r="J159" s="53"/>
      <c r="K159" s="1" t="str">
        <f t="shared" si="14"/>
        <v/>
      </c>
      <c r="L159" s="1" t="str">
        <f t="shared" si="11"/>
        <v/>
      </c>
      <c r="M159" s="1" t="str">
        <f t="shared" si="12"/>
        <v/>
      </c>
      <c r="N159" s="1" t="str">
        <f t="shared" si="13"/>
        <v/>
      </c>
    </row>
    <row r="160" spans="2:14" x14ac:dyDescent="0.3">
      <c r="B160" s="1">
        <v>1001123</v>
      </c>
      <c r="G160" s="1" t="s">
        <v>32</v>
      </c>
      <c r="I160" s="53"/>
      <c r="J160" s="53"/>
      <c r="K160" s="1" t="str">
        <f t="shared" si="14"/>
        <v/>
      </c>
      <c r="L160" s="1" t="str">
        <f t="shared" si="11"/>
        <v/>
      </c>
      <c r="M160" s="1" t="str">
        <f t="shared" si="12"/>
        <v/>
      </c>
      <c r="N160" s="1" t="str">
        <f t="shared" si="13"/>
        <v/>
      </c>
    </row>
    <row r="161" spans="2:14" x14ac:dyDescent="0.3">
      <c r="B161" s="1">
        <v>1001124</v>
      </c>
      <c r="G161" s="1" t="s">
        <v>32</v>
      </c>
      <c r="I161" s="53"/>
      <c r="J161" s="53"/>
      <c r="K161" s="1" t="str">
        <f t="shared" si="14"/>
        <v/>
      </c>
      <c r="L161" s="1" t="str">
        <f t="shared" si="11"/>
        <v/>
      </c>
      <c r="M161" s="1" t="str">
        <f t="shared" si="12"/>
        <v/>
      </c>
      <c r="N161" s="1" t="str">
        <f t="shared" si="13"/>
        <v/>
      </c>
    </row>
    <row r="162" spans="2:14" x14ac:dyDescent="0.3">
      <c r="B162" s="1">
        <v>1001125</v>
      </c>
      <c r="G162" s="1" t="s">
        <v>32</v>
      </c>
      <c r="I162" s="53"/>
      <c r="J162" s="53"/>
      <c r="K162" s="1" t="str">
        <f t="shared" si="14"/>
        <v/>
      </c>
      <c r="L162" s="1" t="str">
        <f t="shared" si="11"/>
        <v/>
      </c>
      <c r="M162" s="1" t="str">
        <f t="shared" si="12"/>
        <v/>
      </c>
      <c r="N162" s="1" t="str">
        <f t="shared" si="13"/>
        <v/>
      </c>
    </row>
    <row r="163" spans="2:14" x14ac:dyDescent="0.3">
      <c r="B163" s="1">
        <v>1001211</v>
      </c>
      <c r="C163" s="1" t="s">
        <v>156</v>
      </c>
      <c r="D163" s="1">
        <v>18</v>
      </c>
      <c r="E163" s="1" t="s">
        <v>219</v>
      </c>
      <c r="G163" s="1" t="s">
        <v>124</v>
      </c>
      <c r="I163" s="53"/>
      <c r="J163" s="53"/>
      <c r="K163" s="1" t="str">
        <f t="shared" si="14"/>
        <v/>
      </c>
      <c r="L163" s="1" t="str">
        <f t="shared" si="11"/>
        <v/>
      </c>
      <c r="M163" s="1" t="str">
        <f t="shared" si="12"/>
        <v/>
      </c>
      <c r="N163" s="1" t="str">
        <f t="shared" si="13"/>
        <v/>
      </c>
    </row>
    <row r="164" spans="2:14" x14ac:dyDescent="0.3">
      <c r="B164" s="1">
        <v>1001212</v>
      </c>
      <c r="C164" s="1" t="s">
        <v>156</v>
      </c>
      <c r="D164" s="1">
        <v>18</v>
      </c>
      <c r="E164" s="1" t="s">
        <v>220</v>
      </c>
      <c r="G164" s="1" t="s">
        <v>124</v>
      </c>
      <c r="I164" s="53"/>
      <c r="J164" s="53"/>
      <c r="K164" s="1" t="str">
        <f t="shared" si="14"/>
        <v/>
      </c>
      <c r="L164" s="1" t="str">
        <f t="shared" si="11"/>
        <v/>
      </c>
      <c r="M164" s="1" t="str">
        <f t="shared" si="12"/>
        <v/>
      </c>
      <c r="N164" s="1" t="str">
        <f t="shared" si="13"/>
        <v/>
      </c>
    </row>
    <row r="165" spans="2:14" x14ac:dyDescent="0.3">
      <c r="B165" s="1">
        <v>1001213</v>
      </c>
      <c r="C165" s="1" t="s">
        <v>156</v>
      </c>
      <c r="D165" s="1">
        <v>18</v>
      </c>
      <c r="E165" s="1" t="s">
        <v>221</v>
      </c>
      <c r="G165" s="1" t="s">
        <v>124</v>
      </c>
      <c r="I165" s="53"/>
      <c r="J165" s="53"/>
      <c r="K165" s="1" t="str">
        <f t="shared" si="14"/>
        <v/>
      </c>
      <c r="L165" s="1" t="str">
        <f t="shared" si="11"/>
        <v/>
      </c>
      <c r="M165" s="1" t="str">
        <f t="shared" si="12"/>
        <v/>
      </c>
      <c r="N165" s="1" t="str">
        <f t="shared" si="13"/>
        <v/>
      </c>
    </row>
    <row r="166" spans="2:14" x14ac:dyDescent="0.3">
      <c r="B166" s="1">
        <v>1001214</v>
      </c>
      <c r="C166" s="1" t="s">
        <v>156</v>
      </c>
      <c r="D166" s="1">
        <v>18</v>
      </c>
      <c r="E166" s="1" t="s">
        <v>222</v>
      </c>
      <c r="G166" s="1" t="s">
        <v>124</v>
      </c>
      <c r="I166" s="53"/>
      <c r="J166" s="53"/>
      <c r="K166" s="1" t="str">
        <f t="shared" si="14"/>
        <v/>
      </c>
      <c r="L166" s="1" t="str">
        <f t="shared" si="11"/>
        <v/>
      </c>
      <c r="M166" s="1" t="str">
        <f t="shared" si="12"/>
        <v/>
      </c>
      <c r="N166" s="1" t="str">
        <f t="shared" si="13"/>
        <v/>
      </c>
    </row>
    <row r="167" spans="2:14" x14ac:dyDescent="0.3">
      <c r="B167" s="1">
        <v>1001215</v>
      </c>
      <c r="C167" s="1" t="s">
        <v>156</v>
      </c>
      <c r="D167" s="1">
        <v>18</v>
      </c>
      <c r="E167" s="1" t="s">
        <v>223</v>
      </c>
      <c r="G167" s="1" t="s">
        <v>124</v>
      </c>
      <c r="I167" s="53"/>
      <c r="J167" s="53"/>
      <c r="K167" s="1" t="str">
        <f t="shared" si="14"/>
        <v/>
      </c>
      <c r="L167" s="1" t="str">
        <f t="shared" si="11"/>
        <v/>
      </c>
      <c r="M167" s="1" t="str">
        <f t="shared" si="12"/>
        <v/>
      </c>
      <c r="N167" s="1" t="str">
        <f t="shared" si="13"/>
        <v/>
      </c>
    </row>
    <row r="168" spans="2:14" x14ac:dyDescent="0.3">
      <c r="B168" s="1">
        <v>1001221</v>
      </c>
      <c r="C168" s="1" t="s">
        <v>34</v>
      </c>
      <c r="D168" s="1">
        <v>50</v>
      </c>
      <c r="E168" s="1" t="s">
        <v>224</v>
      </c>
      <c r="F168" s="1">
        <v>45000</v>
      </c>
      <c r="G168" s="1" t="s">
        <v>124</v>
      </c>
      <c r="I168" s="53"/>
      <c r="J168" s="53"/>
      <c r="K168" s="1" t="str">
        <f t="shared" si="14"/>
        <v/>
      </c>
      <c r="L168" s="1" t="str">
        <f t="shared" si="11"/>
        <v/>
      </c>
      <c r="M168" s="1" t="str">
        <f t="shared" si="12"/>
        <v/>
      </c>
      <c r="N168" s="1" t="str">
        <f t="shared" si="13"/>
        <v/>
      </c>
    </row>
    <row r="169" spans="2:14" x14ac:dyDescent="0.3">
      <c r="B169" s="1">
        <v>1001222</v>
      </c>
      <c r="C169" s="1" t="s">
        <v>34</v>
      </c>
      <c r="D169" s="1">
        <v>50</v>
      </c>
      <c r="E169" s="1" t="s">
        <v>225</v>
      </c>
      <c r="F169" s="1">
        <v>45000</v>
      </c>
      <c r="G169" s="1" t="s">
        <v>124</v>
      </c>
      <c r="I169" s="53"/>
      <c r="J169" s="53"/>
      <c r="K169" s="1" t="str">
        <f t="shared" si="14"/>
        <v/>
      </c>
      <c r="L169" s="1" t="str">
        <f t="shared" si="11"/>
        <v/>
      </c>
      <c r="M169" s="1" t="str">
        <f t="shared" si="12"/>
        <v/>
      </c>
      <c r="N169" s="1" t="str">
        <f t="shared" si="13"/>
        <v/>
      </c>
    </row>
    <row r="170" spans="2:14" x14ac:dyDescent="0.3">
      <c r="B170" s="1">
        <v>1001223</v>
      </c>
      <c r="C170" s="1" t="s">
        <v>34</v>
      </c>
      <c r="D170" s="1">
        <v>50</v>
      </c>
      <c r="E170" s="1" t="s">
        <v>226</v>
      </c>
      <c r="F170" s="1">
        <v>45000</v>
      </c>
      <c r="G170" s="1" t="s">
        <v>124</v>
      </c>
      <c r="I170" s="53"/>
      <c r="J170" s="53"/>
      <c r="K170" s="1" t="str">
        <f t="shared" si="14"/>
        <v/>
      </c>
      <c r="L170" s="1" t="str">
        <f t="shared" si="11"/>
        <v/>
      </c>
      <c r="M170" s="1" t="str">
        <f t="shared" si="12"/>
        <v/>
      </c>
      <c r="N170" s="1" t="str">
        <f t="shared" si="13"/>
        <v/>
      </c>
    </row>
    <row r="171" spans="2:14" x14ac:dyDescent="0.3">
      <c r="B171" s="1">
        <v>1001224</v>
      </c>
      <c r="C171" s="1" t="s">
        <v>34</v>
      </c>
      <c r="D171" s="1">
        <v>50</v>
      </c>
      <c r="E171" s="1" t="s">
        <v>227</v>
      </c>
      <c r="F171" s="1">
        <v>45000</v>
      </c>
      <c r="G171" s="1" t="s">
        <v>124</v>
      </c>
      <c r="I171" s="53"/>
      <c r="J171" s="53"/>
      <c r="K171" s="1" t="str">
        <f t="shared" si="14"/>
        <v/>
      </c>
      <c r="L171" s="1" t="str">
        <f t="shared" si="11"/>
        <v/>
      </c>
      <c r="M171" s="1" t="str">
        <f t="shared" si="12"/>
        <v/>
      </c>
      <c r="N171" s="1" t="str">
        <f t="shared" si="13"/>
        <v/>
      </c>
    </row>
    <row r="172" spans="2:14" x14ac:dyDescent="0.3">
      <c r="B172" s="1">
        <v>1001225</v>
      </c>
      <c r="C172" s="1" t="s">
        <v>34</v>
      </c>
      <c r="D172" s="1">
        <v>50</v>
      </c>
      <c r="E172" s="1" t="s">
        <v>228</v>
      </c>
      <c r="F172" s="1">
        <v>45000</v>
      </c>
      <c r="G172" s="1" t="s">
        <v>124</v>
      </c>
      <c r="I172" s="53"/>
      <c r="J172" s="53"/>
      <c r="K172" s="1" t="str">
        <f t="shared" si="14"/>
        <v/>
      </c>
      <c r="L172" s="1" t="str">
        <f t="shared" si="11"/>
        <v/>
      </c>
      <c r="M172" s="1" t="str">
        <f t="shared" si="12"/>
        <v/>
      </c>
      <c r="N172" s="1" t="str">
        <f t="shared" si="13"/>
        <v/>
      </c>
    </row>
    <row r="173" spans="2:14" x14ac:dyDescent="0.3">
      <c r="B173" s="1">
        <v>1001311</v>
      </c>
      <c r="C173" s="1" t="s">
        <v>34</v>
      </c>
      <c r="D173" s="1">
        <v>94</v>
      </c>
      <c r="E173" s="1" t="s">
        <v>229</v>
      </c>
      <c r="G173" s="1" t="s">
        <v>124</v>
      </c>
      <c r="I173" s="53"/>
      <c r="J173" s="53"/>
      <c r="K173" s="1" t="str">
        <f t="shared" si="14"/>
        <v/>
      </c>
      <c r="L173" s="1" t="str">
        <f t="shared" si="11"/>
        <v/>
      </c>
      <c r="M173" s="1" t="str">
        <f t="shared" si="12"/>
        <v/>
      </c>
      <c r="N173" s="1" t="str">
        <f t="shared" si="13"/>
        <v/>
      </c>
    </row>
    <row r="174" spans="2:14" x14ac:dyDescent="0.3">
      <c r="B174" s="1">
        <v>1001312</v>
      </c>
      <c r="C174" s="1" t="s">
        <v>34</v>
      </c>
      <c r="D174" s="1">
        <v>94</v>
      </c>
      <c r="E174" s="1" t="s">
        <v>230</v>
      </c>
      <c r="G174" s="1" t="s">
        <v>124</v>
      </c>
      <c r="I174" s="53"/>
      <c r="J174" s="53"/>
      <c r="K174" s="1" t="str">
        <f t="shared" si="14"/>
        <v/>
      </c>
      <c r="L174" s="1" t="str">
        <f t="shared" si="11"/>
        <v/>
      </c>
      <c r="M174" s="1" t="str">
        <f t="shared" si="12"/>
        <v/>
      </c>
      <c r="N174" s="1" t="str">
        <f t="shared" si="13"/>
        <v/>
      </c>
    </row>
    <row r="175" spans="2:14" x14ac:dyDescent="0.3">
      <c r="B175" s="1">
        <v>1001313</v>
      </c>
      <c r="C175" s="1" t="s">
        <v>34</v>
      </c>
      <c r="D175" s="1">
        <v>94</v>
      </c>
      <c r="E175" s="1" t="s">
        <v>231</v>
      </c>
      <c r="G175" s="1" t="s">
        <v>124</v>
      </c>
      <c r="I175" s="53"/>
      <c r="J175" s="53"/>
      <c r="K175" s="1" t="str">
        <f t="shared" si="14"/>
        <v/>
      </c>
      <c r="L175" s="1" t="str">
        <f t="shared" si="11"/>
        <v/>
      </c>
      <c r="M175" s="1" t="str">
        <f t="shared" si="12"/>
        <v/>
      </c>
      <c r="N175" s="1" t="str">
        <f t="shared" si="13"/>
        <v/>
      </c>
    </row>
    <row r="176" spans="2:14" x14ac:dyDescent="0.3">
      <c r="B176" s="1">
        <v>1001314</v>
      </c>
      <c r="C176" s="1" t="s">
        <v>34</v>
      </c>
      <c r="D176" s="1">
        <v>94</v>
      </c>
      <c r="E176" s="1" t="s">
        <v>232</v>
      </c>
      <c r="G176" s="1" t="s">
        <v>124</v>
      </c>
      <c r="I176" s="53"/>
      <c r="J176" s="53"/>
      <c r="K176" s="1" t="str">
        <f t="shared" si="14"/>
        <v/>
      </c>
      <c r="L176" s="1" t="str">
        <f t="shared" si="11"/>
        <v/>
      </c>
      <c r="M176" s="1" t="str">
        <f t="shared" si="12"/>
        <v/>
      </c>
      <c r="N176" s="1" t="str">
        <f t="shared" si="13"/>
        <v/>
      </c>
    </row>
    <row r="177" spans="2:14" x14ac:dyDescent="0.3">
      <c r="B177" s="1">
        <v>1001315</v>
      </c>
      <c r="C177" s="1" t="s">
        <v>34</v>
      </c>
      <c r="D177" s="1">
        <v>94</v>
      </c>
      <c r="E177" s="1" t="s">
        <v>233</v>
      </c>
      <c r="G177" s="1" t="s">
        <v>124</v>
      </c>
      <c r="I177" s="53"/>
      <c r="J177" s="53"/>
      <c r="K177" s="1" t="str">
        <f t="shared" si="14"/>
        <v/>
      </c>
      <c r="L177" s="1" t="str">
        <f t="shared" si="11"/>
        <v/>
      </c>
      <c r="M177" s="1" t="str">
        <f t="shared" si="12"/>
        <v/>
      </c>
      <c r="N177" s="1" t="str">
        <f t="shared" si="13"/>
        <v/>
      </c>
    </row>
    <row r="178" spans="2:14" x14ac:dyDescent="0.3">
      <c r="B178" s="1">
        <v>1001321</v>
      </c>
      <c r="C178" s="1" t="s">
        <v>34</v>
      </c>
      <c r="D178" s="1">
        <v>95</v>
      </c>
      <c r="E178" s="1" t="s">
        <v>234</v>
      </c>
      <c r="F178" s="1">
        <v>45000</v>
      </c>
      <c r="G178" s="1" t="s">
        <v>124</v>
      </c>
      <c r="I178" s="53"/>
      <c r="J178" s="53"/>
      <c r="K178" s="1" t="str">
        <f t="shared" si="14"/>
        <v/>
      </c>
      <c r="L178" s="1" t="str">
        <f t="shared" si="11"/>
        <v/>
      </c>
      <c r="M178" s="1" t="str">
        <f t="shared" si="12"/>
        <v/>
      </c>
      <c r="N178" s="1" t="str">
        <f t="shared" si="13"/>
        <v/>
      </c>
    </row>
    <row r="179" spans="2:14" x14ac:dyDescent="0.3">
      <c r="B179" s="1">
        <v>1001322</v>
      </c>
      <c r="C179" s="1" t="s">
        <v>34</v>
      </c>
      <c r="D179" s="1">
        <v>95</v>
      </c>
      <c r="E179" s="1" t="s">
        <v>235</v>
      </c>
      <c r="F179" s="1">
        <v>45000</v>
      </c>
      <c r="G179" s="1" t="s">
        <v>124</v>
      </c>
      <c r="I179" s="53"/>
      <c r="J179" s="53"/>
      <c r="K179" s="1" t="str">
        <f t="shared" si="14"/>
        <v/>
      </c>
      <c r="L179" s="1" t="str">
        <f t="shared" si="11"/>
        <v/>
      </c>
      <c r="M179" s="1" t="str">
        <f t="shared" si="12"/>
        <v/>
      </c>
      <c r="N179" s="1" t="str">
        <f t="shared" si="13"/>
        <v/>
      </c>
    </row>
    <row r="180" spans="2:14" x14ac:dyDescent="0.3">
      <c r="B180" s="1">
        <v>1001323</v>
      </c>
      <c r="C180" s="1" t="s">
        <v>34</v>
      </c>
      <c r="D180" s="1">
        <v>95</v>
      </c>
      <c r="E180" s="1" t="s">
        <v>236</v>
      </c>
      <c r="F180" s="1">
        <v>45000</v>
      </c>
      <c r="G180" s="1" t="s">
        <v>124</v>
      </c>
      <c r="I180" s="53"/>
      <c r="J180" s="53"/>
      <c r="K180" s="1" t="str">
        <f t="shared" si="14"/>
        <v/>
      </c>
      <c r="L180" s="1" t="str">
        <f t="shared" si="11"/>
        <v/>
      </c>
      <c r="M180" s="1" t="str">
        <f t="shared" si="12"/>
        <v/>
      </c>
      <c r="N180" s="1" t="str">
        <f t="shared" si="13"/>
        <v/>
      </c>
    </row>
    <row r="181" spans="2:14" x14ac:dyDescent="0.3">
      <c r="B181" s="1">
        <v>1001324</v>
      </c>
      <c r="C181" s="1" t="s">
        <v>34</v>
      </c>
      <c r="D181" s="1">
        <v>95</v>
      </c>
      <c r="E181" s="1" t="s">
        <v>237</v>
      </c>
      <c r="F181" s="1">
        <v>45000</v>
      </c>
      <c r="G181" s="1" t="s">
        <v>124</v>
      </c>
      <c r="I181" s="53"/>
      <c r="J181" s="53"/>
      <c r="K181" s="1" t="str">
        <f t="shared" si="14"/>
        <v/>
      </c>
      <c r="L181" s="1" t="str">
        <f t="shared" ref="L181:L244" si="15">IF(AND(ISBLANK(C181)=ISBLANK(D181),ISBLANK(D181)=ISBLANK(E181),ISBLANK(E181)=ISBLANK(C181)),"",FALSE)</f>
        <v/>
      </c>
      <c r="M181" s="1" t="str">
        <f t="shared" ref="M181:M244" si="16">IF((LEN(C181)-LEN(SUBSTITUTE(C181,"|","")))=(LEN(D181)-LEN(SUBSTITUTE(D181,"|",""))),"",FALSE)</f>
        <v/>
      </c>
      <c r="N181" s="1" t="str">
        <f t="shared" ref="N181:N244" si="17">IF((LEN(D181)-LEN(SUBSTITUTE(SUBSTITUTE(D181,"|",""),"#","")))=(LEN(E181)-LEN(SUBSTITUTE(E181,"|",""))),"",FALSE)</f>
        <v/>
      </c>
    </row>
    <row r="182" spans="2:14" x14ac:dyDescent="0.3">
      <c r="B182" s="1">
        <v>1001325</v>
      </c>
      <c r="C182" s="1" t="s">
        <v>34</v>
      </c>
      <c r="D182" s="1">
        <v>95</v>
      </c>
      <c r="E182" s="1" t="s">
        <v>238</v>
      </c>
      <c r="F182" s="1">
        <v>45000</v>
      </c>
      <c r="G182" s="1" t="s">
        <v>124</v>
      </c>
      <c r="I182" s="53"/>
      <c r="J182" s="53"/>
      <c r="K182" s="1" t="str">
        <f t="shared" ref="K182:K245" si="18">IF(I182=J182,"","错")</f>
        <v/>
      </c>
      <c r="L182" s="1" t="str">
        <f t="shared" si="15"/>
        <v/>
      </c>
      <c r="M182" s="1" t="str">
        <f t="shared" si="16"/>
        <v/>
      </c>
      <c r="N182" s="1" t="str">
        <f t="shared" si="17"/>
        <v/>
      </c>
    </row>
    <row r="183" spans="2:14" x14ac:dyDescent="0.3">
      <c r="B183" s="1">
        <v>1001411</v>
      </c>
      <c r="C183" s="1" t="s">
        <v>129</v>
      </c>
      <c r="D183" s="1" t="s">
        <v>239</v>
      </c>
      <c r="E183" s="1" t="s">
        <v>240</v>
      </c>
      <c r="G183" s="1" t="s">
        <v>124</v>
      </c>
      <c r="I183" s="53"/>
      <c r="J183" s="53"/>
      <c r="K183" s="1" t="str">
        <f t="shared" si="18"/>
        <v/>
      </c>
      <c r="L183" s="1" t="str">
        <f t="shared" si="15"/>
        <v/>
      </c>
      <c r="M183" s="1" t="str">
        <f t="shared" si="16"/>
        <v/>
      </c>
      <c r="N183" s="1" t="str">
        <f t="shared" si="17"/>
        <v/>
      </c>
    </row>
    <row r="184" spans="2:14" x14ac:dyDescent="0.3">
      <c r="B184" s="1">
        <v>1001412</v>
      </c>
      <c r="C184" s="1" t="s">
        <v>129</v>
      </c>
      <c r="D184" s="1" t="s">
        <v>239</v>
      </c>
      <c r="E184" s="1" t="s">
        <v>241</v>
      </c>
      <c r="G184" s="1" t="s">
        <v>124</v>
      </c>
      <c r="I184" s="53"/>
      <c r="J184" s="53"/>
      <c r="K184" s="1" t="str">
        <f t="shared" si="18"/>
        <v/>
      </c>
      <c r="L184" s="1" t="str">
        <f t="shared" si="15"/>
        <v/>
      </c>
      <c r="M184" s="1" t="str">
        <f t="shared" si="16"/>
        <v/>
      </c>
      <c r="N184" s="1" t="str">
        <f t="shared" si="17"/>
        <v/>
      </c>
    </row>
    <row r="185" spans="2:14" x14ac:dyDescent="0.3">
      <c r="B185" s="1">
        <v>1001413</v>
      </c>
      <c r="C185" s="1" t="s">
        <v>129</v>
      </c>
      <c r="D185" s="1" t="s">
        <v>239</v>
      </c>
      <c r="E185" s="1" t="s">
        <v>242</v>
      </c>
      <c r="G185" s="1" t="s">
        <v>124</v>
      </c>
      <c r="I185" s="53"/>
      <c r="J185" s="53"/>
      <c r="K185" s="1" t="str">
        <f t="shared" si="18"/>
        <v/>
      </c>
      <c r="L185" s="1" t="str">
        <f t="shared" si="15"/>
        <v/>
      </c>
      <c r="M185" s="1" t="str">
        <f t="shared" si="16"/>
        <v/>
      </c>
      <c r="N185" s="1" t="str">
        <f t="shared" si="17"/>
        <v/>
      </c>
    </row>
    <row r="186" spans="2:14" x14ac:dyDescent="0.3">
      <c r="B186" s="1">
        <v>1001414</v>
      </c>
      <c r="C186" s="1" t="s">
        <v>129</v>
      </c>
      <c r="D186" s="1" t="s">
        <v>239</v>
      </c>
      <c r="E186" s="1" t="s">
        <v>243</v>
      </c>
      <c r="G186" s="1" t="s">
        <v>124</v>
      </c>
      <c r="I186" s="53"/>
      <c r="J186" s="53"/>
      <c r="K186" s="1" t="str">
        <f t="shared" si="18"/>
        <v/>
      </c>
      <c r="L186" s="1" t="str">
        <f t="shared" si="15"/>
        <v/>
      </c>
      <c r="M186" s="1" t="str">
        <f t="shared" si="16"/>
        <v/>
      </c>
      <c r="N186" s="1" t="str">
        <f t="shared" si="17"/>
        <v/>
      </c>
    </row>
    <row r="187" spans="2:14" x14ac:dyDescent="0.3">
      <c r="B187" s="1">
        <v>1001415</v>
      </c>
      <c r="C187" s="1" t="s">
        <v>129</v>
      </c>
      <c r="D187" s="1" t="s">
        <v>239</v>
      </c>
      <c r="E187" s="1" t="s">
        <v>244</v>
      </c>
      <c r="G187" s="1" t="s">
        <v>124</v>
      </c>
      <c r="I187" s="53"/>
      <c r="J187" s="53"/>
      <c r="K187" s="1" t="str">
        <f t="shared" si="18"/>
        <v/>
      </c>
      <c r="L187" s="1" t="str">
        <f t="shared" si="15"/>
        <v/>
      </c>
      <c r="M187" s="1" t="str">
        <f t="shared" si="16"/>
        <v/>
      </c>
      <c r="N187" s="1" t="str">
        <f t="shared" si="17"/>
        <v/>
      </c>
    </row>
    <row r="188" spans="2:14" x14ac:dyDescent="0.3">
      <c r="B188" s="1">
        <v>1001421</v>
      </c>
      <c r="C188" s="1" t="s">
        <v>56</v>
      </c>
      <c r="D188" s="1">
        <v>64</v>
      </c>
      <c r="E188" s="1" t="s">
        <v>245</v>
      </c>
      <c r="F188" s="1">
        <v>45000</v>
      </c>
      <c r="G188" s="1" t="s">
        <v>124</v>
      </c>
      <c r="I188" s="53"/>
      <c r="J188" s="53"/>
      <c r="K188" s="1" t="str">
        <f t="shared" si="18"/>
        <v/>
      </c>
      <c r="L188" s="1" t="str">
        <f t="shared" si="15"/>
        <v/>
      </c>
      <c r="M188" s="1" t="str">
        <f t="shared" si="16"/>
        <v/>
      </c>
      <c r="N188" s="1" t="str">
        <f t="shared" si="17"/>
        <v/>
      </c>
    </row>
    <row r="189" spans="2:14" x14ac:dyDescent="0.3">
      <c r="B189" s="1">
        <v>1001422</v>
      </c>
      <c r="C189" s="1" t="s">
        <v>56</v>
      </c>
      <c r="D189" s="1">
        <v>64</v>
      </c>
      <c r="E189" s="1" t="s">
        <v>246</v>
      </c>
      <c r="F189" s="1">
        <v>45000</v>
      </c>
      <c r="G189" s="1" t="s">
        <v>124</v>
      </c>
      <c r="I189" s="53"/>
      <c r="J189" s="53"/>
      <c r="K189" s="1" t="str">
        <f t="shared" si="18"/>
        <v/>
      </c>
      <c r="L189" s="1" t="str">
        <f t="shared" si="15"/>
        <v/>
      </c>
      <c r="M189" s="1" t="str">
        <f t="shared" si="16"/>
        <v/>
      </c>
      <c r="N189" s="1" t="str">
        <f t="shared" si="17"/>
        <v/>
      </c>
    </row>
    <row r="190" spans="2:14" x14ac:dyDescent="0.3">
      <c r="B190" s="1">
        <v>1001423</v>
      </c>
      <c r="C190" s="1" t="s">
        <v>56</v>
      </c>
      <c r="D190" s="1">
        <v>64</v>
      </c>
      <c r="E190" s="1" t="s">
        <v>247</v>
      </c>
      <c r="F190" s="1">
        <v>45000</v>
      </c>
      <c r="G190" s="1" t="s">
        <v>124</v>
      </c>
      <c r="I190" s="53"/>
      <c r="J190" s="53"/>
      <c r="K190" s="1" t="str">
        <f t="shared" si="18"/>
        <v/>
      </c>
      <c r="L190" s="1" t="str">
        <f t="shared" si="15"/>
        <v/>
      </c>
      <c r="M190" s="1" t="str">
        <f t="shared" si="16"/>
        <v/>
      </c>
      <c r="N190" s="1" t="str">
        <f t="shared" si="17"/>
        <v/>
      </c>
    </row>
    <row r="191" spans="2:14" x14ac:dyDescent="0.3">
      <c r="B191" s="1">
        <v>1001424</v>
      </c>
      <c r="C191" s="1" t="s">
        <v>56</v>
      </c>
      <c r="D191" s="1">
        <v>64</v>
      </c>
      <c r="E191" s="1" t="s">
        <v>248</v>
      </c>
      <c r="F191" s="1">
        <v>45000</v>
      </c>
      <c r="G191" s="1" t="s">
        <v>124</v>
      </c>
      <c r="I191" s="53"/>
      <c r="J191" s="53"/>
      <c r="K191" s="1" t="str">
        <f t="shared" si="18"/>
        <v/>
      </c>
      <c r="L191" s="1" t="str">
        <f t="shared" si="15"/>
        <v/>
      </c>
      <c r="M191" s="1" t="str">
        <f t="shared" si="16"/>
        <v/>
      </c>
      <c r="N191" s="1" t="str">
        <f t="shared" si="17"/>
        <v/>
      </c>
    </row>
    <row r="192" spans="2:14" x14ac:dyDescent="0.3">
      <c r="B192" s="1">
        <v>1001425</v>
      </c>
      <c r="C192" s="1" t="s">
        <v>56</v>
      </c>
      <c r="D192" s="1">
        <v>64</v>
      </c>
      <c r="E192" s="1" t="s">
        <v>249</v>
      </c>
      <c r="F192" s="1">
        <v>45000</v>
      </c>
      <c r="G192" s="1" t="s">
        <v>124</v>
      </c>
      <c r="I192" s="53"/>
      <c r="J192" s="53"/>
      <c r="K192" s="1" t="str">
        <f t="shared" si="18"/>
        <v/>
      </c>
      <c r="L192" s="1" t="str">
        <f t="shared" si="15"/>
        <v/>
      </c>
      <c r="M192" s="1" t="str">
        <f t="shared" si="16"/>
        <v/>
      </c>
      <c r="N192" s="1" t="str">
        <f t="shared" si="17"/>
        <v/>
      </c>
    </row>
    <row r="193" spans="2:14" x14ac:dyDescent="0.3">
      <c r="B193" s="1">
        <v>1001511</v>
      </c>
      <c r="C193" s="1" t="s">
        <v>250</v>
      </c>
      <c r="D193" s="1">
        <v>62</v>
      </c>
      <c r="E193" s="1" t="s">
        <v>251</v>
      </c>
      <c r="G193" s="1" t="s">
        <v>124</v>
      </c>
      <c r="I193" s="53"/>
      <c r="J193" s="53"/>
      <c r="K193" s="1" t="str">
        <f t="shared" si="18"/>
        <v/>
      </c>
      <c r="L193" s="1" t="str">
        <f t="shared" si="15"/>
        <v/>
      </c>
      <c r="M193" s="1" t="str">
        <f t="shared" si="16"/>
        <v/>
      </c>
      <c r="N193" s="1" t="str">
        <f t="shared" si="17"/>
        <v/>
      </c>
    </row>
    <row r="194" spans="2:14" x14ac:dyDescent="0.3">
      <c r="B194" s="1">
        <v>1001512</v>
      </c>
      <c r="C194" s="1" t="s">
        <v>250</v>
      </c>
      <c r="D194" s="1">
        <v>62</v>
      </c>
      <c r="E194" s="1" t="s">
        <v>252</v>
      </c>
      <c r="G194" s="1" t="s">
        <v>124</v>
      </c>
      <c r="I194" s="53"/>
      <c r="J194" s="53"/>
      <c r="K194" s="1" t="str">
        <f t="shared" si="18"/>
        <v/>
      </c>
      <c r="L194" s="1" t="str">
        <f t="shared" si="15"/>
        <v/>
      </c>
      <c r="M194" s="1" t="str">
        <f t="shared" si="16"/>
        <v/>
      </c>
      <c r="N194" s="1" t="str">
        <f t="shared" si="17"/>
        <v/>
      </c>
    </row>
    <row r="195" spans="2:14" x14ac:dyDescent="0.3">
      <c r="B195" s="1">
        <v>1001513</v>
      </c>
      <c r="C195" s="1" t="s">
        <v>250</v>
      </c>
      <c r="D195" s="1">
        <v>62</v>
      </c>
      <c r="E195" s="1" t="s">
        <v>253</v>
      </c>
      <c r="G195" s="1" t="s">
        <v>124</v>
      </c>
      <c r="I195" s="53"/>
      <c r="J195" s="53"/>
      <c r="K195" s="1" t="str">
        <f t="shared" si="18"/>
        <v/>
      </c>
      <c r="L195" s="1" t="str">
        <f t="shared" si="15"/>
        <v/>
      </c>
      <c r="M195" s="1" t="str">
        <f t="shared" si="16"/>
        <v/>
      </c>
      <c r="N195" s="1" t="str">
        <f t="shared" si="17"/>
        <v/>
      </c>
    </row>
    <row r="196" spans="2:14" x14ac:dyDescent="0.3">
      <c r="B196" s="1">
        <v>1001514</v>
      </c>
      <c r="C196" s="1" t="s">
        <v>250</v>
      </c>
      <c r="D196" s="1">
        <v>62</v>
      </c>
      <c r="E196" s="1" t="s">
        <v>254</v>
      </c>
      <c r="G196" s="1" t="s">
        <v>124</v>
      </c>
      <c r="I196" s="53"/>
      <c r="J196" s="53"/>
      <c r="K196" s="1" t="str">
        <f t="shared" si="18"/>
        <v/>
      </c>
      <c r="L196" s="1" t="str">
        <f t="shared" si="15"/>
        <v/>
      </c>
      <c r="M196" s="1" t="str">
        <f t="shared" si="16"/>
        <v/>
      </c>
      <c r="N196" s="1" t="str">
        <f t="shared" si="17"/>
        <v/>
      </c>
    </row>
    <row r="197" spans="2:14" x14ac:dyDescent="0.3">
      <c r="B197" s="1">
        <v>1001515</v>
      </c>
      <c r="C197" s="1" t="s">
        <v>250</v>
      </c>
      <c r="D197" s="1">
        <v>62</v>
      </c>
      <c r="E197" s="1" t="s">
        <v>255</v>
      </c>
      <c r="G197" s="1" t="s">
        <v>124</v>
      </c>
      <c r="I197" s="53"/>
      <c r="J197" s="53"/>
      <c r="K197" s="1" t="str">
        <f t="shared" si="18"/>
        <v/>
      </c>
      <c r="L197" s="1" t="str">
        <f t="shared" si="15"/>
        <v/>
      </c>
      <c r="M197" s="1" t="str">
        <f t="shared" si="16"/>
        <v/>
      </c>
      <c r="N197" s="1" t="str">
        <f t="shared" si="17"/>
        <v/>
      </c>
    </row>
    <row r="198" spans="2:14" x14ac:dyDescent="0.3">
      <c r="B198" s="1">
        <v>1001521</v>
      </c>
      <c r="G198" s="1" t="s">
        <v>32</v>
      </c>
      <c r="I198" s="53"/>
      <c r="J198" s="53"/>
      <c r="K198" s="1" t="str">
        <f t="shared" si="18"/>
        <v/>
      </c>
      <c r="L198" s="1" t="str">
        <f t="shared" si="15"/>
        <v/>
      </c>
      <c r="M198" s="1" t="str">
        <f t="shared" si="16"/>
        <v/>
      </c>
      <c r="N198" s="1" t="str">
        <f t="shared" si="17"/>
        <v/>
      </c>
    </row>
    <row r="199" spans="2:14" x14ac:dyDescent="0.3">
      <c r="B199" s="1">
        <v>1001522</v>
      </c>
      <c r="G199" s="1" t="s">
        <v>32</v>
      </c>
      <c r="I199" s="53"/>
      <c r="J199" s="53"/>
      <c r="K199" s="1" t="str">
        <f t="shared" si="18"/>
        <v/>
      </c>
      <c r="L199" s="1" t="str">
        <f t="shared" si="15"/>
        <v/>
      </c>
      <c r="M199" s="1" t="str">
        <f t="shared" si="16"/>
        <v/>
      </c>
      <c r="N199" s="1" t="str">
        <f t="shared" si="17"/>
        <v/>
      </c>
    </row>
    <row r="200" spans="2:14" x14ac:dyDescent="0.3">
      <c r="B200" s="1">
        <v>1001523</v>
      </c>
      <c r="G200" s="1" t="s">
        <v>32</v>
      </c>
      <c r="I200" s="53"/>
      <c r="J200" s="53"/>
      <c r="K200" s="1" t="str">
        <f t="shared" si="18"/>
        <v/>
      </c>
      <c r="L200" s="1" t="str">
        <f t="shared" si="15"/>
        <v/>
      </c>
      <c r="M200" s="1" t="str">
        <f t="shared" si="16"/>
        <v/>
      </c>
      <c r="N200" s="1" t="str">
        <f t="shared" si="17"/>
        <v/>
      </c>
    </row>
    <row r="201" spans="2:14" x14ac:dyDescent="0.3">
      <c r="B201" s="1">
        <v>1001524</v>
      </c>
      <c r="G201" s="1" t="s">
        <v>32</v>
      </c>
      <c r="I201" s="53"/>
      <c r="J201" s="53"/>
      <c r="K201" s="1" t="str">
        <f t="shared" si="18"/>
        <v/>
      </c>
      <c r="L201" s="1" t="str">
        <f t="shared" si="15"/>
        <v/>
      </c>
      <c r="M201" s="1" t="str">
        <f t="shared" si="16"/>
        <v/>
      </c>
      <c r="N201" s="1" t="str">
        <f t="shared" si="17"/>
        <v/>
      </c>
    </row>
    <row r="202" spans="2:14" x14ac:dyDescent="0.3">
      <c r="B202" s="1">
        <v>1001525</v>
      </c>
      <c r="G202" s="1" t="s">
        <v>32</v>
      </c>
      <c r="I202" s="53"/>
      <c r="J202" s="53"/>
      <c r="K202" s="1" t="str">
        <f t="shared" si="18"/>
        <v/>
      </c>
      <c r="L202" s="1" t="str">
        <f t="shared" si="15"/>
        <v/>
      </c>
      <c r="M202" s="1" t="str">
        <f t="shared" si="16"/>
        <v/>
      </c>
      <c r="N202" s="1" t="str">
        <f t="shared" si="17"/>
        <v/>
      </c>
    </row>
    <row r="203" spans="2:14" x14ac:dyDescent="0.3">
      <c r="B203" s="1">
        <v>1001611</v>
      </c>
      <c r="C203" s="1" t="s">
        <v>256</v>
      </c>
      <c r="D203" s="1" t="s">
        <v>257</v>
      </c>
      <c r="E203" s="1" t="s">
        <v>258</v>
      </c>
      <c r="G203" s="1" t="s">
        <v>124</v>
      </c>
      <c r="I203" s="53"/>
      <c r="J203" s="53"/>
      <c r="K203" s="1" t="str">
        <f t="shared" si="18"/>
        <v/>
      </c>
      <c r="L203" s="1" t="str">
        <f t="shared" si="15"/>
        <v/>
      </c>
      <c r="M203" s="1" t="str">
        <f t="shared" si="16"/>
        <v/>
      </c>
      <c r="N203" s="1" t="str">
        <f t="shared" si="17"/>
        <v/>
      </c>
    </row>
    <row r="204" spans="2:14" x14ac:dyDescent="0.3">
      <c r="B204" s="1">
        <v>1001612</v>
      </c>
      <c r="C204" s="1" t="s">
        <v>256</v>
      </c>
      <c r="D204" s="1" t="s">
        <v>257</v>
      </c>
      <c r="E204" s="1" t="s">
        <v>259</v>
      </c>
      <c r="G204" s="1" t="s">
        <v>124</v>
      </c>
      <c r="I204" s="53"/>
      <c r="J204" s="53"/>
      <c r="K204" s="1" t="str">
        <f t="shared" si="18"/>
        <v/>
      </c>
      <c r="L204" s="1" t="str">
        <f t="shared" si="15"/>
        <v/>
      </c>
      <c r="M204" s="1" t="str">
        <f t="shared" si="16"/>
        <v/>
      </c>
      <c r="N204" s="1" t="str">
        <f t="shared" si="17"/>
        <v/>
      </c>
    </row>
    <row r="205" spans="2:14" x14ac:dyDescent="0.3">
      <c r="B205" s="1">
        <v>1001613</v>
      </c>
      <c r="C205" s="1" t="s">
        <v>256</v>
      </c>
      <c r="D205" s="1" t="s">
        <v>257</v>
      </c>
      <c r="E205" s="1" t="s">
        <v>260</v>
      </c>
      <c r="G205" s="1" t="s">
        <v>124</v>
      </c>
      <c r="I205" s="53"/>
      <c r="J205" s="53"/>
      <c r="K205" s="1" t="str">
        <f t="shared" si="18"/>
        <v/>
      </c>
      <c r="L205" s="1" t="str">
        <f t="shared" si="15"/>
        <v/>
      </c>
      <c r="M205" s="1" t="str">
        <f t="shared" si="16"/>
        <v/>
      </c>
      <c r="N205" s="1" t="str">
        <f t="shared" si="17"/>
        <v/>
      </c>
    </row>
    <row r="206" spans="2:14" x14ac:dyDescent="0.3">
      <c r="B206" s="1">
        <v>1001614</v>
      </c>
      <c r="C206" s="1" t="s">
        <v>256</v>
      </c>
      <c r="D206" s="1" t="s">
        <v>257</v>
      </c>
      <c r="E206" s="1" t="s">
        <v>261</v>
      </c>
      <c r="G206" s="1" t="s">
        <v>124</v>
      </c>
      <c r="I206" s="53"/>
      <c r="J206" s="53"/>
      <c r="K206" s="1" t="str">
        <f t="shared" si="18"/>
        <v/>
      </c>
      <c r="L206" s="1" t="str">
        <f t="shared" si="15"/>
        <v/>
      </c>
      <c r="M206" s="1" t="str">
        <f t="shared" si="16"/>
        <v/>
      </c>
      <c r="N206" s="1" t="str">
        <f t="shared" si="17"/>
        <v/>
      </c>
    </row>
    <row r="207" spans="2:14" x14ac:dyDescent="0.3">
      <c r="B207" s="1">
        <v>1001615</v>
      </c>
      <c r="C207" s="1" t="s">
        <v>256</v>
      </c>
      <c r="D207" s="1" t="s">
        <v>257</v>
      </c>
      <c r="E207" s="1" t="s">
        <v>262</v>
      </c>
      <c r="G207" s="1" t="s">
        <v>124</v>
      </c>
      <c r="I207" s="53"/>
      <c r="J207" s="53"/>
      <c r="K207" s="1" t="str">
        <f t="shared" si="18"/>
        <v/>
      </c>
      <c r="L207" s="1" t="str">
        <f t="shared" si="15"/>
        <v/>
      </c>
      <c r="M207" s="1" t="str">
        <f t="shared" si="16"/>
        <v/>
      </c>
      <c r="N207" s="1" t="str">
        <f t="shared" si="17"/>
        <v/>
      </c>
    </row>
    <row r="208" spans="2:14" x14ac:dyDescent="0.3">
      <c r="B208" s="1">
        <v>1001621</v>
      </c>
      <c r="C208" s="1" t="s">
        <v>256</v>
      </c>
      <c r="D208" s="1" t="s">
        <v>263</v>
      </c>
      <c r="E208" s="1" t="s">
        <v>264</v>
      </c>
      <c r="F208" s="1">
        <v>45000</v>
      </c>
      <c r="G208" s="1" t="s">
        <v>124</v>
      </c>
      <c r="I208" s="53"/>
      <c r="J208" s="53"/>
      <c r="K208" s="1" t="str">
        <f t="shared" si="18"/>
        <v/>
      </c>
      <c r="L208" s="1" t="str">
        <f t="shared" si="15"/>
        <v/>
      </c>
      <c r="M208" s="1" t="str">
        <f t="shared" si="16"/>
        <v/>
      </c>
      <c r="N208" s="1" t="str">
        <f t="shared" si="17"/>
        <v/>
      </c>
    </row>
    <row r="209" spans="2:14" x14ac:dyDescent="0.3">
      <c r="B209" s="1">
        <v>1001622</v>
      </c>
      <c r="C209" s="1" t="s">
        <v>256</v>
      </c>
      <c r="D209" s="1" t="s">
        <v>263</v>
      </c>
      <c r="E209" s="1" t="s">
        <v>265</v>
      </c>
      <c r="F209" s="1">
        <v>45000</v>
      </c>
      <c r="G209" s="1" t="s">
        <v>124</v>
      </c>
      <c r="I209" s="53"/>
      <c r="J209" s="53"/>
      <c r="K209" s="1" t="str">
        <f t="shared" si="18"/>
        <v/>
      </c>
      <c r="L209" s="1" t="str">
        <f t="shared" si="15"/>
        <v/>
      </c>
      <c r="M209" s="1" t="str">
        <f t="shared" si="16"/>
        <v/>
      </c>
      <c r="N209" s="1" t="str">
        <f t="shared" si="17"/>
        <v/>
      </c>
    </row>
    <row r="210" spans="2:14" x14ac:dyDescent="0.3">
      <c r="B210" s="1">
        <v>1001623</v>
      </c>
      <c r="C210" s="1" t="s">
        <v>256</v>
      </c>
      <c r="D210" s="1" t="s">
        <v>263</v>
      </c>
      <c r="E210" s="1" t="s">
        <v>266</v>
      </c>
      <c r="F210" s="1">
        <v>45000</v>
      </c>
      <c r="G210" s="1" t="s">
        <v>124</v>
      </c>
      <c r="I210" s="53"/>
      <c r="J210" s="53"/>
      <c r="K210" s="1" t="str">
        <f t="shared" si="18"/>
        <v/>
      </c>
      <c r="L210" s="1" t="str">
        <f t="shared" si="15"/>
        <v/>
      </c>
      <c r="M210" s="1" t="str">
        <f t="shared" si="16"/>
        <v/>
      </c>
      <c r="N210" s="1" t="str">
        <f t="shared" si="17"/>
        <v/>
      </c>
    </row>
    <row r="211" spans="2:14" x14ac:dyDescent="0.3">
      <c r="B211" s="1">
        <v>1001624</v>
      </c>
      <c r="C211" s="1" t="s">
        <v>256</v>
      </c>
      <c r="D211" s="1" t="s">
        <v>263</v>
      </c>
      <c r="E211" s="1" t="s">
        <v>267</v>
      </c>
      <c r="F211" s="1">
        <v>45000</v>
      </c>
      <c r="G211" s="1" t="s">
        <v>124</v>
      </c>
      <c r="I211" s="53"/>
      <c r="J211" s="53"/>
      <c r="K211" s="1" t="str">
        <f t="shared" si="18"/>
        <v/>
      </c>
      <c r="L211" s="1" t="str">
        <f t="shared" si="15"/>
        <v/>
      </c>
      <c r="M211" s="1" t="str">
        <f t="shared" si="16"/>
        <v/>
      </c>
      <c r="N211" s="1" t="str">
        <f t="shared" si="17"/>
        <v/>
      </c>
    </row>
    <row r="212" spans="2:14" x14ac:dyDescent="0.3">
      <c r="B212" s="1">
        <v>1001625</v>
      </c>
      <c r="C212" s="1" t="s">
        <v>256</v>
      </c>
      <c r="D212" s="1" t="s">
        <v>263</v>
      </c>
      <c r="E212" s="1" t="s">
        <v>268</v>
      </c>
      <c r="F212" s="1">
        <v>45000</v>
      </c>
      <c r="G212" s="1" t="s">
        <v>124</v>
      </c>
      <c r="I212" s="53"/>
      <c r="J212" s="53"/>
      <c r="K212" s="1" t="str">
        <f t="shared" si="18"/>
        <v/>
      </c>
      <c r="L212" s="1" t="str">
        <f t="shared" si="15"/>
        <v/>
      </c>
      <c r="M212" s="1" t="str">
        <f t="shared" si="16"/>
        <v/>
      </c>
      <c r="N212" s="1" t="str">
        <f t="shared" si="17"/>
        <v/>
      </c>
    </row>
    <row r="213" spans="2:14" x14ac:dyDescent="0.3">
      <c r="B213" s="1">
        <v>1001711</v>
      </c>
      <c r="C213" s="1" t="s">
        <v>129</v>
      </c>
      <c r="D213" s="1" t="s">
        <v>269</v>
      </c>
      <c r="E213" s="1" t="s">
        <v>270</v>
      </c>
      <c r="G213" s="1" t="s">
        <v>124</v>
      </c>
      <c r="I213" s="53"/>
      <c r="J213" s="53"/>
      <c r="K213" s="1" t="str">
        <f t="shared" si="18"/>
        <v/>
      </c>
      <c r="L213" s="1" t="str">
        <f t="shared" si="15"/>
        <v/>
      </c>
      <c r="M213" s="1" t="str">
        <f t="shared" si="16"/>
        <v/>
      </c>
      <c r="N213" s="1" t="str">
        <f t="shared" si="17"/>
        <v/>
      </c>
    </row>
    <row r="214" spans="2:14" x14ac:dyDescent="0.3">
      <c r="B214" s="1">
        <v>1001712</v>
      </c>
      <c r="C214" s="1" t="s">
        <v>129</v>
      </c>
      <c r="D214" s="1" t="s">
        <v>269</v>
      </c>
      <c r="E214" s="1" t="s">
        <v>271</v>
      </c>
      <c r="G214" s="1" t="s">
        <v>124</v>
      </c>
      <c r="I214" s="53"/>
      <c r="J214" s="53"/>
      <c r="K214" s="1" t="str">
        <f t="shared" si="18"/>
        <v/>
      </c>
      <c r="L214" s="1" t="str">
        <f t="shared" si="15"/>
        <v/>
      </c>
      <c r="M214" s="1" t="str">
        <f t="shared" si="16"/>
        <v/>
      </c>
      <c r="N214" s="1" t="str">
        <f t="shared" si="17"/>
        <v/>
      </c>
    </row>
    <row r="215" spans="2:14" x14ac:dyDescent="0.3">
      <c r="B215" s="1">
        <v>1001713</v>
      </c>
      <c r="C215" s="1" t="s">
        <v>129</v>
      </c>
      <c r="D215" s="1" t="s">
        <v>269</v>
      </c>
      <c r="E215" s="1" t="s">
        <v>272</v>
      </c>
      <c r="G215" s="1" t="s">
        <v>124</v>
      </c>
      <c r="I215" s="53"/>
      <c r="J215" s="53"/>
      <c r="K215" s="1" t="str">
        <f t="shared" si="18"/>
        <v/>
      </c>
      <c r="L215" s="1" t="str">
        <f t="shared" si="15"/>
        <v/>
      </c>
      <c r="M215" s="1" t="str">
        <f t="shared" si="16"/>
        <v/>
      </c>
      <c r="N215" s="1" t="str">
        <f t="shared" si="17"/>
        <v/>
      </c>
    </row>
    <row r="216" spans="2:14" x14ac:dyDescent="0.3">
      <c r="B216" s="1">
        <v>1001714</v>
      </c>
      <c r="C216" s="1" t="s">
        <v>129</v>
      </c>
      <c r="D216" s="1" t="s">
        <v>269</v>
      </c>
      <c r="E216" s="1" t="s">
        <v>273</v>
      </c>
      <c r="G216" s="1" t="s">
        <v>124</v>
      </c>
      <c r="I216" s="53"/>
      <c r="J216" s="53"/>
      <c r="K216" s="1" t="str">
        <f t="shared" si="18"/>
        <v/>
      </c>
      <c r="L216" s="1" t="str">
        <f t="shared" si="15"/>
        <v/>
      </c>
      <c r="M216" s="1" t="str">
        <f t="shared" si="16"/>
        <v/>
      </c>
      <c r="N216" s="1" t="str">
        <f t="shared" si="17"/>
        <v/>
      </c>
    </row>
    <row r="217" spans="2:14" x14ac:dyDescent="0.3">
      <c r="B217" s="1">
        <v>1001715</v>
      </c>
      <c r="C217" s="1" t="s">
        <v>129</v>
      </c>
      <c r="D217" s="1" t="s">
        <v>269</v>
      </c>
      <c r="E217" s="1" t="s">
        <v>274</v>
      </c>
      <c r="G217" s="1" t="s">
        <v>124</v>
      </c>
      <c r="I217" s="53"/>
      <c r="J217" s="53"/>
      <c r="K217" s="1" t="str">
        <f t="shared" si="18"/>
        <v/>
      </c>
      <c r="L217" s="1" t="str">
        <f t="shared" si="15"/>
        <v/>
      </c>
      <c r="M217" s="1" t="str">
        <f t="shared" si="16"/>
        <v/>
      </c>
      <c r="N217" s="1" t="str">
        <f t="shared" si="17"/>
        <v/>
      </c>
    </row>
    <row r="218" spans="2:14" x14ac:dyDescent="0.3">
      <c r="B218" s="1">
        <v>1001721</v>
      </c>
      <c r="C218" s="1" t="s">
        <v>275</v>
      </c>
      <c r="D218" s="1" t="s">
        <v>269</v>
      </c>
      <c r="E218" s="1" t="s">
        <v>276</v>
      </c>
      <c r="F218" s="1">
        <v>45000</v>
      </c>
      <c r="G218" s="1" t="s">
        <v>124</v>
      </c>
      <c r="I218" s="53"/>
      <c r="J218" s="53"/>
      <c r="K218" s="1" t="str">
        <f t="shared" si="18"/>
        <v/>
      </c>
      <c r="L218" s="1" t="str">
        <f t="shared" si="15"/>
        <v/>
      </c>
      <c r="M218" s="1" t="str">
        <f t="shared" si="16"/>
        <v/>
      </c>
      <c r="N218" s="1" t="str">
        <f t="shared" si="17"/>
        <v/>
      </c>
    </row>
    <row r="219" spans="2:14" x14ac:dyDescent="0.3">
      <c r="B219" s="1">
        <v>1001722</v>
      </c>
      <c r="C219" s="1" t="s">
        <v>275</v>
      </c>
      <c r="D219" s="1" t="s">
        <v>269</v>
      </c>
      <c r="E219" s="1" t="s">
        <v>277</v>
      </c>
      <c r="F219" s="1">
        <v>45000</v>
      </c>
      <c r="G219" s="1" t="s">
        <v>124</v>
      </c>
      <c r="I219" s="53"/>
      <c r="J219" s="53"/>
      <c r="K219" s="1" t="str">
        <f t="shared" si="18"/>
        <v/>
      </c>
      <c r="L219" s="1" t="str">
        <f t="shared" si="15"/>
        <v/>
      </c>
      <c r="M219" s="1" t="str">
        <f t="shared" si="16"/>
        <v/>
      </c>
      <c r="N219" s="1" t="str">
        <f t="shared" si="17"/>
        <v/>
      </c>
    </row>
    <row r="220" spans="2:14" x14ac:dyDescent="0.3">
      <c r="B220" s="1">
        <v>1001723</v>
      </c>
      <c r="C220" s="1" t="s">
        <v>275</v>
      </c>
      <c r="D220" s="1" t="s">
        <v>269</v>
      </c>
      <c r="E220" s="1" t="s">
        <v>278</v>
      </c>
      <c r="F220" s="1">
        <v>45000</v>
      </c>
      <c r="G220" s="1" t="s">
        <v>124</v>
      </c>
      <c r="I220" s="53"/>
      <c r="J220" s="53"/>
      <c r="K220" s="1" t="str">
        <f t="shared" si="18"/>
        <v/>
      </c>
      <c r="L220" s="1" t="str">
        <f t="shared" si="15"/>
        <v/>
      </c>
      <c r="M220" s="1" t="str">
        <f t="shared" si="16"/>
        <v/>
      </c>
      <c r="N220" s="1" t="str">
        <f t="shared" si="17"/>
        <v/>
      </c>
    </row>
    <row r="221" spans="2:14" x14ac:dyDescent="0.3">
      <c r="B221" s="1">
        <v>1001724</v>
      </c>
      <c r="C221" s="1" t="s">
        <v>275</v>
      </c>
      <c r="D221" s="1" t="s">
        <v>269</v>
      </c>
      <c r="E221" s="1" t="s">
        <v>279</v>
      </c>
      <c r="F221" s="1">
        <v>45000</v>
      </c>
      <c r="G221" s="1" t="s">
        <v>124</v>
      </c>
      <c r="I221" s="53"/>
      <c r="J221" s="53"/>
      <c r="K221" s="1" t="str">
        <f t="shared" si="18"/>
        <v/>
      </c>
      <c r="L221" s="1" t="str">
        <f t="shared" si="15"/>
        <v/>
      </c>
      <c r="M221" s="1" t="str">
        <f t="shared" si="16"/>
        <v/>
      </c>
      <c r="N221" s="1" t="str">
        <f t="shared" si="17"/>
        <v/>
      </c>
    </row>
    <row r="222" spans="2:14" x14ac:dyDescent="0.3">
      <c r="B222" s="1">
        <v>1001725</v>
      </c>
      <c r="C222" s="1" t="s">
        <v>275</v>
      </c>
      <c r="D222" s="1" t="s">
        <v>269</v>
      </c>
      <c r="E222" s="1" t="s">
        <v>280</v>
      </c>
      <c r="F222" s="1">
        <v>45000</v>
      </c>
      <c r="G222" s="1" t="s">
        <v>124</v>
      </c>
      <c r="I222" s="53"/>
      <c r="J222" s="53"/>
      <c r="K222" s="1" t="str">
        <f t="shared" si="18"/>
        <v/>
      </c>
      <c r="L222" s="1" t="str">
        <f t="shared" si="15"/>
        <v/>
      </c>
      <c r="M222" s="1" t="str">
        <f t="shared" si="16"/>
        <v/>
      </c>
      <c r="N222" s="1" t="str">
        <f t="shared" si="17"/>
        <v/>
      </c>
    </row>
    <row r="223" spans="2:14" x14ac:dyDescent="0.3">
      <c r="B223" s="1">
        <v>1001811</v>
      </c>
      <c r="C223" s="1" t="s">
        <v>281</v>
      </c>
      <c r="D223" s="1" t="s">
        <v>282</v>
      </c>
      <c r="E223" s="1" t="s">
        <v>283</v>
      </c>
      <c r="G223" s="1" t="s">
        <v>124</v>
      </c>
      <c r="I223" s="53"/>
      <c r="J223" s="53"/>
      <c r="K223" s="1" t="str">
        <f t="shared" si="18"/>
        <v/>
      </c>
      <c r="L223" s="1" t="str">
        <f t="shared" si="15"/>
        <v/>
      </c>
      <c r="M223" s="1" t="str">
        <f t="shared" si="16"/>
        <v/>
      </c>
      <c r="N223" s="1" t="str">
        <f t="shared" si="17"/>
        <v/>
      </c>
    </row>
    <row r="224" spans="2:14" x14ac:dyDescent="0.3">
      <c r="B224" s="1">
        <v>1001812</v>
      </c>
      <c r="C224" s="1" t="s">
        <v>281</v>
      </c>
      <c r="D224" s="1" t="s">
        <v>282</v>
      </c>
      <c r="E224" s="1" t="s">
        <v>284</v>
      </c>
      <c r="G224" s="1" t="s">
        <v>124</v>
      </c>
      <c r="I224" s="53"/>
      <c r="J224" s="53"/>
      <c r="K224" s="1" t="str">
        <f t="shared" si="18"/>
        <v/>
      </c>
      <c r="L224" s="1" t="str">
        <f t="shared" si="15"/>
        <v/>
      </c>
      <c r="M224" s="1" t="str">
        <f t="shared" si="16"/>
        <v/>
      </c>
      <c r="N224" s="1" t="str">
        <f t="shared" si="17"/>
        <v/>
      </c>
    </row>
    <row r="225" spans="2:14" x14ac:dyDescent="0.3">
      <c r="B225" s="1">
        <v>1001813</v>
      </c>
      <c r="C225" s="1" t="s">
        <v>281</v>
      </c>
      <c r="D225" s="1" t="s">
        <v>282</v>
      </c>
      <c r="E225" s="1" t="s">
        <v>285</v>
      </c>
      <c r="G225" s="1" t="s">
        <v>124</v>
      </c>
      <c r="I225" s="53"/>
      <c r="J225" s="53"/>
      <c r="K225" s="1" t="str">
        <f t="shared" si="18"/>
        <v/>
      </c>
      <c r="L225" s="1" t="str">
        <f t="shared" si="15"/>
        <v/>
      </c>
      <c r="M225" s="1" t="str">
        <f t="shared" si="16"/>
        <v/>
      </c>
      <c r="N225" s="1" t="str">
        <f t="shared" si="17"/>
        <v/>
      </c>
    </row>
    <row r="226" spans="2:14" x14ac:dyDescent="0.3">
      <c r="B226" s="1">
        <v>1001814</v>
      </c>
      <c r="C226" s="1" t="s">
        <v>281</v>
      </c>
      <c r="D226" s="1" t="s">
        <v>282</v>
      </c>
      <c r="E226" s="1" t="s">
        <v>286</v>
      </c>
      <c r="G226" s="1" t="s">
        <v>124</v>
      </c>
      <c r="I226" s="53"/>
      <c r="J226" s="53"/>
      <c r="K226" s="1" t="str">
        <f t="shared" si="18"/>
        <v/>
      </c>
      <c r="L226" s="1" t="str">
        <f t="shared" si="15"/>
        <v/>
      </c>
      <c r="M226" s="1" t="str">
        <f t="shared" si="16"/>
        <v/>
      </c>
      <c r="N226" s="1" t="str">
        <f t="shared" si="17"/>
        <v/>
      </c>
    </row>
    <row r="227" spans="2:14" x14ac:dyDescent="0.3">
      <c r="B227" s="1">
        <v>1001815</v>
      </c>
      <c r="C227" s="1" t="s">
        <v>281</v>
      </c>
      <c r="D227" s="1" t="s">
        <v>282</v>
      </c>
      <c r="E227" s="1" t="s">
        <v>287</v>
      </c>
      <c r="G227" s="1" t="s">
        <v>124</v>
      </c>
      <c r="I227" s="53"/>
      <c r="J227" s="53"/>
      <c r="K227" s="1" t="str">
        <f t="shared" si="18"/>
        <v/>
      </c>
      <c r="L227" s="1" t="str">
        <f t="shared" si="15"/>
        <v/>
      </c>
      <c r="M227" s="1" t="str">
        <f t="shared" si="16"/>
        <v/>
      </c>
      <c r="N227" s="1" t="str">
        <f t="shared" si="17"/>
        <v/>
      </c>
    </row>
    <row r="228" spans="2:14" x14ac:dyDescent="0.3">
      <c r="B228" s="1">
        <v>1001821</v>
      </c>
      <c r="C228" s="1" t="s">
        <v>142</v>
      </c>
      <c r="D228" s="1" t="s">
        <v>288</v>
      </c>
      <c r="E228" s="1" t="s">
        <v>289</v>
      </c>
      <c r="F228" s="1">
        <v>45000</v>
      </c>
      <c r="G228" s="1" t="s">
        <v>124</v>
      </c>
      <c r="I228" s="53"/>
      <c r="J228" s="53"/>
      <c r="K228" s="1" t="str">
        <f t="shared" si="18"/>
        <v/>
      </c>
      <c r="L228" s="1" t="str">
        <f t="shared" si="15"/>
        <v/>
      </c>
      <c r="M228" s="1" t="str">
        <f t="shared" si="16"/>
        <v/>
      </c>
      <c r="N228" s="1" t="str">
        <f t="shared" si="17"/>
        <v/>
      </c>
    </row>
    <row r="229" spans="2:14" x14ac:dyDescent="0.3">
      <c r="B229" s="1">
        <v>1001822</v>
      </c>
      <c r="C229" s="1" t="s">
        <v>142</v>
      </c>
      <c r="D229" s="1" t="s">
        <v>288</v>
      </c>
      <c r="E229" s="1" t="s">
        <v>290</v>
      </c>
      <c r="F229" s="1">
        <v>45000</v>
      </c>
      <c r="G229" s="1" t="s">
        <v>124</v>
      </c>
      <c r="I229" s="53"/>
      <c r="J229" s="53"/>
      <c r="K229" s="1" t="str">
        <f t="shared" si="18"/>
        <v/>
      </c>
      <c r="L229" s="1" t="str">
        <f t="shared" si="15"/>
        <v/>
      </c>
      <c r="M229" s="1" t="str">
        <f t="shared" si="16"/>
        <v/>
      </c>
      <c r="N229" s="1" t="str">
        <f t="shared" si="17"/>
        <v/>
      </c>
    </row>
    <row r="230" spans="2:14" x14ac:dyDescent="0.3">
      <c r="B230" s="1">
        <v>1001823</v>
      </c>
      <c r="C230" s="1" t="s">
        <v>142</v>
      </c>
      <c r="D230" s="1" t="s">
        <v>288</v>
      </c>
      <c r="E230" s="1" t="s">
        <v>291</v>
      </c>
      <c r="F230" s="1">
        <v>45000</v>
      </c>
      <c r="G230" s="1" t="s">
        <v>124</v>
      </c>
      <c r="I230" s="53"/>
      <c r="J230" s="53"/>
      <c r="K230" s="1" t="str">
        <f t="shared" si="18"/>
        <v/>
      </c>
      <c r="L230" s="1" t="str">
        <f t="shared" si="15"/>
        <v/>
      </c>
      <c r="M230" s="1" t="str">
        <f t="shared" si="16"/>
        <v/>
      </c>
      <c r="N230" s="1" t="str">
        <f t="shared" si="17"/>
        <v/>
      </c>
    </row>
    <row r="231" spans="2:14" x14ac:dyDescent="0.3">
      <c r="B231" s="1">
        <v>1001824</v>
      </c>
      <c r="C231" s="1" t="s">
        <v>142</v>
      </c>
      <c r="D231" s="1" t="s">
        <v>288</v>
      </c>
      <c r="E231" s="1" t="s">
        <v>292</v>
      </c>
      <c r="F231" s="1">
        <v>45000</v>
      </c>
      <c r="G231" s="1" t="s">
        <v>124</v>
      </c>
      <c r="I231" s="53"/>
      <c r="J231" s="53"/>
      <c r="K231" s="1" t="str">
        <f t="shared" si="18"/>
        <v/>
      </c>
      <c r="L231" s="1" t="str">
        <f t="shared" si="15"/>
        <v/>
      </c>
      <c r="M231" s="1" t="str">
        <f t="shared" si="16"/>
        <v/>
      </c>
      <c r="N231" s="1" t="str">
        <f t="shared" si="17"/>
        <v/>
      </c>
    </row>
    <row r="232" spans="2:14" x14ac:dyDescent="0.3">
      <c r="B232" s="1">
        <v>1001825</v>
      </c>
      <c r="C232" s="1" t="s">
        <v>142</v>
      </c>
      <c r="D232" s="1" t="s">
        <v>288</v>
      </c>
      <c r="E232" s="1" t="s">
        <v>293</v>
      </c>
      <c r="F232" s="1">
        <v>45000</v>
      </c>
      <c r="G232" s="1" t="s">
        <v>124</v>
      </c>
      <c r="I232" s="53"/>
      <c r="J232" s="53"/>
      <c r="K232" s="1" t="str">
        <f t="shared" si="18"/>
        <v/>
      </c>
      <c r="L232" s="1" t="str">
        <f t="shared" si="15"/>
        <v/>
      </c>
      <c r="M232" s="1" t="str">
        <f t="shared" si="16"/>
        <v/>
      </c>
      <c r="N232" s="1" t="str">
        <f t="shared" si="17"/>
        <v/>
      </c>
    </row>
    <row r="233" spans="2:14" x14ac:dyDescent="0.3">
      <c r="B233" s="1">
        <v>1001911</v>
      </c>
      <c r="C233" s="1" t="s">
        <v>56</v>
      </c>
      <c r="D233" s="1" t="s">
        <v>294</v>
      </c>
      <c r="E233" s="1" t="s">
        <v>295</v>
      </c>
      <c r="G233" s="1" t="s">
        <v>124</v>
      </c>
      <c r="I233" s="53"/>
      <c r="J233" s="53"/>
      <c r="K233" s="1" t="str">
        <f t="shared" si="18"/>
        <v/>
      </c>
      <c r="L233" s="1" t="str">
        <f t="shared" si="15"/>
        <v/>
      </c>
      <c r="M233" s="1" t="str">
        <f t="shared" si="16"/>
        <v/>
      </c>
      <c r="N233" s="1" t="str">
        <f t="shared" si="17"/>
        <v/>
      </c>
    </row>
    <row r="234" spans="2:14" x14ac:dyDescent="0.3">
      <c r="B234" s="1">
        <v>1001912</v>
      </c>
      <c r="C234" s="1" t="s">
        <v>56</v>
      </c>
      <c r="D234" s="1" t="s">
        <v>294</v>
      </c>
      <c r="E234" s="1" t="s">
        <v>296</v>
      </c>
      <c r="G234" s="1" t="s">
        <v>124</v>
      </c>
      <c r="I234" s="53"/>
      <c r="J234" s="53"/>
      <c r="K234" s="1" t="str">
        <f t="shared" si="18"/>
        <v/>
      </c>
      <c r="L234" s="1" t="str">
        <f t="shared" si="15"/>
        <v/>
      </c>
      <c r="M234" s="1" t="str">
        <f t="shared" si="16"/>
        <v/>
      </c>
      <c r="N234" s="1" t="str">
        <f t="shared" si="17"/>
        <v/>
      </c>
    </row>
    <row r="235" spans="2:14" x14ac:dyDescent="0.3">
      <c r="B235" s="1">
        <v>1001913</v>
      </c>
      <c r="C235" s="1" t="s">
        <v>56</v>
      </c>
      <c r="D235" s="1" t="s">
        <v>294</v>
      </c>
      <c r="E235" s="1" t="s">
        <v>297</v>
      </c>
      <c r="G235" s="1" t="s">
        <v>124</v>
      </c>
      <c r="I235" s="53"/>
      <c r="J235" s="53"/>
      <c r="K235" s="1" t="str">
        <f t="shared" si="18"/>
        <v/>
      </c>
      <c r="L235" s="1" t="str">
        <f t="shared" si="15"/>
        <v/>
      </c>
      <c r="M235" s="1" t="str">
        <f t="shared" si="16"/>
        <v/>
      </c>
      <c r="N235" s="1" t="str">
        <f t="shared" si="17"/>
        <v/>
      </c>
    </row>
    <row r="236" spans="2:14" x14ac:dyDescent="0.3">
      <c r="B236" s="1">
        <v>1001914</v>
      </c>
      <c r="C236" s="1" t="s">
        <v>56</v>
      </c>
      <c r="D236" s="1" t="s">
        <v>294</v>
      </c>
      <c r="E236" s="1" t="s">
        <v>298</v>
      </c>
      <c r="G236" s="1" t="s">
        <v>124</v>
      </c>
      <c r="I236" s="53"/>
      <c r="J236" s="53"/>
      <c r="K236" s="1" t="str">
        <f t="shared" si="18"/>
        <v/>
      </c>
      <c r="L236" s="1" t="str">
        <f t="shared" si="15"/>
        <v/>
      </c>
      <c r="M236" s="1" t="str">
        <f t="shared" si="16"/>
        <v/>
      </c>
      <c r="N236" s="1" t="str">
        <f t="shared" si="17"/>
        <v/>
      </c>
    </row>
    <row r="237" spans="2:14" x14ac:dyDescent="0.3">
      <c r="B237" s="1">
        <v>1001915</v>
      </c>
      <c r="C237" s="1" t="s">
        <v>56</v>
      </c>
      <c r="D237" s="1" t="s">
        <v>294</v>
      </c>
      <c r="E237" s="1" t="s">
        <v>299</v>
      </c>
      <c r="G237" s="1" t="s">
        <v>124</v>
      </c>
      <c r="I237" s="53"/>
      <c r="J237" s="53"/>
      <c r="K237" s="1" t="str">
        <f t="shared" si="18"/>
        <v/>
      </c>
      <c r="L237" s="1" t="str">
        <f t="shared" si="15"/>
        <v/>
      </c>
      <c r="M237" s="1" t="str">
        <f t="shared" si="16"/>
        <v/>
      </c>
      <c r="N237" s="1" t="str">
        <f t="shared" si="17"/>
        <v/>
      </c>
    </row>
    <row r="238" spans="2:14" x14ac:dyDescent="0.3">
      <c r="B238" s="1">
        <v>1001921</v>
      </c>
      <c r="G238" s="1" t="s">
        <v>32</v>
      </c>
      <c r="I238" s="53"/>
      <c r="J238" s="53"/>
      <c r="K238" s="1" t="str">
        <f t="shared" si="18"/>
        <v/>
      </c>
      <c r="L238" s="1" t="str">
        <f t="shared" si="15"/>
        <v/>
      </c>
      <c r="M238" s="1" t="str">
        <f t="shared" si="16"/>
        <v/>
      </c>
      <c r="N238" s="1" t="str">
        <f t="shared" si="17"/>
        <v/>
      </c>
    </row>
    <row r="239" spans="2:14" x14ac:dyDescent="0.3">
      <c r="B239" s="1">
        <v>1001922</v>
      </c>
      <c r="G239" s="1" t="s">
        <v>32</v>
      </c>
      <c r="I239" s="53"/>
      <c r="J239" s="53"/>
      <c r="K239" s="1" t="str">
        <f t="shared" si="18"/>
        <v/>
      </c>
      <c r="L239" s="1" t="str">
        <f t="shared" si="15"/>
        <v/>
      </c>
      <c r="M239" s="1" t="str">
        <f t="shared" si="16"/>
        <v/>
      </c>
      <c r="N239" s="1" t="str">
        <f t="shared" si="17"/>
        <v/>
      </c>
    </row>
    <row r="240" spans="2:14" x14ac:dyDescent="0.3">
      <c r="B240" s="1">
        <v>1001923</v>
      </c>
      <c r="G240" s="1" t="s">
        <v>32</v>
      </c>
      <c r="I240" s="53"/>
      <c r="J240" s="53"/>
      <c r="K240" s="1" t="str">
        <f t="shared" si="18"/>
        <v/>
      </c>
      <c r="L240" s="1" t="str">
        <f t="shared" si="15"/>
        <v/>
      </c>
      <c r="M240" s="1" t="str">
        <f t="shared" si="16"/>
        <v/>
      </c>
      <c r="N240" s="1" t="str">
        <f t="shared" si="17"/>
        <v/>
      </c>
    </row>
    <row r="241" spans="2:14" x14ac:dyDescent="0.3">
      <c r="B241" s="1">
        <v>1001924</v>
      </c>
      <c r="G241" s="1" t="s">
        <v>32</v>
      </c>
      <c r="I241" s="53"/>
      <c r="J241" s="53"/>
      <c r="K241" s="1" t="str">
        <f t="shared" si="18"/>
        <v/>
      </c>
      <c r="L241" s="1" t="str">
        <f t="shared" si="15"/>
        <v/>
      </c>
      <c r="M241" s="1" t="str">
        <f t="shared" si="16"/>
        <v/>
      </c>
      <c r="N241" s="1" t="str">
        <f t="shared" si="17"/>
        <v/>
      </c>
    </row>
    <row r="242" spans="2:14" x14ac:dyDescent="0.3">
      <c r="B242" s="1">
        <v>1001925</v>
      </c>
      <c r="G242" s="1" t="s">
        <v>32</v>
      </c>
      <c r="I242" s="53"/>
      <c r="J242" s="53"/>
      <c r="K242" s="1" t="str">
        <f t="shared" si="18"/>
        <v/>
      </c>
      <c r="L242" s="1" t="str">
        <f t="shared" si="15"/>
        <v/>
      </c>
      <c r="M242" s="1" t="str">
        <f t="shared" si="16"/>
        <v/>
      </c>
      <c r="N242" s="1" t="str">
        <f t="shared" si="17"/>
        <v/>
      </c>
    </row>
    <row r="243" spans="2:14" x14ac:dyDescent="0.3">
      <c r="B243" s="1">
        <v>1002011</v>
      </c>
      <c r="C243" s="1" t="s">
        <v>129</v>
      </c>
      <c r="D243" s="1" t="s">
        <v>300</v>
      </c>
      <c r="E243" s="1" t="s">
        <v>301</v>
      </c>
      <c r="G243" s="1" t="s">
        <v>124</v>
      </c>
      <c r="I243" s="53"/>
      <c r="J243" s="53"/>
      <c r="K243" s="1" t="str">
        <f t="shared" si="18"/>
        <v/>
      </c>
      <c r="L243" s="1" t="str">
        <f t="shared" si="15"/>
        <v/>
      </c>
      <c r="M243" s="1" t="str">
        <f t="shared" si="16"/>
        <v/>
      </c>
      <c r="N243" s="1" t="str">
        <f t="shared" si="17"/>
        <v/>
      </c>
    </row>
    <row r="244" spans="2:14" x14ac:dyDescent="0.3">
      <c r="B244" s="1">
        <v>1002012</v>
      </c>
      <c r="C244" s="1" t="s">
        <v>129</v>
      </c>
      <c r="D244" s="1" t="s">
        <v>300</v>
      </c>
      <c r="E244" s="1" t="s">
        <v>302</v>
      </c>
      <c r="G244" s="1" t="s">
        <v>124</v>
      </c>
      <c r="I244" s="53"/>
      <c r="J244" s="53"/>
      <c r="K244" s="1" t="str">
        <f t="shared" si="18"/>
        <v/>
      </c>
      <c r="L244" s="1" t="str">
        <f t="shared" si="15"/>
        <v/>
      </c>
      <c r="M244" s="1" t="str">
        <f t="shared" si="16"/>
        <v/>
      </c>
      <c r="N244" s="1" t="str">
        <f t="shared" si="17"/>
        <v/>
      </c>
    </row>
    <row r="245" spans="2:14" x14ac:dyDescent="0.3">
      <c r="B245" s="1">
        <v>1002013</v>
      </c>
      <c r="C245" s="1" t="s">
        <v>129</v>
      </c>
      <c r="D245" s="1" t="s">
        <v>300</v>
      </c>
      <c r="E245" s="1" t="s">
        <v>303</v>
      </c>
      <c r="G245" s="1" t="s">
        <v>124</v>
      </c>
      <c r="I245" s="53"/>
      <c r="J245" s="53"/>
      <c r="K245" s="1" t="str">
        <f t="shared" si="18"/>
        <v/>
      </c>
      <c r="L245" s="1" t="str">
        <f t="shared" ref="L245:L308" si="19">IF(AND(ISBLANK(C245)=ISBLANK(D245),ISBLANK(D245)=ISBLANK(E245),ISBLANK(E245)=ISBLANK(C245)),"",FALSE)</f>
        <v/>
      </c>
      <c r="M245" s="1" t="str">
        <f t="shared" ref="M245:M308" si="20">IF((LEN(C245)-LEN(SUBSTITUTE(C245,"|","")))=(LEN(D245)-LEN(SUBSTITUTE(D245,"|",""))),"",FALSE)</f>
        <v/>
      </c>
      <c r="N245" s="1" t="str">
        <f t="shared" ref="N245:N308" si="21">IF((LEN(D245)-LEN(SUBSTITUTE(SUBSTITUTE(D245,"|",""),"#","")))=(LEN(E245)-LEN(SUBSTITUTE(E245,"|",""))),"",FALSE)</f>
        <v/>
      </c>
    </row>
    <row r="246" spans="2:14" x14ac:dyDescent="0.3">
      <c r="B246" s="1">
        <v>1002014</v>
      </c>
      <c r="C246" s="1" t="s">
        <v>129</v>
      </c>
      <c r="D246" s="1" t="s">
        <v>300</v>
      </c>
      <c r="E246" s="1" t="s">
        <v>304</v>
      </c>
      <c r="G246" s="1" t="s">
        <v>124</v>
      </c>
      <c r="I246" s="53"/>
      <c r="J246" s="53"/>
      <c r="K246" s="1" t="str">
        <f t="shared" ref="K246:K282" si="22">IF(I246=J246,"","错")</f>
        <v/>
      </c>
      <c r="L246" s="1" t="str">
        <f t="shared" si="19"/>
        <v/>
      </c>
      <c r="M246" s="1" t="str">
        <f t="shared" si="20"/>
        <v/>
      </c>
      <c r="N246" s="1" t="str">
        <f t="shared" si="21"/>
        <v/>
      </c>
    </row>
    <row r="247" spans="2:14" x14ac:dyDescent="0.3">
      <c r="B247" s="1">
        <v>1002015</v>
      </c>
      <c r="C247" s="1" t="s">
        <v>129</v>
      </c>
      <c r="D247" s="1" t="s">
        <v>300</v>
      </c>
      <c r="E247" s="1" t="s">
        <v>305</v>
      </c>
      <c r="G247" s="1" t="s">
        <v>124</v>
      </c>
      <c r="I247" s="53"/>
      <c r="J247" s="53"/>
      <c r="K247" s="1" t="str">
        <f t="shared" si="22"/>
        <v/>
      </c>
      <c r="L247" s="1" t="str">
        <f t="shared" si="19"/>
        <v/>
      </c>
      <c r="M247" s="1" t="str">
        <f t="shared" si="20"/>
        <v/>
      </c>
      <c r="N247" s="1" t="str">
        <f t="shared" si="21"/>
        <v/>
      </c>
    </row>
    <row r="248" spans="2:14" x14ac:dyDescent="0.3">
      <c r="B248" s="1">
        <v>1002021</v>
      </c>
      <c r="G248" s="1" t="s">
        <v>32</v>
      </c>
      <c r="I248" s="53"/>
      <c r="J248" s="53"/>
      <c r="K248" s="1" t="str">
        <f t="shared" si="22"/>
        <v/>
      </c>
      <c r="L248" s="1" t="str">
        <f t="shared" si="19"/>
        <v/>
      </c>
      <c r="M248" s="1" t="str">
        <f t="shared" si="20"/>
        <v/>
      </c>
      <c r="N248" s="1" t="str">
        <f t="shared" si="21"/>
        <v/>
      </c>
    </row>
    <row r="249" spans="2:14" x14ac:dyDescent="0.3">
      <c r="B249" s="1">
        <v>1002022</v>
      </c>
      <c r="G249" s="1" t="s">
        <v>32</v>
      </c>
      <c r="I249" s="53"/>
      <c r="J249" s="53"/>
      <c r="K249" s="1" t="str">
        <f t="shared" si="22"/>
        <v/>
      </c>
      <c r="L249" s="1" t="str">
        <f t="shared" si="19"/>
        <v/>
      </c>
      <c r="M249" s="1" t="str">
        <f t="shared" si="20"/>
        <v/>
      </c>
      <c r="N249" s="1" t="str">
        <f t="shared" si="21"/>
        <v/>
      </c>
    </row>
    <row r="250" spans="2:14" x14ac:dyDescent="0.3">
      <c r="B250" s="1">
        <v>1002023</v>
      </c>
      <c r="G250" s="1" t="s">
        <v>32</v>
      </c>
      <c r="I250" s="53"/>
      <c r="J250" s="53"/>
      <c r="K250" s="1" t="str">
        <f t="shared" si="22"/>
        <v/>
      </c>
      <c r="L250" s="1" t="str">
        <f t="shared" si="19"/>
        <v/>
      </c>
      <c r="M250" s="1" t="str">
        <f t="shared" si="20"/>
        <v/>
      </c>
      <c r="N250" s="1" t="str">
        <f t="shared" si="21"/>
        <v/>
      </c>
    </row>
    <row r="251" spans="2:14" x14ac:dyDescent="0.3">
      <c r="B251" s="1">
        <v>1002024</v>
      </c>
      <c r="G251" s="1" t="s">
        <v>32</v>
      </c>
      <c r="I251" s="53"/>
      <c r="J251" s="53"/>
      <c r="K251" s="1" t="str">
        <f t="shared" si="22"/>
        <v/>
      </c>
      <c r="L251" s="1" t="str">
        <f t="shared" si="19"/>
        <v/>
      </c>
      <c r="M251" s="1" t="str">
        <f t="shared" si="20"/>
        <v/>
      </c>
      <c r="N251" s="1" t="str">
        <f t="shared" si="21"/>
        <v/>
      </c>
    </row>
    <row r="252" spans="2:14" x14ac:dyDescent="0.3">
      <c r="B252" s="1">
        <v>1002025</v>
      </c>
      <c r="G252" s="1" t="s">
        <v>32</v>
      </c>
      <c r="I252" s="53"/>
      <c r="J252" s="53"/>
      <c r="K252" s="1" t="str">
        <f t="shared" si="22"/>
        <v/>
      </c>
      <c r="L252" s="1" t="str">
        <f t="shared" si="19"/>
        <v/>
      </c>
      <c r="M252" s="1" t="str">
        <f t="shared" si="20"/>
        <v/>
      </c>
      <c r="N252" s="1" t="str">
        <f t="shared" si="21"/>
        <v/>
      </c>
    </row>
    <row r="253" spans="2:14" x14ac:dyDescent="0.3">
      <c r="B253" s="1">
        <v>1002111</v>
      </c>
      <c r="C253" s="1" t="s">
        <v>34</v>
      </c>
      <c r="D253" s="1" t="s">
        <v>35</v>
      </c>
      <c r="E253" s="1" t="s">
        <v>306</v>
      </c>
      <c r="G253" s="1" t="s">
        <v>124</v>
      </c>
      <c r="I253" s="53"/>
      <c r="J253" s="53"/>
      <c r="K253" s="1" t="str">
        <f t="shared" si="22"/>
        <v/>
      </c>
      <c r="L253" s="1" t="str">
        <f t="shared" si="19"/>
        <v/>
      </c>
      <c r="M253" s="1" t="str">
        <f t="shared" si="20"/>
        <v/>
      </c>
      <c r="N253" s="1" t="str">
        <f t="shared" si="21"/>
        <v/>
      </c>
    </row>
    <row r="254" spans="2:14" x14ac:dyDescent="0.3">
      <c r="B254" s="1">
        <v>1002112</v>
      </c>
      <c r="C254" s="1" t="s">
        <v>34</v>
      </c>
      <c r="D254" s="1" t="s">
        <v>35</v>
      </c>
      <c r="E254" s="1" t="s">
        <v>307</v>
      </c>
      <c r="G254" s="1" t="s">
        <v>124</v>
      </c>
      <c r="I254" s="53"/>
      <c r="J254" s="53"/>
      <c r="K254" s="1" t="str">
        <f t="shared" si="22"/>
        <v/>
      </c>
      <c r="L254" s="1" t="str">
        <f t="shared" si="19"/>
        <v/>
      </c>
      <c r="M254" s="1" t="str">
        <f t="shared" si="20"/>
        <v/>
      </c>
      <c r="N254" s="1" t="str">
        <f t="shared" si="21"/>
        <v/>
      </c>
    </row>
    <row r="255" spans="2:14" x14ac:dyDescent="0.3">
      <c r="B255" s="1">
        <v>1002113</v>
      </c>
      <c r="C255" s="1" t="s">
        <v>34</v>
      </c>
      <c r="D255" s="1" t="s">
        <v>35</v>
      </c>
      <c r="E255" s="1" t="s">
        <v>308</v>
      </c>
      <c r="G255" s="1" t="s">
        <v>124</v>
      </c>
      <c r="I255" s="53"/>
      <c r="J255" s="53"/>
      <c r="K255" s="1" t="str">
        <f t="shared" si="22"/>
        <v/>
      </c>
      <c r="L255" s="1" t="str">
        <f t="shared" si="19"/>
        <v/>
      </c>
      <c r="M255" s="1" t="str">
        <f t="shared" si="20"/>
        <v/>
      </c>
      <c r="N255" s="1" t="str">
        <f t="shared" si="21"/>
        <v/>
      </c>
    </row>
    <row r="256" spans="2:14" x14ac:dyDescent="0.3">
      <c r="B256" s="1">
        <v>1002114</v>
      </c>
      <c r="C256" s="1" t="s">
        <v>34</v>
      </c>
      <c r="D256" s="1" t="s">
        <v>35</v>
      </c>
      <c r="E256" s="1" t="s">
        <v>309</v>
      </c>
      <c r="G256" s="1" t="s">
        <v>124</v>
      </c>
      <c r="I256" s="53"/>
      <c r="J256" s="53"/>
      <c r="K256" s="1" t="str">
        <f t="shared" si="22"/>
        <v/>
      </c>
      <c r="L256" s="1" t="str">
        <f t="shared" si="19"/>
        <v/>
      </c>
      <c r="M256" s="1" t="str">
        <f t="shared" si="20"/>
        <v/>
      </c>
      <c r="N256" s="1" t="str">
        <f t="shared" si="21"/>
        <v/>
      </c>
    </row>
    <row r="257" spans="2:14" x14ac:dyDescent="0.3">
      <c r="B257" s="1">
        <v>1002115</v>
      </c>
      <c r="C257" s="1" t="s">
        <v>34</v>
      </c>
      <c r="D257" s="1" t="s">
        <v>35</v>
      </c>
      <c r="E257" s="1" t="s">
        <v>310</v>
      </c>
      <c r="G257" s="1" t="s">
        <v>124</v>
      </c>
      <c r="I257" s="53"/>
      <c r="J257" s="53"/>
      <c r="K257" s="1" t="str">
        <f t="shared" si="22"/>
        <v/>
      </c>
      <c r="L257" s="1" t="str">
        <f t="shared" si="19"/>
        <v/>
      </c>
      <c r="M257" s="1" t="str">
        <f t="shared" si="20"/>
        <v/>
      </c>
      <c r="N257" s="1" t="str">
        <f t="shared" si="21"/>
        <v/>
      </c>
    </row>
    <row r="258" spans="2:14" x14ac:dyDescent="0.3">
      <c r="B258" s="1">
        <v>1002121</v>
      </c>
      <c r="G258" s="1" t="s">
        <v>32</v>
      </c>
      <c r="I258" s="53"/>
      <c r="J258" s="53"/>
      <c r="K258" s="1" t="str">
        <f t="shared" si="22"/>
        <v/>
      </c>
      <c r="L258" s="1" t="str">
        <f t="shared" si="19"/>
        <v/>
      </c>
      <c r="M258" s="1" t="str">
        <f t="shared" si="20"/>
        <v/>
      </c>
      <c r="N258" s="1" t="str">
        <f t="shared" si="21"/>
        <v/>
      </c>
    </row>
    <row r="259" spans="2:14" x14ac:dyDescent="0.3">
      <c r="B259" s="1">
        <v>1002122</v>
      </c>
      <c r="G259" s="1" t="s">
        <v>32</v>
      </c>
      <c r="I259" s="53"/>
      <c r="J259" s="53"/>
      <c r="K259" s="1" t="str">
        <f t="shared" si="22"/>
        <v/>
      </c>
      <c r="L259" s="1" t="str">
        <f t="shared" si="19"/>
        <v/>
      </c>
      <c r="M259" s="1" t="str">
        <f t="shared" si="20"/>
        <v/>
      </c>
      <c r="N259" s="1" t="str">
        <f t="shared" si="21"/>
        <v/>
      </c>
    </row>
    <row r="260" spans="2:14" x14ac:dyDescent="0.3">
      <c r="B260" s="1">
        <v>1002123</v>
      </c>
      <c r="G260" s="1" t="s">
        <v>32</v>
      </c>
      <c r="I260" s="53"/>
      <c r="J260" s="53"/>
      <c r="K260" s="1" t="str">
        <f t="shared" si="22"/>
        <v/>
      </c>
      <c r="L260" s="1" t="str">
        <f t="shared" si="19"/>
        <v/>
      </c>
      <c r="M260" s="1" t="str">
        <f t="shared" si="20"/>
        <v/>
      </c>
      <c r="N260" s="1" t="str">
        <f t="shared" si="21"/>
        <v/>
      </c>
    </row>
    <row r="261" spans="2:14" x14ac:dyDescent="0.3">
      <c r="B261" s="1">
        <v>1002124</v>
      </c>
      <c r="G261" s="1" t="s">
        <v>32</v>
      </c>
      <c r="I261" s="53"/>
      <c r="J261" s="53"/>
      <c r="K261" s="1" t="str">
        <f t="shared" si="22"/>
        <v/>
      </c>
      <c r="L261" s="1" t="str">
        <f t="shared" si="19"/>
        <v/>
      </c>
      <c r="M261" s="1" t="str">
        <f t="shared" si="20"/>
        <v/>
      </c>
      <c r="N261" s="1" t="str">
        <f t="shared" si="21"/>
        <v/>
      </c>
    </row>
    <row r="262" spans="2:14" x14ac:dyDescent="0.3">
      <c r="B262" s="1">
        <v>1002125</v>
      </c>
      <c r="G262" s="1" t="s">
        <v>32</v>
      </c>
      <c r="I262" s="53"/>
      <c r="J262" s="53"/>
      <c r="K262" s="1" t="str">
        <f t="shared" si="22"/>
        <v/>
      </c>
      <c r="L262" s="1" t="str">
        <f t="shared" si="19"/>
        <v/>
      </c>
      <c r="M262" s="1" t="str">
        <f t="shared" si="20"/>
        <v/>
      </c>
      <c r="N262" s="1" t="str">
        <f t="shared" si="21"/>
        <v/>
      </c>
    </row>
    <row r="263" spans="2:14" x14ac:dyDescent="0.3">
      <c r="B263" s="1">
        <v>1002211</v>
      </c>
      <c r="C263" s="1" t="s">
        <v>56</v>
      </c>
      <c r="D263" s="1">
        <v>2</v>
      </c>
      <c r="E263" s="1" t="s">
        <v>311</v>
      </c>
      <c r="G263" s="1" t="s">
        <v>124</v>
      </c>
      <c r="I263" s="53"/>
      <c r="J263" s="53"/>
      <c r="K263" s="1" t="str">
        <f t="shared" si="22"/>
        <v/>
      </c>
      <c r="L263" s="1" t="str">
        <f t="shared" si="19"/>
        <v/>
      </c>
      <c r="M263" s="1" t="str">
        <f t="shared" si="20"/>
        <v/>
      </c>
      <c r="N263" s="1" t="str">
        <f t="shared" si="21"/>
        <v/>
      </c>
    </row>
    <row r="264" spans="2:14" x14ac:dyDescent="0.3">
      <c r="B264" s="1">
        <v>1002212</v>
      </c>
      <c r="C264" s="1" t="s">
        <v>56</v>
      </c>
      <c r="D264" s="1">
        <v>2</v>
      </c>
      <c r="E264" s="1" t="s">
        <v>312</v>
      </c>
      <c r="G264" s="1" t="s">
        <v>124</v>
      </c>
      <c r="I264" s="53"/>
      <c r="J264" s="53"/>
      <c r="K264" s="1" t="str">
        <f t="shared" si="22"/>
        <v/>
      </c>
      <c r="L264" s="1" t="str">
        <f t="shared" si="19"/>
        <v/>
      </c>
      <c r="M264" s="1" t="str">
        <f t="shared" si="20"/>
        <v/>
      </c>
      <c r="N264" s="1" t="str">
        <f t="shared" si="21"/>
        <v/>
      </c>
    </row>
    <row r="265" spans="2:14" x14ac:dyDescent="0.3">
      <c r="B265" s="1">
        <v>1002213</v>
      </c>
      <c r="C265" s="1" t="s">
        <v>56</v>
      </c>
      <c r="D265" s="1">
        <v>2</v>
      </c>
      <c r="E265" s="1" t="s">
        <v>313</v>
      </c>
      <c r="G265" s="1" t="s">
        <v>124</v>
      </c>
      <c r="I265" s="53"/>
      <c r="J265" s="53"/>
      <c r="K265" s="1" t="str">
        <f t="shared" si="22"/>
        <v/>
      </c>
      <c r="L265" s="1" t="str">
        <f t="shared" si="19"/>
        <v/>
      </c>
      <c r="M265" s="1" t="str">
        <f t="shared" si="20"/>
        <v/>
      </c>
      <c r="N265" s="1" t="str">
        <f t="shared" si="21"/>
        <v/>
      </c>
    </row>
    <row r="266" spans="2:14" x14ac:dyDescent="0.3">
      <c r="B266" s="1">
        <v>1002214</v>
      </c>
      <c r="C266" s="1" t="s">
        <v>56</v>
      </c>
      <c r="D266" s="1">
        <v>2</v>
      </c>
      <c r="E266" s="1" t="s">
        <v>314</v>
      </c>
      <c r="G266" s="1" t="s">
        <v>124</v>
      </c>
      <c r="I266" s="53"/>
      <c r="J266" s="53"/>
      <c r="K266" s="1" t="str">
        <f t="shared" si="22"/>
        <v/>
      </c>
      <c r="L266" s="1" t="str">
        <f t="shared" si="19"/>
        <v/>
      </c>
      <c r="M266" s="1" t="str">
        <f t="shared" si="20"/>
        <v/>
      </c>
      <c r="N266" s="1" t="str">
        <f t="shared" si="21"/>
        <v/>
      </c>
    </row>
    <row r="267" spans="2:14" x14ac:dyDescent="0.3">
      <c r="B267" s="1">
        <v>1002215</v>
      </c>
      <c r="C267" s="1" t="s">
        <v>56</v>
      </c>
      <c r="D267" s="1">
        <v>2</v>
      </c>
      <c r="E267" s="1" t="s">
        <v>315</v>
      </c>
      <c r="G267" s="1" t="s">
        <v>124</v>
      </c>
      <c r="I267" s="53"/>
      <c r="J267" s="53"/>
      <c r="K267" s="1" t="str">
        <f t="shared" si="22"/>
        <v/>
      </c>
      <c r="L267" s="1" t="str">
        <f t="shared" si="19"/>
        <v/>
      </c>
      <c r="M267" s="1" t="str">
        <f t="shared" si="20"/>
        <v/>
      </c>
      <c r="N267" s="1" t="str">
        <f t="shared" si="21"/>
        <v/>
      </c>
    </row>
    <row r="268" spans="2:14" x14ac:dyDescent="0.3">
      <c r="B268" s="1">
        <v>1002221</v>
      </c>
      <c r="G268" s="1" t="s">
        <v>32</v>
      </c>
      <c r="I268" s="53"/>
      <c r="J268" s="53"/>
      <c r="K268" s="1" t="str">
        <f t="shared" si="22"/>
        <v/>
      </c>
      <c r="L268" s="1" t="str">
        <f t="shared" si="19"/>
        <v/>
      </c>
      <c r="M268" s="1" t="str">
        <f t="shared" si="20"/>
        <v/>
      </c>
      <c r="N268" s="1" t="str">
        <f t="shared" si="21"/>
        <v/>
      </c>
    </row>
    <row r="269" spans="2:14" x14ac:dyDescent="0.3">
      <c r="B269" s="1">
        <v>1002222</v>
      </c>
      <c r="G269" s="1" t="s">
        <v>32</v>
      </c>
      <c r="I269" s="53"/>
      <c r="J269" s="53"/>
      <c r="K269" s="1" t="str">
        <f t="shared" si="22"/>
        <v/>
      </c>
      <c r="L269" s="1" t="str">
        <f t="shared" si="19"/>
        <v/>
      </c>
      <c r="M269" s="1" t="str">
        <f t="shared" si="20"/>
        <v/>
      </c>
      <c r="N269" s="1" t="str">
        <f t="shared" si="21"/>
        <v/>
      </c>
    </row>
    <row r="270" spans="2:14" x14ac:dyDescent="0.3">
      <c r="B270" s="1">
        <v>1002223</v>
      </c>
      <c r="G270" s="1" t="s">
        <v>32</v>
      </c>
      <c r="I270" s="53"/>
      <c r="J270" s="53"/>
      <c r="K270" s="1" t="str">
        <f t="shared" si="22"/>
        <v/>
      </c>
      <c r="L270" s="1" t="str">
        <f t="shared" si="19"/>
        <v/>
      </c>
      <c r="M270" s="1" t="str">
        <f t="shared" si="20"/>
        <v/>
      </c>
      <c r="N270" s="1" t="str">
        <f t="shared" si="21"/>
        <v/>
      </c>
    </row>
    <row r="271" spans="2:14" x14ac:dyDescent="0.3">
      <c r="B271" s="1">
        <v>1002224</v>
      </c>
      <c r="G271" s="1" t="s">
        <v>32</v>
      </c>
      <c r="I271" s="53"/>
      <c r="J271" s="53"/>
      <c r="K271" s="1" t="str">
        <f t="shared" si="22"/>
        <v/>
      </c>
      <c r="L271" s="1" t="str">
        <f t="shared" si="19"/>
        <v/>
      </c>
      <c r="M271" s="1" t="str">
        <f t="shared" si="20"/>
        <v/>
      </c>
      <c r="N271" s="1" t="str">
        <f t="shared" si="21"/>
        <v/>
      </c>
    </row>
    <row r="272" spans="2:14" x14ac:dyDescent="0.3">
      <c r="B272" s="1">
        <v>1002225</v>
      </c>
      <c r="G272" s="1" t="s">
        <v>32</v>
      </c>
      <c r="I272" s="53"/>
      <c r="J272" s="53"/>
      <c r="K272" s="1" t="str">
        <f t="shared" si="22"/>
        <v/>
      </c>
      <c r="L272" s="1" t="str">
        <f t="shared" si="19"/>
        <v/>
      </c>
      <c r="M272" s="1" t="str">
        <f t="shared" si="20"/>
        <v/>
      </c>
      <c r="N272" s="1" t="str">
        <f t="shared" si="21"/>
        <v/>
      </c>
    </row>
    <row r="273" spans="2:14" x14ac:dyDescent="0.3">
      <c r="B273" s="1">
        <v>1002311</v>
      </c>
      <c r="C273" s="1" t="s">
        <v>34</v>
      </c>
      <c r="D273" s="1" t="s">
        <v>316</v>
      </c>
      <c r="E273" s="1" t="s">
        <v>183</v>
      </c>
      <c r="G273" s="1" t="s">
        <v>124</v>
      </c>
      <c r="I273" s="53"/>
      <c r="J273" s="53"/>
      <c r="K273" s="1" t="str">
        <f t="shared" si="22"/>
        <v/>
      </c>
      <c r="L273" s="1" t="str">
        <f t="shared" si="19"/>
        <v/>
      </c>
      <c r="M273" s="1" t="str">
        <f t="shared" si="20"/>
        <v/>
      </c>
      <c r="N273" s="1" t="str">
        <f t="shared" si="21"/>
        <v/>
      </c>
    </row>
    <row r="274" spans="2:14" x14ac:dyDescent="0.3">
      <c r="B274" s="1">
        <v>1002312</v>
      </c>
      <c r="C274" s="1" t="s">
        <v>34</v>
      </c>
      <c r="D274" s="1" t="s">
        <v>316</v>
      </c>
      <c r="E274" s="1" t="s">
        <v>184</v>
      </c>
      <c r="G274" s="1" t="s">
        <v>124</v>
      </c>
      <c r="I274" s="53"/>
      <c r="J274" s="53"/>
      <c r="K274" s="1" t="str">
        <f t="shared" si="22"/>
        <v/>
      </c>
      <c r="L274" s="1" t="str">
        <f t="shared" si="19"/>
        <v/>
      </c>
      <c r="M274" s="1" t="str">
        <f t="shared" si="20"/>
        <v/>
      </c>
      <c r="N274" s="1" t="str">
        <f t="shared" si="21"/>
        <v/>
      </c>
    </row>
    <row r="275" spans="2:14" x14ac:dyDescent="0.3">
      <c r="B275" s="1">
        <v>1002313</v>
      </c>
      <c r="C275" s="1" t="s">
        <v>34</v>
      </c>
      <c r="D275" s="1" t="s">
        <v>316</v>
      </c>
      <c r="E275" s="1" t="s">
        <v>185</v>
      </c>
      <c r="G275" s="1" t="s">
        <v>124</v>
      </c>
      <c r="I275" s="53"/>
      <c r="J275" s="53"/>
      <c r="K275" s="1" t="str">
        <f t="shared" si="22"/>
        <v/>
      </c>
      <c r="L275" s="1" t="str">
        <f t="shared" si="19"/>
        <v/>
      </c>
      <c r="M275" s="1" t="str">
        <f t="shared" si="20"/>
        <v/>
      </c>
      <c r="N275" s="1" t="str">
        <f t="shared" si="21"/>
        <v/>
      </c>
    </row>
    <row r="276" spans="2:14" x14ac:dyDescent="0.3">
      <c r="B276" s="1">
        <v>1002314</v>
      </c>
      <c r="C276" s="1" t="s">
        <v>34</v>
      </c>
      <c r="D276" s="1" t="s">
        <v>316</v>
      </c>
      <c r="E276" s="1" t="s">
        <v>186</v>
      </c>
      <c r="G276" s="1" t="s">
        <v>124</v>
      </c>
      <c r="I276" s="53"/>
      <c r="J276" s="53"/>
      <c r="K276" s="1" t="str">
        <f t="shared" si="22"/>
        <v/>
      </c>
      <c r="L276" s="1" t="str">
        <f t="shared" si="19"/>
        <v/>
      </c>
      <c r="M276" s="1" t="str">
        <f t="shared" si="20"/>
        <v/>
      </c>
      <c r="N276" s="1" t="str">
        <f t="shared" si="21"/>
        <v/>
      </c>
    </row>
    <row r="277" spans="2:14" x14ac:dyDescent="0.3">
      <c r="B277" s="1">
        <v>1002315</v>
      </c>
      <c r="C277" s="1" t="s">
        <v>34</v>
      </c>
      <c r="D277" s="1" t="s">
        <v>316</v>
      </c>
      <c r="E277" s="1" t="s">
        <v>187</v>
      </c>
      <c r="G277" s="1" t="s">
        <v>124</v>
      </c>
      <c r="I277" s="53"/>
      <c r="J277" s="53"/>
      <c r="K277" s="1" t="str">
        <f t="shared" si="22"/>
        <v/>
      </c>
      <c r="L277" s="1" t="str">
        <f t="shared" si="19"/>
        <v/>
      </c>
      <c r="M277" s="1" t="str">
        <f t="shared" si="20"/>
        <v/>
      </c>
      <c r="N277" s="1" t="str">
        <f t="shared" si="21"/>
        <v/>
      </c>
    </row>
    <row r="278" spans="2:14" x14ac:dyDescent="0.3">
      <c r="B278" s="1">
        <v>1002321</v>
      </c>
      <c r="G278" s="1" t="s">
        <v>32</v>
      </c>
      <c r="I278" s="53"/>
      <c r="J278" s="53"/>
      <c r="K278" s="1" t="str">
        <f t="shared" si="22"/>
        <v/>
      </c>
      <c r="L278" s="1" t="str">
        <f t="shared" si="19"/>
        <v/>
      </c>
      <c r="M278" s="1" t="str">
        <f t="shared" si="20"/>
        <v/>
      </c>
      <c r="N278" s="1" t="str">
        <f t="shared" si="21"/>
        <v/>
      </c>
    </row>
    <row r="279" spans="2:14" x14ac:dyDescent="0.3">
      <c r="B279" s="1">
        <v>1002322</v>
      </c>
      <c r="G279" s="1" t="s">
        <v>32</v>
      </c>
      <c r="I279" s="53"/>
      <c r="J279" s="53"/>
      <c r="K279" s="1" t="str">
        <f t="shared" si="22"/>
        <v/>
      </c>
      <c r="L279" s="1" t="str">
        <f t="shared" si="19"/>
        <v/>
      </c>
      <c r="M279" s="1" t="str">
        <f t="shared" si="20"/>
        <v/>
      </c>
      <c r="N279" s="1" t="str">
        <f t="shared" si="21"/>
        <v/>
      </c>
    </row>
    <row r="280" spans="2:14" x14ac:dyDescent="0.3">
      <c r="B280" s="1">
        <v>1002323</v>
      </c>
      <c r="G280" s="1" t="s">
        <v>32</v>
      </c>
      <c r="I280" s="53"/>
      <c r="J280" s="53"/>
      <c r="K280" s="1" t="str">
        <f t="shared" si="22"/>
        <v/>
      </c>
      <c r="L280" s="1" t="str">
        <f t="shared" si="19"/>
        <v/>
      </c>
      <c r="M280" s="1" t="str">
        <f t="shared" si="20"/>
        <v/>
      </c>
      <c r="N280" s="1" t="str">
        <f t="shared" si="21"/>
        <v/>
      </c>
    </row>
    <row r="281" spans="2:14" x14ac:dyDescent="0.3">
      <c r="B281" s="1">
        <v>1002324</v>
      </c>
      <c r="G281" s="1" t="s">
        <v>32</v>
      </c>
      <c r="I281" s="53"/>
      <c r="J281" s="53"/>
      <c r="K281" s="1" t="str">
        <f t="shared" si="22"/>
        <v/>
      </c>
      <c r="L281" s="1" t="str">
        <f t="shared" si="19"/>
        <v/>
      </c>
      <c r="M281" s="1" t="str">
        <f t="shared" si="20"/>
        <v/>
      </c>
      <c r="N281" s="1" t="str">
        <f t="shared" si="21"/>
        <v/>
      </c>
    </row>
    <row r="282" spans="2:14" x14ac:dyDescent="0.3">
      <c r="B282" s="1">
        <v>1002325</v>
      </c>
      <c r="G282" s="1" t="s">
        <v>32</v>
      </c>
      <c r="I282" s="53"/>
      <c r="J282" s="53"/>
      <c r="K282" s="1" t="str">
        <f t="shared" si="22"/>
        <v/>
      </c>
      <c r="L282" s="1" t="str">
        <f t="shared" si="19"/>
        <v/>
      </c>
      <c r="M282" s="1" t="str">
        <f t="shared" si="20"/>
        <v/>
      </c>
      <c r="N282" s="1" t="str">
        <f t="shared" si="21"/>
        <v/>
      </c>
    </row>
    <row r="283" spans="2:14" x14ac:dyDescent="0.3">
      <c r="B283" s="1">
        <v>1002411</v>
      </c>
      <c r="C283" s="1" t="s">
        <v>156</v>
      </c>
      <c r="D283" s="1" t="s">
        <v>38</v>
      </c>
      <c r="E283" s="1" t="s">
        <v>317</v>
      </c>
      <c r="G283" s="1" t="s">
        <v>124</v>
      </c>
      <c r="I283" s="53"/>
      <c r="J283" s="53"/>
      <c r="K283" s="1" t="str">
        <f t="shared" ref="K283:K300" si="23">IF(I283=J283,"","错")</f>
        <v/>
      </c>
      <c r="L283" s="1" t="str">
        <f t="shared" si="19"/>
        <v/>
      </c>
      <c r="M283" s="1" t="str">
        <f t="shared" si="20"/>
        <v/>
      </c>
      <c r="N283" s="1" t="str">
        <f t="shared" si="21"/>
        <v/>
      </c>
    </row>
    <row r="284" spans="2:14" x14ac:dyDescent="0.3">
      <c r="B284" s="1">
        <v>1002412</v>
      </c>
      <c r="C284" s="1" t="s">
        <v>156</v>
      </c>
      <c r="D284" s="1" t="s">
        <v>38</v>
      </c>
      <c r="E284" s="1" t="s">
        <v>318</v>
      </c>
      <c r="G284" s="1" t="s">
        <v>124</v>
      </c>
      <c r="I284" s="53"/>
      <c r="J284" s="53"/>
      <c r="K284" s="1" t="str">
        <f t="shared" si="23"/>
        <v/>
      </c>
      <c r="L284" s="1" t="str">
        <f t="shared" si="19"/>
        <v/>
      </c>
      <c r="M284" s="1" t="str">
        <f t="shared" si="20"/>
        <v/>
      </c>
      <c r="N284" s="1" t="str">
        <f t="shared" si="21"/>
        <v/>
      </c>
    </row>
    <row r="285" spans="2:14" x14ac:dyDescent="0.3">
      <c r="B285" s="1">
        <v>1002413</v>
      </c>
      <c r="C285" s="1" t="s">
        <v>156</v>
      </c>
      <c r="D285" s="1" t="s">
        <v>38</v>
      </c>
      <c r="E285" s="1" t="s">
        <v>319</v>
      </c>
      <c r="G285" s="1" t="s">
        <v>124</v>
      </c>
      <c r="I285" s="53"/>
      <c r="J285" s="53"/>
      <c r="K285" s="1" t="str">
        <f t="shared" si="23"/>
        <v/>
      </c>
      <c r="L285" s="1" t="str">
        <f t="shared" si="19"/>
        <v/>
      </c>
      <c r="M285" s="1" t="str">
        <f t="shared" si="20"/>
        <v/>
      </c>
      <c r="N285" s="1" t="str">
        <f t="shared" si="21"/>
        <v/>
      </c>
    </row>
    <row r="286" spans="2:14" x14ac:dyDescent="0.3">
      <c r="B286" s="1">
        <v>1002414</v>
      </c>
      <c r="G286" s="1" t="s">
        <v>32</v>
      </c>
      <c r="I286" s="53"/>
      <c r="J286" s="53"/>
      <c r="K286" s="1" t="str">
        <f t="shared" si="23"/>
        <v/>
      </c>
      <c r="L286" s="1" t="str">
        <f t="shared" si="19"/>
        <v/>
      </c>
      <c r="M286" s="1" t="str">
        <f t="shared" si="20"/>
        <v/>
      </c>
      <c r="N286" s="1" t="str">
        <f t="shared" si="21"/>
        <v/>
      </c>
    </row>
    <row r="287" spans="2:14" x14ac:dyDescent="0.3">
      <c r="B287" s="1">
        <v>1002415</v>
      </c>
      <c r="G287" s="1" t="s">
        <v>32</v>
      </c>
      <c r="I287" s="53"/>
      <c r="J287" s="53"/>
      <c r="K287" s="1" t="str">
        <f t="shared" si="23"/>
        <v/>
      </c>
      <c r="L287" s="1" t="str">
        <f t="shared" si="19"/>
        <v/>
      </c>
      <c r="M287" s="1" t="str">
        <f t="shared" si="20"/>
        <v/>
      </c>
      <c r="N287" s="1" t="str">
        <f t="shared" si="21"/>
        <v/>
      </c>
    </row>
    <row r="288" spans="2:14" x14ac:dyDescent="0.3">
      <c r="B288" s="1">
        <v>1002421</v>
      </c>
      <c r="C288" s="1" t="s">
        <v>275</v>
      </c>
      <c r="D288" s="1" t="s">
        <v>106</v>
      </c>
      <c r="E288" s="1" t="s">
        <v>320</v>
      </c>
      <c r="F288" s="1">
        <v>85000</v>
      </c>
      <c r="G288" s="1" t="s">
        <v>124</v>
      </c>
      <c r="I288" s="53"/>
      <c r="J288" s="53"/>
      <c r="K288" s="1" t="str">
        <f t="shared" si="23"/>
        <v/>
      </c>
      <c r="L288" s="1" t="str">
        <f t="shared" si="19"/>
        <v/>
      </c>
      <c r="M288" s="1" t="str">
        <f t="shared" si="20"/>
        <v/>
      </c>
      <c r="N288" s="1" t="str">
        <f t="shared" si="21"/>
        <v/>
      </c>
    </row>
    <row r="289" spans="2:14" x14ac:dyDescent="0.3">
      <c r="B289" s="1">
        <v>1002422</v>
      </c>
      <c r="C289" s="1" t="s">
        <v>275</v>
      </c>
      <c r="D289" s="1" t="s">
        <v>106</v>
      </c>
      <c r="E289" s="1" t="s">
        <v>321</v>
      </c>
      <c r="F289" s="1">
        <v>85000</v>
      </c>
      <c r="G289" s="1" t="s">
        <v>124</v>
      </c>
      <c r="I289" s="53"/>
      <c r="J289" s="53"/>
      <c r="K289" s="1" t="str">
        <f t="shared" si="23"/>
        <v/>
      </c>
      <c r="L289" s="1" t="str">
        <f t="shared" si="19"/>
        <v/>
      </c>
      <c r="M289" s="1" t="str">
        <f t="shared" si="20"/>
        <v/>
      </c>
      <c r="N289" s="1" t="str">
        <f t="shared" si="21"/>
        <v/>
      </c>
    </row>
    <row r="290" spans="2:14" x14ac:dyDescent="0.3">
      <c r="B290" s="1">
        <v>1002423</v>
      </c>
      <c r="C290" s="1" t="s">
        <v>275</v>
      </c>
      <c r="D290" s="1" t="s">
        <v>106</v>
      </c>
      <c r="E290" s="1" t="s">
        <v>322</v>
      </c>
      <c r="F290" s="1">
        <v>85000</v>
      </c>
      <c r="G290" s="1" t="s">
        <v>124</v>
      </c>
      <c r="I290" s="53"/>
      <c r="J290" s="53"/>
      <c r="K290" s="1" t="str">
        <f t="shared" si="23"/>
        <v/>
      </c>
      <c r="L290" s="1" t="str">
        <f t="shared" si="19"/>
        <v/>
      </c>
      <c r="M290" s="1" t="str">
        <f t="shared" si="20"/>
        <v/>
      </c>
      <c r="N290" s="1" t="str">
        <f t="shared" si="21"/>
        <v/>
      </c>
    </row>
    <row r="291" spans="2:14" x14ac:dyDescent="0.3">
      <c r="B291" s="1">
        <v>1002424</v>
      </c>
      <c r="G291" s="1" t="s">
        <v>32</v>
      </c>
      <c r="I291" s="53"/>
      <c r="J291" s="53"/>
      <c r="K291" s="1" t="str">
        <f t="shared" si="23"/>
        <v/>
      </c>
      <c r="L291" s="1" t="str">
        <f t="shared" si="19"/>
        <v/>
      </c>
      <c r="M291" s="1" t="str">
        <f t="shared" si="20"/>
        <v/>
      </c>
      <c r="N291" s="1" t="str">
        <f t="shared" si="21"/>
        <v/>
      </c>
    </row>
    <row r="292" spans="2:14" x14ac:dyDescent="0.3">
      <c r="B292" s="1">
        <v>1002425</v>
      </c>
      <c r="G292" s="1" t="s">
        <v>32</v>
      </c>
      <c r="I292" s="53"/>
      <c r="J292" s="53"/>
      <c r="K292" s="1" t="str">
        <f t="shared" si="23"/>
        <v/>
      </c>
      <c r="L292" s="1" t="str">
        <f t="shared" si="19"/>
        <v/>
      </c>
      <c r="M292" s="1" t="str">
        <f t="shared" si="20"/>
        <v/>
      </c>
      <c r="N292" s="1" t="str">
        <f t="shared" si="21"/>
        <v/>
      </c>
    </row>
    <row r="293" spans="2:14" x14ac:dyDescent="0.3">
      <c r="B293" s="1">
        <v>1002511</v>
      </c>
      <c r="C293" s="1" t="s">
        <v>34</v>
      </c>
      <c r="D293" s="1" t="s">
        <v>108</v>
      </c>
      <c r="E293" s="1" t="s">
        <v>323</v>
      </c>
      <c r="G293" s="1" t="s">
        <v>124</v>
      </c>
      <c r="I293" s="53"/>
      <c r="J293" s="53"/>
      <c r="K293" s="1" t="str">
        <f t="shared" si="23"/>
        <v/>
      </c>
      <c r="L293" s="1" t="str">
        <f t="shared" si="19"/>
        <v/>
      </c>
      <c r="M293" s="1" t="str">
        <f t="shared" si="20"/>
        <v/>
      </c>
      <c r="N293" s="1" t="str">
        <f t="shared" si="21"/>
        <v/>
      </c>
    </row>
    <row r="294" spans="2:14" x14ac:dyDescent="0.3">
      <c r="B294" s="1">
        <v>1002512</v>
      </c>
      <c r="C294" s="1" t="s">
        <v>34</v>
      </c>
      <c r="D294" s="1" t="s">
        <v>108</v>
      </c>
      <c r="E294" s="1" t="s">
        <v>324</v>
      </c>
      <c r="G294" s="1" t="s">
        <v>124</v>
      </c>
      <c r="I294" s="53"/>
      <c r="J294" s="53"/>
      <c r="K294" s="1" t="str">
        <f t="shared" si="23"/>
        <v/>
      </c>
      <c r="L294" s="1" t="str">
        <f t="shared" si="19"/>
        <v/>
      </c>
      <c r="M294" s="1" t="str">
        <f t="shared" si="20"/>
        <v/>
      </c>
      <c r="N294" s="1" t="str">
        <f t="shared" si="21"/>
        <v/>
      </c>
    </row>
    <row r="295" spans="2:14" x14ac:dyDescent="0.3">
      <c r="B295" s="1">
        <v>1002513</v>
      </c>
      <c r="C295" s="1" t="s">
        <v>34</v>
      </c>
      <c r="D295" s="1" t="s">
        <v>108</v>
      </c>
      <c r="E295" s="1" t="s">
        <v>325</v>
      </c>
      <c r="G295" s="1" t="s">
        <v>124</v>
      </c>
      <c r="I295" s="53"/>
      <c r="J295" s="53"/>
      <c r="K295" s="1" t="str">
        <f t="shared" si="23"/>
        <v/>
      </c>
      <c r="L295" s="1" t="str">
        <f t="shared" si="19"/>
        <v/>
      </c>
      <c r="M295" s="1" t="str">
        <f t="shared" si="20"/>
        <v/>
      </c>
      <c r="N295" s="1" t="str">
        <f t="shared" si="21"/>
        <v/>
      </c>
    </row>
    <row r="296" spans="2:14" x14ac:dyDescent="0.3">
      <c r="B296" s="1">
        <v>1002514</v>
      </c>
      <c r="G296" s="1" t="s">
        <v>32</v>
      </c>
      <c r="I296" s="53"/>
      <c r="J296" s="53"/>
      <c r="K296" s="1" t="str">
        <f t="shared" si="23"/>
        <v/>
      </c>
      <c r="L296" s="1" t="str">
        <f t="shared" si="19"/>
        <v/>
      </c>
      <c r="M296" s="1" t="str">
        <f t="shared" si="20"/>
        <v/>
      </c>
      <c r="N296" s="1" t="str">
        <f t="shared" si="21"/>
        <v/>
      </c>
    </row>
    <row r="297" spans="2:14" x14ac:dyDescent="0.3">
      <c r="B297" s="1">
        <v>1002515</v>
      </c>
      <c r="G297" s="1" t="s">
        <v>32</v>
      </c>
      <c r="I297" s="53"/>
      <c r="J297" s="53"/>
      <c r="K297" s="1" t="str">
        <f t="shared" si="23"/>
        <v/>
      </c>
      <c r="L297" s="1" t="str">
        <f t="shared" si="19"/>
        <v/>
      </c>
      <c r="M297" s="1" t="str">
        <f t="shared" si="20"/>
        <v/>
      </c>
      <c r="N297" s="1" t="str">
        <f t="shared" si="21"/>
        <v/>
      </c>
    </row>
    <row r="298" spans="2:14" x14ac:dyDescent="0.3">
      <c r="B298" s="1">
        <v>1002521</v>
      </c>
      <c r="G298" s="1" t="s">
        <v>32</v>
      </c>
      <c r="I298" s="53"/>
      <c r="J298" s="53"/>
      <c r="K298" s="1" t="str">
        <f t="shared" si="23"/>
        <v/>
      </c>
      <c r="L298" s="1" t="str">
        <f t="shared" si="19"/>
        <v/>
      </c>
      <c r="M298" s="1" t="str">
        <f t="shared" si="20"/>
        <v/>
      </c>
      <c r="N298" s="1" t="str">
        <f t="shared" si="21"/>
        <v/>
      </c>
    </row>
    <row r="299" spans="2:14" x14ac:dyDescent="0.3">
      <c r="B299" s="1">
        <v>1002522</v>
      </c>
      <c r="G299" s="1" t="s">
        <v>32</v>
      </c>
      <c r="I299" s="53"/>
      <c r="J299" s="53"/>
      <c r="K299" s="1" t="str">
        <f t="shared" si="23"/>
        <v/>
      </c>
      <c r="L299" s="1" t="str">
        <f t="shared" si="19"/>
        <v/>
      </c>
      <c r="M299" s="1" t="str">
        <f t="shared" si="20"/>
        <v/>
      </c>
      <c r="N299" s="1" t="str">
        <f t="shared" si="21"/>
        <v/>
      </c>
    </row>
    <row r="300" spans="2:14" x14ac:dyDescent="0.3">
      <c r="B300" s="1">
        <v>1002523</v>
      </c>
      <c r="G300" s="1" t="s">
        <v>32</v>
      </c>
      <c r="I300" s="53"/>
      <c r="J300" s="53"/>
      <c r="K300" s="1" t="str">
        <f t="shared" si="23"/>
        <v/>
      </c>
      <c r="L300" s="1" t="str">
        <f t="shared" si="19"/>
        <v/>
      </c>
      <c r="M300" s="1" t="str">
        <f t="shared" si="20"/>
        <v/>
      </c>
      <c r="N300" s="1" t="str">
        <f t="shared" si="21"/>
        <v/>
      </c>
    </row>
    <row r="301" spans="2:14" x14ac:dyDescent="0.3">
      <c r="B301" s="1">
        <v>1002524</v>
      </c>
      <c r="G301" s="1" t="s">
        <v>32</v>
      </c>
      <c r="I301" s="53"/>
      <c r="J301" s="53"/>
      <c r="K301" s="1" t="str">
        <f t="shared" ref="K301:K332" si="24">IF(I301=J301,"","错")</f>
        <v/>
      </c>
      <c r="L301" s="1" t="str">
        <f t="shared" si="19"/>
        <v/>
      </c>
      <c r="M301" s="1" t="str">
        <f t="shared" si="20"/>
        <v/>
      </c>
      <c r="N301" s="1" t="str">
        <f t="shared" si="21"/>
        <v/>
      </c>
    </row>
    <row r="302" spans="2:14" x14ac:dyDescent="0.3">
      <c r="B302" s="1">
        <v>1002525</v>
      </c>
      <c r="G302" s="1" t="s">
        <v>32</v>
      </c>
      <c r="I302" s="53"/>
      <c r="J302" s="53"/>
      <c r="K302" s="1" t="str">
        <f t="shared" si="24"/>
        <v/>
      </c>
      <c r="L302" s="1" t="str">
        <f t="shared" si="19"/>
        <v/>
      </c>
      <c r="M302" s="1" t="str">
        <f t="shared" si="20"/>
        <v/>
      </c>
      <c r="N302" s="1" t="str">
        <f t="shared" si="21"/>
        <v/>
      </c>
    </row>
    <row r="303" spans="2:14" x14ac:dyDescent="0.3">
      <c r="B303" s="1">
        <v>1002611</v>
      </c>
      <c r="C303" s="1" t="s">
        <v>113</v>
      </c>
      <c r="D303" s="1" t="s">
        <v>114</v>
      </c>
      <c r="E303" s="1" t="s">
        <v>326</v>
      </c>
      <c r="G303" s="1" t="s">
        <v>124</v>
      </c>
      <c r="I303" s="53"/>
      <c r="J303" s="53"/>
      <c r="K303" s="1" t="str">
        <f t="shared" si="24"/>
        <v/>
      </c>
      <c r="L303" s="1" t="str">
        <f t="shared" si="19"/>
        <v/>
      </c>
      <c r="M303" s="1" t="str">
        <f t="shared" si="20"/>
        <v/>
      </c>
      <c r="N303" s="1" t="str">
        <f t="shared" si="21"/>
        <v/>
      </c>
    </row>
    <row r="304" spans="2:14" x14ac:dyDescent="0.3">
      <c r="B304" s="1">
        <v>1002612</v>
      </c>
      <c r="C304" s="1" t="s">
        <v>113</v>
      </c>
      <c r="D304" s="1" t="s">
        <v>114</v>
      </c>
      <c r="E304" s="1" t="s">
        <v>327</v>
      </c>
      <c r="G304" s="1" t="s">
        <v>124</v>
      </c>
      <c r="I304" s="53"/>
      <c r="J304" s="53"/>
      <c r="K304" s="1" t="str">
        <f t="shared" si="24"/>
        <v/>
      </c>
      <c r="L304" s="1" t="str">
        <f t="shared" si="19"/>
        <v/>
      </c>
      <c r="M304" s="1" t="str">
        <f t="shared" si="20"/>
        <v/>
      </c>
      <c r="N304" s="1" t="str">
        <f t="shared" si="21"/>
        <v/>
      </c>
    </row>
    <row r="305" spans="2:14" x14ac:dyDescent="0.3">
      <c r="B305" s="1">
        <v>1002613</v>
      </c>
      <c r="C305" s="1" t="s">
        <v>113</v>
      </c>
      <c r="D305" s="1" t="s">
        <v>114</v>
      </c>
      <c r="E305" s="1" t="s">
        <v>328</v>
      </c>
      <c r="G305" s="1" t="s">
        <v>124</v>
      </c>
      <c r="I305" s="53"/>
      <c r="J305" s="53"/>
      <c r="K305" s="1" t="str">
        <f t="shared" si="24"/>
        <v/>
      </c>
      <c r="L305" s="1" t="str">
        <f t="shared" si="19"/>
        <v/>
      </c>
      <c r="M305" s="1" t="str">
        <f t="shared" si="20"/>
        <v/>
      </c>
      <c r="N305" s="1" t="str">
        <f t="shared" si="21"/>
        <v/>
      </c>
    </row>
    <row r="306" spans="2:14" x14ac:dyDescent="0.3">
      <c r="B306" s="1">
        <v>1002614</v>
      </c>
      <c r="G306" s="1" t="s">
        <v>32</v>
      </c>
      <c r="I306" s="53"/>
      <c r="J306" s="53"/>
      <c r="K306" s="1" t="str">
        <f t="shared" si="24"/>
        <v/>
      </c>
      <c r="L306" s="1" t="str">
        <f t="shared" si="19"/>
        <v/>
      </c>
      <c r="M306" s="1" t="str">
        <f t="shared" si="20"/>
        <v/>
      </c>
      <c r="N306" s="1" t="str">
        <f t="shared" si="21"/>
        <v/>
      </c>
    </row>
    <row r="307" spans="2:14" x14ac:dyDescent="0.3">
      <c r="B307" s="1">
        <v>1002615</v>
      </c>
      <c r="G307" s="1" t="s">
        <v>32</v>
      </c>
      <c r="I307" s="53"/>
      <c r="J307" s="53"/>
      <c r="K307" s="1" t="str">
        <f t="shared" si="24"/>
        <v/>
      </c>
      <c r="L307" s="1" t="str">
        <f t="shared" si="19"/>
        <v/>
      </c>
      <c r="M307" s="1" t="str">
        <f t="shared" si="20"/>
        <v/>
      </c>
      <c r="N307" s="1" t="str">
        <f t="shared" si="21"/>
        <v/>
      </c>
    </row>
    <row r="308" spans="2:14" x14ac:dyDescent="0.3">
      <c r="B308" s="1">
        <v>1002621</v>
      </c>
      <c r="C308" s="1" t="s">
        <v>129</v>
      </c>
      <c r="D308" s="1" t="s">
        <v>300</v>
      </c>
      <c r="E308" s="1" t="s">
        <v>329</v>
      </c>
      <c r="F308" s="1">
        <v>85000</v>
      </c>
      <c r="G308" s="1" t="s">
        <v>124</v>
      </c>
      <c r="I308" s="53"/>
      <c r="J308" s="53"/>
      <c r="K308" s="1" t="str">
        <f t="shared" si="24"/>
        <v/>
      </c>
      <c r="L308" s="1" t="str">
        <f t="shared" si="19"/>
        <v/>
      </c>
      <c r="M308" s="1" t="str">
        <f t="shared" si="20"/>
        <v/>
      </c>
      <c r="N308" s="1" t="str">
        <f t="shared" si="21"/>
        <v/>
      </c>
    </row>
    <row r="309" spans="2:14" x14ac:dyDescent="0.3">
      <c r="B309" s="1">
        <v>1002622</v>
      </c>
      <c r="C309" s="1" t="s">
        <v>129</v>
      </c>
      <c r="D309" s="1" t="s">
        <v>300</v>
      </c>
      <c r="E309" s="1" t="s">
        <v>330</v>
      </c>
      <c r="F309" s="1">
        <v>85000</v>
      </c>
      <c r="G309" s="1" t="s">
        <v>124</v>
      </c>
      <c r="I309" s="53"/>
      <c r="J309" s="53"/>
      <c r="K309" s="1" t="str">
        <f t="shared" si="24"/>
        <v/>
      </c>
      <c r="L309" s="1" t="str">
        <f t="shared" ref="L309:L372" si="25">IF(AND(ISBLANK(C309)=ISBLANK(D309),ISBLANK(D309)=ISBLANK(E309),ISBLANK(E309)=ISBLANK(C309)),"",FALSE)</f>
        <v/>
      </c>
      <c r="M309" s="1" t="str">
        <f t="shared" ref="M309:M372" si="26">IF((LEN(C309)-LEN(SUBSTITUTE(C309,"|","")))=(LEN(D309)-LEN(SUBSTITUTE(D309,"|",""))),"",FALSE)</f>
        <v/>
      </c>
      <c r="N309" s="1" t="str">
        <f t="shared" ref="N309:N372" si="27">IF((LEN(D309)-LEN(SUBSTITUTE(SUBSTITUTE(D309,"|",""),"#","")))=(LEN(E309)-LEN(SUBSTITUTE(E309,"|",""))),"",FALSE)</f>
        <v/>
      </c>
    </row>
    <row r="310" spans="2:14" x14ac:dyDescent="0.3">
      <c r="B310" s="1">
        <v>1002623</v>
      </c>
      <c r="C310" s="1" t="s">
        <v>129</v>
      </c>
      <c r="D310" s="1" t="s">
        <v>300</v>
      </c>
      <c r="E310" s="1" t="s">
        <v>331</v>
      </c>
      <c r="F310" s="1">
        <v>85000</v>
      </c>
      <c r="G310" s="1" t="s">
        <v>124</v>
      </c>
      <c r="I310" s="53"/>
      <c r="J310" s="53"/>
      <c r="K310" s="1" t="str">
        <f t="shared" si="24"/>
        <v/>
      </c>
      <c r="L310" s="1" t="str">
        <f t="shared" si="25"/>
        <v/>
      </c>
      <c r="M310" s="1" t="str">
        <f t="shared" si="26"/>
        <v/>
      </c>
      <c r="N310" s="1" t="str">
        <f t="shared" si="27"/>
        <v/>
      </c>
    </row>
    <row r="311" spans="2:14" x14ac:dyDescent="0.3">
      <c r="B311" s="1">
        <v>1002624</v>
      </c>
      <c r="G311" s="1" t="s">
        <v>32</v>
      </c>
      <c r="I311" s="53"/>
      <c r="J311" s="53"/>
      <c r="K311" s="1" t="str">
        <f t="shared" si="24"/>
        <v/>
      </c>
      <c r="L311" s="1" t="str">
        <f t="shared" si="25"/>
        <v/>
      </c>
      <c r="M311" s="1" t="str">
        <f t="shared" si="26"/>
        <v/>
      </c>
      <c r="N311" s="1" t="str">
        <f t="shared" si="27"/>
        <v/>
      </c>
    </row>
    <row r="312" spans="2:14" x14ac:dyDescent="0.3">
      <c r="B312" s="1">
        <v>1002625</v>
      </c>
      <c r="G312" s="1" t="s">
        <v>32</v>
      </c>
      <c r="I312" s="53"/>
      <c r="J312" s="53"/>
      <c r="K312" s="1" t="str">
        <f t="shared" si="24"/>
        <v/>
      </c>
      <c r="L312" s="1" t="str">
        <f t="shared" si="25"/>
        <v/>
      </c>
      <c r="M312" s="1" t="str">
        <f t="shared" si="26"/>
        <v/>
      </c>
      <c r="N312" s="1" t="str">
        <f t="shared" si="27"/>
        <v/>
      </c>
    </row>
    <row r="313" spans="2:14" x14ac:dyDescent="0.3">
      <c r="B313" s="1">
        <v>1002711</v>
      </c>
      <c r="C313" s="1" t="s">
        <v>142</v>
      </c>
      <c r="D313" s="1" t="s">
        <v>332</v>
      </c>
      <c r="E313" s="1" t="s">
        <v>333</v>
      </c>
      <c r="G313" s="1" t="s">
        <v>124</v>
      </c>
      <c r="I313" s="53"/>
      <c r="J313" s="53"/>
      <c r="K313" s="1" t="str">
        <f t="shared" si="24"/>
        <v/>
      </c>
      <c r="L313" s="1" t="str">
        <f t="shared" si="25"/>
        <v/>
      </c>
      <c r="M313" s="1" t="str">
        <f t="shared" si="26"/>
        <v/>
      </c>
      <c r="N313" s="1" t="str">
        <f t="shared" si="27"/>
        <v/>
      </c>
    </row>
    <row r="314" spans="2:14" x14ac:dyDescent="0.3">
      <c r="B314" s="1">
        <v>1002712</v>
      </c>
      <c r="C314" s="1" t="s">
        <v>142</v>
      </c>
      <c r="D314" s="1" t="s">
        <v>332</v>
      </c>
      <c r="E314" s="1" t="s">
        <v>334</v>
      </c>
      <c r="G314" s="1" t="s">
        <v>124</v>
      </c>
      <c r="I314" s="53"/>
      <c r="J314" s="53"/>
      <c r="K314" s="1" t="str">
        <f t="shared" si="24"/>
        <v/>
      </c>
      <c r="L314" s="1" t="str">
        <f t="shared" si="25"/>
        <v/>
      </c>
      <c r="M314" s="1" t="str">
        <f t="shared" si="26"/>
        <v/>
      </c>
      <c r="N314" s="1" t="str">
        <f t="shared" si="27"/>
        <v/>
      </c>
    </row>
    <row r="315" spans="2:14" x14ac:dyDescent="0.3">
      <c r="B315" s="1">
        <v>1002713</v>
      </c>
      <c r="C315" s="1" t="s">
        <v>142</v>
      </c>
      <c r="D315" s="1" t="s">
        <v>332</v>
      </c>
      <c r="E315" s="1" t="s">
        <v>335</v>
      </c>
      <c r="G315" s="1" t="s">
        <v>124</v>
      </c>
      <c r="I315" s="53"/>
      <c r="J315" s="53"/>
      <c r="K315" s="1" t="str">
        <f t="shared" si="24"/>
        <v/>
      </c>
      <c r="L315" s="1" t="str">
        <f t="shared" si="25"/>
        <v/>
      </c>
      <c r="M315" s="1" t="str">
        <f t="shared" si="26"/>
        <v/>
      </c>
      <c r="N315" s="1" t="str">
        <f t="shared" si="27"/>
        <v/>
      </c>
    </row>
    <row r="316" spans="2:14" x14ac:dyDescent="0.3">
      <c r="B316" s="1">
        <v>1002714</v>
      </c>
      <c r="G316" s="1" t="s">
        <v>32</v>
      </c>
      <c r="I316" s="53"/>
      <c r="J316" s="53"/>
      <c r="K316" s="1" t="str">
        <f t="shared" si="24"/>
        <v/>
      </c>
      <c r="L316" s="1" t="str">
        <f t="shared" si="25"/>
        <v/>
      </c>
      <c r="M316" s="1" t="str">
        <f t="shared" si="26"/>
        <v/>
      </c>
      <c r="N316" s="1" t="str">
        <f t="shared" si="27"/>
        <v/>
      </c>
    </row>
    <row r="317" spans="2:14" x14ac:dyDescent="0.3">
      <c r="B317" s="1">
        <v>1002715</v>
      </c>
      <c r="G317" s="1" t="s">
        <v>32</v>
      </c>
      <c r="I317" s="53"/>
      <c r="J317" s="53"/>
      <c r="K317" s="1" t="str">
        <f t="shared" si="24"/>
        <v/>
      </c>
      <c r="L317" s="1" t="str">
        <f t="shared" si="25"/>
        <v/>
      </c>
      <c r="M317" s="1" t="str">
        <f t="shared" si="26"/>
        <v/>
      </c>
      <c r="N317" s="1" t="str">
        <f t="shared" si="27"/>
        <v/>
      </c>
    </row>
    <row r="318" spans="2:14" x14ac:dyDescent="0.3">
      <c r="B318" s="1">
        <v>1002721</v>
      </c>
      <c r="G318" s="1" t="s">
        <v>32</v>
      </c>
      <c r="I318" s="53"/>
      <c r="J318" s="53"/>
      <c r="K318" s="1" t="str">
        <f t="shared" si="24"/>
        <v/>
      </c>
      <c r="L318" s="1" t="str">
        <f t="shared" si="25"/>
        <v/>
      </c>
      <c r="M318" s="1" t="str">
        <f t="shared" si="26"/>
        <v/>
      </c>
      <c r="N318" s="1" t="str">
        <f t="shared" si="27"/>
        <v/>
      </c>
    </row>
    <row r="319" spans="2:14" x14ac:dyDescent="0.3">
      <c r="B319" s="1">
        <v>1002722</v>
      </c>
      <c r="G319" s="1" t="s">
        <v>32</v>
      </c>
      <c r="I319" s="53"/>
      <c r="J319" s="53"/>
      <c r="K319" s="1" t="str">
        <f t="shared" si="24"/>
        <v/>
      </c>
      <c r="L319" s="1" t="str">
        <f t="shared" si="25"/>
        <v/>
      </c>
      <c r="M319" s="1" t="str">
        <f t="shared" si="26"/>
        <v/>
      </c>
      <c r="N319" s="1" t="str">
        <f t="shared" si="27"/>
        <v/>
      </c>
    </row>
    <row r="320" spans="2:14" x14ac:dyDescent="0.3">
      <c r="B320" s="1">
        <v>1002723</v>
      </c>
      <c r="G320" s="1" t="s">
        <v>32</v>
      </c>
      <c r="I320" s="53"/>
      <c r="J320" s="53"/>
      <c r="K320" s="1" t="str">
        <f t="shared" si="24"/>
        <v/>
      </c>
      <c r="L320" s="1" t="str">
        <f t="shared" si="25"/>
        <v/>
      </c>
      <c r="M320" s="1" t="str">
        <f t="shared" si="26"/>
        <v/>
      </c>
      <c r="N320" s="1" t="str">
        <f t="shared" si="27"/>
        <v/>
      </c>
    </row>
    <row r="321" spans="2:14" x14ac:dyDescent="0.3">
      <c r="B321" s="1">
        <v>1002724</v>
      </c>
      <c r="G321" s="1" t="s">
        <v>32</v>
      </c>
      <c r="I321" s="53"/>
      <c r="J321" s="53"/>
      <c r="K321" s="1" t="str">
        <f t="shared" si="24"/>
        <v/>
      </c>
      <c r="L321" s="1" t="str">
        <f t="shared" si="25"/>
        <v/>
      </c>
      <c r="M321" s="1" t="str">
        <f t="shared" si="26"/>
        <v/>
      </c>
      <c r="N321" s="1" t="str">
        <f t="shared" si="27"/>
        <v/>
      </c>
    </row>
    <row r="322" spans="2:14" x14ac:dyDescent="0.3">
      <c r="B322" s="1">
        <v>1002725</v>
      </c>
      <c r="G322" s="1" t="s">
        <v>32</v>
      </c>
      <c r="I322" s="53"/>
      <c r="J322" s="53"/>
      <c r="K322" s="1" t="str">
        <f t="shared" si="24"/>
        <v/>
      </c>
      <c r="L322" s="1" t="str">
        <f t="shared" si="25"/>
        <v/>
      </c>
      <c r="M322" s="1" t="str">
        <f t="shared" si="26"/>
        <v/>
      </c>
      <c r="N322" s="1" t="str">
        <f t="shared" si="27"/>
        <v/>
      </c>
    </row>
    <row r="323" spans="2:14" x14ac:dyDescent="0.3">
      <c r="B323" s="1">
        <v>1002811</v>
      </c>
      <c r="C323" s="1" t="s">
        <v>34</v>
      </c>
      <c r="D323" s="1" t="s">
        <v>108</v>
      </c>
      <c r="E323" s="1" t="s">
        <v>336</v>
      </c>
      <c r="G323" s="1" t="s">
        <v>124</v>
      </c>
      <c r="I323" s="53"/>
      <c r="J323" s="53"/>
      <c r="K323" s="1" t="str">
        <f t="shared" si="24"/>
        <v/>
      </c>
      <c r="L323" s="1" t="str">
        <f t="shared" si="25"/>
        <v/>
      </c>
      <c r="M323" s="1" t="str">
        <f t="shared" si="26"/>
        <v/>
      </c>
      <c r="N323" s="1" t="str">
        <f t="shared" si="27"/>
        <v/>
      </c>
    </row>
    <row r="324" spans="2:14" x14ac:dyDescent="0.3">
      <c r="B324" s="1">
        <v>1002812</v>
      </c>
      <c r="C324" s="1" t="s">
        <v>34</v>
      </c>
      <c r="D324" s="1" t="s">
        <v>108</v>
      </c>
      <c r="E324" s="1" t="s">
        <v>337</v>
      </c>
      <c r="G324" s="1" t="s">
        <v>124</v>
      </c>
      <c r="I324" s="53"/>
      <c r="J324" s="53"/>
      <c r="K324" s="1" t="str">
        <f t="shared" si="24"/>
        <v/>
      </c>
      <c r="L324" s="1" t="str">
        <f t="shared" si="25"/>
        <v/>
      </c>
      <c r="M324" s="1" t="str">
        <f t="shared" si="26"/>
        <v/>
      </c>
      <c r="N324" s="1" t="str">
        <f t="shared" si="27"/>
        <v/>
      </c>
    </row>
    <row r="325" spans="2:14" x14ac:dyDescent="0.3">
      <c r="B325" s="1">
        <v>1002813</v>
      </c>
      <c r="C325" s="1" t="s">
        <v>34</v>
      </c>
      <c r="D325" s="1" t="s">
        <v>108</v>
      </c>
      <c r="E325" s="1" t="s">
        <v>338</v>
      </c>
      <c r="G325" s="1" t="s">
        <v>124</v>
      </c>
      <c r="I325" s="53"/>
      <c r="J325" s="53"/>
      <c r="K325" s="1" t="str">
        <f t="shared" si="24"/>
        <v/>
      </c>
      <c r="L325" s="1" t="str">
        <f t="shared" si="25"/>
        <v/>
      </c>
      <c r="M325" s="1" t="str">
        <f t="shared" si="26"/>
        <v/>
      </c>
      <c r="N325" s="1" t="str">
        <f t="shared" si="27"/>
        <v/>
      </c>
    </row>
    <row r="326" spans="2:14" x14ac:dyDescent="0.3">
      <c r="B326" s="1">
        <v>1002814</v>
      </c>
      <c r="G326" s="1" t="s">
        <v>32</v>
      </c>
      <c r="I326" s="53"/>
      <c r="J326" s="53"/>
      <c r="K326" s="1" t="str">
        <f t="shared" si="24"/>
        <v/>
      </c>
      <c r="L326" s="1" t="str">
        <f t="shared" si="25"/>
        <v/>
      </c>
      <c r="M326" s="1" t="str">
        <f t="shared" si="26"/>
        <v/>
      </c>
      <c r="N326" s="1" t="str">
        <f t="shared" si="27"/>
        <v/>
      </c>
    </row>
    <row r="327" spans="2:14" x14ac:dyDescent="0.3">
      <c r="B327" s="1">
        <v>1002815</v>
      </c>
      <c r="G327" s="1" t="s">
        <v>32</v>
      </c>
      <c r="I327" s="53"/>
      <c r="J327" s="53"/>
      <c r="K327" s="1" t="str">
        <f t="shared" si="24"/>
        <v/>
      </c>
      <c r="L327" s="1" t="str">
        <f t="shared" si="25"/>
        <v/>
      </c>
      <c r="M327" s="1" t="str">
        <f t="shared" si="26"/>
        <v/>
      </c>
      <c r="N327" s="1" t="str">
        <f t="shared" si="27"/>
        <v/>
      </c>
    </row>
    <row r="328" spans="2:14" x14ac:dyDescent="0.3">
      <c r="B328" s="1">
        <v>1002821</v>
      </c>
      <c r="C328" s="1" t="s">
        <v>156</v>
      </c>
      <c r="D328" s="1" t="s">
        <v>108</v>
      </c>
      <c r="E328" s="1" t="s">
        <v>339</v>
      </c>
      <c r="F328" s="1">
        <v>85000</v>
      </c>
      <c r="G328" s="1" t="s">
        <v>124</v>
      </c>
      <c r="I328" s="53"/>
      <c r="J328" s="53"/>
      <c r="K328" s="1" t="str">
        <f t="shared" si="24"/>
        <v/>
      </c>
      <c r="L328" s="1" t="str">
        <f t="shared" si="25"/>
        <v/>
      </c>
      <c r="M328" s="1" t="str">
        <f t="shared" si="26"/>
        <v/>
      </c>
      <c r="N328" s="1" t="str">
        <f t="shared" si="27"/>
        <v/>
      </c>
    </row>
    <row r="329" spans="2:14" x14ac:dyDescent="0.3">
      <c r="B329" s="1">
        <v>1002822</v>
      </c>
      <c r="C329" s="1" t="s">
        <v>156</v>
      </c>
      <c r="D329" s="1" t="s">
        <v>108</v>
      </c>
      <c r="E329" s="1" t="s">
        <v>340</v>
      </c>
      <c r="F329" s="1">
        <v>85000</v>
      </c>
      <c r="G329" s="1" t="s">
        <v>124</v>
      </c>
      <c r="I329" s="53"/>
      <c r="J329" s="53"/>
      <c r="K329" s="1" t="str">
        <f t="shared" si="24"/>
        <v/>
      </c>
      <c r="L329" s="1" t="str">
        <f t="shared" si="25"/>
        <v/>
      </c>
      <c r="M329" s="1" t="str">
        <f t="shared" si="26"/>
        <v/>
      </c>
      <c r="N329" s="1" t="str">
        <f t="shared" si="27"/>
        <v/>
      </c>
    </row>
    <row r="330" spans="2:14" x14ac:dyDescent="0.3">
      <c r="B330" s="1">
        <v>1002823</v>
      </c>
      <c r="C330" s="1" t="s">
        <v>156</v>
      </c>
      <c r="D330" s="1" t="s">
        <v>108</v>
      </c>
      <c r="E330" s="1" t="s">
        <v>341</v>
      </c>
      <c r="F330" s="1">
        <v>85000</v>
      </c>
      <c r="G330" s="1" t="s">
        <v>124</v>
      </c>
      <c r="I330" s="53"/>
      <c r="J330" s="53"/>
      <c r="K330" s="1" t="str">
        <f t="shared" si="24"/>
        <v/>
      </c>
      <c r="L330" s="1" t="str">
        <f t="shared" si="25"/>
        <v/>
      </c>
      <c r="M330" s="1" t="str">
        <f t="shared" si="26"/>
        <v/>
      </c>
      <c r="N330" s="1" t="str">
        <f t="shared" si="27"/>
        <v/>
      </c>
    </row>
    <row r="331" spans="2:14" x14ac:dyDescent="0.3">
      <c r="B331" s="1">
        <v>1002824</v>
      </c>
      <c r="G331" s="1" t="s">
        <v>32</v>
      </c>
      <c r="I331" s="53"/>
      <c r="J331" s="53"/>
      <c r="K331" s="1" t="str">
        <f t="shared" si="24"/>
        <v/>
      </c>
      <c r="L331" s="1" t="str">
        <f t="shared" si="25"/>
        <v/>
      </c>
      <c r="M331" s="1" t="str">
        <f t="shared" si="26"/>
        <v/>
      </c>
      <c r="N331" s="1" t="str">
        <f t="shared" si="27"/>
        <v/>
      </c>
    </row>
    <row r="332" spans="2:14" x14ac:dyDescent="0.3">
      <c r="B332" s="1">
        <v>1002825</v>
      </c>
      <c r="G332" s="1" t="s">
        <v>32</v>
      </c>
      <c r="I332" s="53"/>
      <c r="J332" s="53"/>
      <c r="K332" s="1" t="str">
        <f t="shared" si="24"/>
        <v/>
      </c>
      <c r="L332" s="1" t="str">
        <f t="shared" si="25"/>
        <v/>
      </c>
      <c r="M332" s="1" t="str">
        <f t="shared" si="26"/>
        <v/>
      </c>
      <c r="N332" s="1" t="str">
        <f t="shared" si="27"/>
        <v/>
      </c>
    </row>
    <row r="333" spans="2:14" x14ac:dyDescent="0.3">
      <c r="B333" s="1">
        <v>1002911</v>
      </c>
      <c r="C333" s="1" t="s">
        <v>34</v>
      </c>
      <c r="D333" s="1" t="s">
        <v>342</v>
      </c>
      <c r="E333" s="1" t="s">
        <v>343</v>
      </c>
      <c r="G333" s="1" t="s">
        <v>124</v>
      </c>
      <c r="I333" s="53"/>
      <c r="J333" s="53"/>
      <c r="K333" s="1" t="str">
        <f t="shared" ref="K333:K364" si="28">IF(I333=J333,"","错")</f>
        <v/>
      </c>
      <c r="L333" s="1" t="str">
        <f t="shared" si="25"/>
        <v/>
      </c>
      <c r="M333" s="1" t="str">
        <f t="shared" si="26"/>
        <v/>
      </c>
      <c r="N333" s="1" t="str">
        <f t="shared" si="27"/>
        <v/>
      </c>
    </row>
    <row r="334" spans="2:14" x14ac:dyDescent="0.3">
      <c r="B334" s="1">
        <v>1002912</v>
      </c>
      <c r="C334" s="1" t="s">
        <v>34</v>
      </c>
      <c r="D334" s="1" t="s">
        <v>342</v>
      </c>
      <c r="E334" s="1" t="s">
        <v>344</v>
      </c>
      <c r="G334" s="1" t="s">
        <v>124</v>
      </c>
      <c r="I334" s="53"/>
      <c r="J334" s="53"/>
      <c r="K334" s="1" t="str">
        <f t="shared" si="28"/>
        <v/>
      </c>
      <c r="L334" s="1" t="str">
        <f t="shared" si="25"/>
        <v/>
      </c>
      <c r="M334" s="1" t="str">
        <f t="shared" si="26"/>
        <v/>
      </c>
      <c r="N334" s="1" t="str">
        <f t="shared" si="27"/>
        <v/>
      </c>
    </row>
    <row r="335" spans="2:14" x14ac:dyDescent="0.3">
      <c r="B335" s="1">
        <v>1002913</v>
      </c>
      <c r="C335" s="1" t="s">
        <v>34</v>
      </c>
      <c r="D335" s="1" t="s">
        <v>342</v>
      </c>
      <c r="E335" s="1" t="s">
        <v>345</v>
      </c>
      <c r="G335" s="1" t="s">
        <v>124</v>
      </c>
      <c r="I335" s="53"/>
      <c r="J335" s="53"/>
      <c r="K335" s="1" t="str">
        <f t="shared" si="28"/>
        <v/>
      </c>
      <c r="L335" s="1" t="str">
        <f t="shared" si="25"/>
        <v/>
      </c>
      <c r="M335" s="1" t="str">
        <f t="shared" si="26"/>
        <v/>
      </c>
      <c r="N335" s="1" t="str">
        <f t="shared" si="27"/>
        <v/>
      </c>
    </row>
    <row r="336" spans="2:14" x14ac:dyDescent="0.3">
      <c r="B336" s="1">
        <v>1002914</v>
      </c>
      <c r="G336" s="1" t="s">
        <v>32</v>
      </c>
      <c r="I336" s="53"/>
      <c r="J336" s="53"/>
      <c r="K336" s="1" t="str">
        <f t="shared" si="28"/>
        <v/>
      </c>
      <c r="L336" s="1" t="str">
        <f t="shared" si="25"/>
        <v/>
      </c>
      <c r="M336" s="1" t="str">
        <f t="shared" si="26"/>
        <v/>
      </c>
      <c r="N336" s="1" t="str">
        <f t="shared" si="27"/>
        <v/>
      </c>
    </row>
    <row r="337" spans="2:14" x14ac:dyDescent="0.3">
      <c r="B337" s="1">
        <v>1002915</v>
      </c>
      <c r="G337" s="1" t="s">
        <v>32</v>
      </c>
      <c r="I337" s="53"/>
      <c r="J337" s="53"/>
      <c r="K337" s="1" t="str">
        <f t="shared" si="28"/>
        <v/>
      </c>
      <c r="L337" s="1" t="str">
        <f t="shared" si="25"/>
        <v/>
      </c>
      <c r="M337" s="1" t="str">
        <f t="shared" si="26"/>
        <v/>
      </c>
      <c r="N337" s="1" t="str">
        <f t="shared" si="27"/>
        <v/>
      </c>
    </row>
    <row r="338" spans="2:14" x14ac:dyDescent="0.3">
      <c r="B338" s="1">
        <v>1002921</v>
      </c>
      <c r="C338" s="1" t="s">
        <v>156</v>
      </c>
      <c r="D338" s="1" t="s">
        <v>342</v>
      </c>
      <c r="E338" s="1" t="s">
        <v>346</v>
      </c>
      <c r="F338" s="1">
        <v>85000</v>
      </c>
      <c r="G338" s="1" t="s">
        <v>124</v>
      </c>
      <c r="I338"/>
      <c r="J338" s="53"/>
      <c r="K338" s="1" t="str">
        <f t="shared" si="28"/>
        <v/>
      </c>
      <c r="L338" s="1" t="str">
        <f t="shared" si="25"/>
        <v/>
      </c>
      <c r="M338" s="1" t="str">
        <f t="shared" si="26"/>
        <v/>
      </c>
      <c r="N338" s="1" t="str">
        <f t="shared" si="27"/>
        <v/>
      </c>
    </row>
    <row r="339" spans="2:14" x14ac:dyDescent="0.3">
      <c r="B339" s="1">
        <v>1002922</v>
      </c>
      <c r="C339" s="1" t="s">
        <v>156</v>
      </c>
      <c r="D339" s="1" t="s">
        <v>342</v>
      </c>
      <c r="E339" s="1" t="s">
        <v>347</v>
      </c>
      <c r="F339" s="1">
        <v>85000</v>
      </c>
      <c r="G339" s="1" t="s">
        <v>124</v>
      </c>
      <c r="I339" s="53"/>
      <c r="J339" s="53"/>
      <c r="K339" s="1" t="str">
        <f t="shared" si="28"/>
        <v/>
      </c>
      <c r="L339" s="1" t="str">
        <f t="shared" si="25"/>
        <v/>
      </c>
      <c r="M339" s="1" t="str">
        <f t="shared" si="26"/>
        <v/>
      </c>
      <c r="N339" s="1" t="str">
        <f t="shared" si="27"/>
        <v/>
      </c>
    </row>
    <row r="340" spans="2:14" x14ac:dyDescent="0.3">
      <c r="B340" s="1">
        <v>1002923</v>
      </c>
      <c r="C340" s="1" t="s">
        <v>156</v>
      </c>
      <c r="D340" s="1" t="s">
        <v>342</v>
      </c>
      <c r="E340" s="1" t="s">
        <v>348</v>
      </c>
      <c r="F340" s="1">
        <v>85000</v>
      </c>
      <c r="G340" s="1" t="s">
        <v>124</v>
      </c>
      <c r="I340" s="53"/>
      <c r="J340" s="53"/>
      <c r="K340" s="1" t="str">
        <f t="shared" si="28"/>
        <v/>
      </c>
      <c r="L340" s="1" t="str">
        <f t="shared" si="25"/>
        <v/>
      </c>
      <c r="M340" s="1" t="str">
        <f t="shared" si="26"/>
        <v/>
      </c>
      <c r="N340" s="1" t="str">
        <f t="shared" si="27"/>
        <v/>
      </c>
    </row>
    <row r="341" spans="2:14" x14ac:dyDescent="0.3">
      <c r="B341" s="1">
        <v>1002924</v>
      </c>
      <c r="G341" s="1" t="s">
        <v>32</v>
      </c>
      <c r="I341" s="53"/>
      <c r="J341" s="53"/>
      <c r="K341" s="1" t="str">
        <f t="shared" si="28"/>
        <v/>
      </c>
      <c r="L341" s="1" t="str">
        <f t="shared" si="25"/>
        <v/>
      </c>
      <c r="M341" s="1" t="str">
        <f t="shared" si="26"/>
        <v/>
      </c>
      <c r="N341" s="1" t="str">
        <f t="shared" si="27"/>
        <v/>
      </c>
    </row>
    <row r="342" spans="2:14" x14ac:dyDescent="0.3">
      <c r="B342" s="1">
        <v>1002925</v>
      </c>
      <c r="G342" s="1" t="s">
        <v>32</v>
      </c>
      <c r="I342" s="53"/>
      <c r="J342" s="53"/>
      <c r="K342" s="1" t="str">
        <f t="shared" si="28"/>
        <v/>
      </c>
      <c r="L342" s="1" t="str">
        <f t="shared" si="25"/>
        <v/>
      </c>
      <c r="M342" s="1" t="str">
        <f t="shared" si="26"/>
        <v/>
      </c>
      <c r="N342" s="1" t="str">
        <f t="shared" si="27"/>
        <v/>
      </c>
    </row>
    <row r="343" spans="2:14" x14ac:dyDescent="0.3">
      <c r="B343" s="1">
        <v>1003011</v>
      </c>
      <c r="C343" s="1" t="s">
        <v>142</v>
      </c>
      <c r="D343" s="1" t="s">
        <v>349</v>
      </c>
      <c r="E343" s="1" t="s">
        <v>350</v>
      </c>
      <c r="G343" s="1" t="s">
        <v>124</v>
      </c>
      <c r="I343" s="53"/>
      <c r="J343" s="53"/>
      <c r="K343" s="1" t="str">
        <f t="shared" si="28"/>
        <v/>
      </c>
      <c r="L343" s="1" t="str">
        <f t="shared" si="25"/>
        <v/>
      </c>
      <c r="M343" s="1" t="str">
        <f t="shared" si="26"/>
        <v/>
      </c>
      <c r="N343" s="1" t="str">
        <f t="shared" si="27"/>
        <v/>
      </c>
    </row>
    <row r="344" spans="2:14" x14ac:dyDescent="0.3">
      <c r="B344" s="1">
        <v>1003012</v>
      </c>
      <c r="C344" s="1" t="s">
        <v>142</v>
      </c>
      <c r="D344" s="1" t="s">
        <v>349</v>
      </c>
      <c r="E344" s="1" t="s">
        <v>351</v>
      </c>
      <c r="G344" s="1" t="s">
        <v>124</v>
      </c>
      <c r="I344" s="53"/>
      <c r="J344" s="53"/>
      <c r="K344" s="1" t="str">
        <f t="shared" si="28"/>
        <v/>
      </c>
      <c r="L344" s="1" t="str">
        <f t="shared" si="25"/>
        <v/>
      </c>
      <c r="M344" s="1" t="str">
        <f t="shared" si="26"/>
        <v/>
      </c>
      <c r="N344" s="1" t="str">
        <f t="shared" si="27"/>
        <v/>
      </c>
    </row>
    <row r="345" spans="2:14" x14ac:dyDescent="0.3">
      <c r="B345" s="1">
        <v>1003013</v>
      </c>
      <c r="C345" s="1" t="s">
        <v>142</v>
      </c>
      <c r="D345" s="1" t="s">
        <v>349</v>
      </c>
      <c r="E345" s="1" t="s">
        <v>352</v>
      </c>
      <c r="G345" s="1" t="s">
        <v>124</v>
      </c>
      <c r="I345" s="53"/>
      <c r="J345" s="53"/>
      <c r="K345" s="1" t="str">
        <f t="shared" si="28"/>
        <v/>
      </c>
      <c r="L345" s="1" t="str">
        <f t="shared" si="25"/>
        <v/>
      </c>
      <c r="M345" s="1" t="str">
        <f t="shared" si="26"/>
        <v/>
      </c>
      <c r="N345" s="1" t="str">
        <f t="shared" si="27"/>
        <v/>
      </c>
    </row>
    <row r="346" spans="2:14" x14ac:dyDescent="0.3">
      <c r="B346" s="1">
        <v>1003014</v>
      </c>
      <c r="G346" s="1" t="s">
        <v>32</v>
      </c>
      <c r="I346" s="53"/>
      <c r="J346" s="53"/>
      <c r="K346" s="1" t="str">
        <f t="shared" si="28"/>
        <v/>
      </c>
      <c r="L346" s="1" t="str">
        <f t="shared" si="25"/>
        <v/>
      </c>
      <c r="M346" s="1" t="str">
        <f t="shared" si="26"/>
        <v/>
      </c>
      <c r="N346" s="1" t="str">
        <f t="shared" si="27"/>
        <v/>
      </c>
    </row>
    <row r="347" spans="2:14" x14ac:dyDescent="0.3">
      <c r="B347" s="1">
        <v>1003015</v>
      </c>
      <c r="G347" s="1" t="s">
        <v>32</v>
      </c>
      <c r="I347" s="53"/>
      <c r="J347" s="53"/>
      <c r="K347" s="1" t="str">
        <f t="shared" si="28"/>
        <v/>
      </c>
      <c r="L347" s="1" t="str">
        <f t="shared" si="25"/>
        <v/>
      </c>
      <c r="M347" s="1" t="str">
        <f t="shared" si="26"/>
        <v/>
      </c>
      <c r="N347" s="1" t="str">
        <f t="shared" si="27"/>
        <v/>
      </c>
    </row>
    <row r="348" spans="2:14" x14ac:dyDescent="0.3">
      <c r="B348" s="1">
        <v>1003021</v>
      </c>
      <c r="C348" s="1" t="s">
        <v>149</v>
      </c>
      <c r="D348" s="1" t="s">
        <v>353</v>
      </c>
      <c r="E348" s="1" t="s">
        <v>354</v>
      </c>
      <c r="F348" s="1">
        <v>85000</v>
      </c>
      <c r="G348" s="1" t="s">
        <v>124</v>
      </c>
      <c r="I348" s="53"/>
      <c r="J348" s="53"/>
      <c r="K348" s="1" t="str">
        <f t="shared" si="28"/>
        <v/>
      </c>
      <c r="L348" s="1" t="str">
        <f t="shared" si="25"/>
        <v/>
      </c>
      <c r="M348" s="1" t="str">
        <f t="shared" si="26"/>
        <v/>
      </c>
      <c r="N348" s="1" t="str">
        <f t="shared" si="27"/>
        <v/>
      </c>
    </row>
    <row r="349" spans="2:14" x14ac:dyDescent="0.3">
      <c r="B349" s="1">
        <v>1003022</v>
      </c>
      <c r="C349" s="1" t="s">
        <v>149</v>
      </c>
      <c r="D349" s="1" t="s">
        <v>353</v>
      </c>
      <c r="E349" s="1" t="s">
        <v>355</v>
      </c>
      <c r="F349" s="1">
        <v>85000</v>
      </c>
      <c r="G349" s="1" t="s">
        <v>124</v>
      </c>
      <c r="I349" s="53"/>
      <c r="J349" s="53"/>
      <c r="K349" s="1" t="str">
        <f t="shared" si="28"/>
        <v/>
      </c>
      <c r="L349" s="1" t="str">
        <f t="shared" si="25"/>
        <v/>
      </c>
      <c r="M349" s="1" t="str">
        <f t="shared" si="26"/>
        <v/>
      </c>
      <c r="N349" s="1" t="str">
        <f t="shared" si="27"/>
        <v/>
      </c>
    </row>
    <row r="350" spans="2:14" x14ac:dyDescent="0.3">
      <c r="B350" s="1">
        <v>1003023</v>
      </c>
      <c r="C350" s="1" t="s">
        <v>149</v>
      </c>
      <c r="D350" s="1" t="s">
        <v>353</v>
      </c>
      <c r="E350" s="1" t="s">
        <v>356</v>
      </c>
      <c r="F350" s="1">
        <v>85000</v>
      </c>
      <c r="G350" s="1" t="s">
        <v>124</v>
      </c>
      <c r="I350" s="53"/>
      <c r="J350" s="53"/>
      <c r="K350" s="1" t="str">
        <f t="shared" si="28"/>
        <v/>
      </c>
      <c r="L350" s="1" t="str">
        <f t="shared" si="25"/>
        <v/>
      </c>
      <c r="M350" s="1" t="str">
        <f t="shared" si="26"/>
        <v/>
      </c>
      <c r="N350" s="1" t="str">
        <f t="shared" si="27"/>
        <v/>
      </c>
    </row>
    <row r="351" spans="2:14" x14ac:dyDescent="0.3">
      <c r="B351" s="1">
        <v>1003024</v>
      </c>
      <c r="G351" s="1" t="s">
        <v>32</v>
      </c>
      <c r="I351" s="53"/>
      <c r="J351" s="53"/>
      <c r="K351" s="1" t="str">
        <f t="shared" si="28"/>
        <v/>
      </c>
      <c r="L351" s="1" t="str">
        <f t="shared" si="25"/>
        <v/>
      </c>
      <c r="M351" s="1" t="str">
        <f t="shared" si="26"/>
        <v/>
      </c>
      <c r="N351" s="1" t="str">
        <f t="shared" si="27"/>
        <v/>
      </c>
    </row>
    <row r="352" spans="2:14" x14ac:dyDescent="0.3">
      <c r="B352" s="1">
        <v>1003025</v>
      </c>
      <c r="G352" s="1" t="s">
        <v>32</v>
      </c>
      <c r="I352" s="53"/>
      <c r="J352" s="53"/>
      <c r="K352" s="1" t="str">
        <f t="shared" si="28"/>
        <v/>
      </c>
      <c r="L352" s="1" t="str">
        <f t="shared" si="25"/>
        <v/>
      </c>
      <c r="M352" s="1" t="str">
        <f t="shared" si="26"/>
        <v/>
      </c>
      <c r="N352" s="1" t="str">
        <f t="shared" si="27"/>
        <v/>
      </c>
    </row>
    <row r="353" spans="2:14" x14ac:dyDescent="0.3">
      <c r="B353" s="1">
        <v>1003111</v>
      </c>
      <c r="C353" s="1" t="s">
        <v>275</v>
      </c>
      <c r="D353" s="1" t="s">
        <v>300</v>
      </c>
      <c r="E353" s="1" t="s">
        <v>357</v>
      </c>
      <c r="G353" s="1" t="s">
        <v>124</v>
      </c>
      <c r="I353" s="53"/>
      <c r="J353" s="53"/>
      <c r="K353" s="1" t="str">
        <f t="shared" si="28"/>
        <v/>
      </c>
      <c r="L353" s="1" t="str">
        <f t="shared" si="25"/>
        <v/>
      </c>
      <c r="M353" s="1" t="str">
        <f t="shared" si="26"/>
        <v/>
      </c>
      <c r="N353" s="1" t="str">
        <f t="shared" si="27"/>
        <v/>
      </c>
    </row>
    <row r="354" spans="2:14" x14ac:dyDescent="0.3">
      <c r="B354" s="1">
        <v>1003112</v>
      </c>
      <c r="C354" s="1" t="s">
        <v>275</v>
      </c>
      <c r="D354" s="1" t="s">
        <v>300</v>
      </c>
      <c r="E354" s="1" t="s">
        <v>358</v>
      </c>
      <c r="G354" s="1" t="s">
        <v>124</v>
      </c>
      <c r="I354" s="53"/>
      <c r="J354" s="53"/>
      <c r="K354" s="1" t="str">
        <f t="shared" si="28"/>
        <v/>
      </c>
      <c r="L354" s="1" t="str">
        <f t="shared" si="25"/>
        <v/>
      </c>
      <c r="M354" s="1" t="str">
        <f t="shared" si="26"/>
        <v/>
      </c>
      <c r="N354" s="1" t="str">
        <f t="shared" si="27"/>
        <v/>
      </c>
    </row>
    <row r="355" spans="2:14" x14ac:dyDescent="0.3">
      <c r="B355" s="1">
        <v>1003113</v>
      </c>
      <c r="C355" s="1" t="s">
        <v>275</v>
      </c>
      <c r="D355" s="1" t="s">
        <v>300</v>
      </c>
      <c r="E355" s="1" t="s">
        <v>359</v>
      </c>
      <c r="G355" s="1" t="s">
        <v>124</v>
      </c>
      <c r="I355" s="53"/>
      <c r="J355" s="53"/>
      <c r="K355" s="1" t="str">
        <f t="shared" si="28"/>
        <v/>
      </c>
      <c r="L355" s="1" t="str">
        <f t="shared" si="25"/>
        <v/>
      </c>
      <c r="M355" s="1" t="str">
        <f t="shared" si="26"/>
        <v/>
      </c>
      <c r="N355" s="1" t="str">
        <f t="shared" si="27"/>
        <v/>
      </c>
    </row>
    <row r="356" spans="2:14" x14ac:dyDescent="0.3">
      <c r="B356" s="1">
        <v>1003114</v>
      </c>
      <c r="G356" s="1" t="s">
        <v>32</v>
      </c>
      <c r="I356" s="53"/>
      <c r="J356" s="53"/>
      <c r="K356" s="1" t="str">
        <f t="shared" si="28"/>
        <v/>
      </c>
      <c r="L356" s="1" t="str">
        <f t="shared" si="25"/>
        <v/>
      </c>
      <c r="M356" s="1" t="str">
        <f t="shared" si="26"/>
        <v/>
      </c>
      <c r="N356" s="1" t="str">
        <f t="shared" si="27"/>
        <v/>
      </c>
    </row>
    <row r="357" spans="2:14" x14ac:dyDescent="0.3">
      <c r="B357" s="1">
        <v>1003115</v>
      </c>
      <c r="G357" s="1" t="s">
        <v>32</v>
      </c>
      <c r="I357" s="53"/>
      <c r="J357" s="53"/>
      <c r="K357" s="1" t="str">
        <f t="shared" si="28"/>
        <v/>
      </c>
      <c r="L357" s="1" t="str">
        <f t="shared" si="25"/>
        <v/>
      </c>
      <c r="M357" s="1" t="str">
        <f t="shared" si="26"/>
        <v/>
      </c>
      <c r="N357" s="1" t="str">
        <f t="shared" si="27"/>
        <v/>
      </c>
    </row>
    <row r="358" spans="2:14" x14ac:dyDescent="0.3">
      <c r="B358" s="1">
        <v>1003121</v>
      </c>
      <c r="C358" s="1" t="s">
        <v>156</v>
      </c>
      <c r="D358" s="1" t="s">
        <v>38</v>
      </c>
      <c r="E358" s="1" t="s">
        <v>360</v>
      </c>
      <c r="F358" s="1">
        <v>85000</v>
      </c>
      <c r="G358" s="1" t="s">
        <v>124</v>
      </c>
      <c r="I358" s="53"/>
      <c r="J358" s="53"/>
      <c r="K358" s="1" t="str">
        <f t="shared" si="28"/>
        <v/>
      </c>
      <c r="L358" s="1" t="str">
        <f t="shared" si="25"/>
        <v/>
      </c>
      <c r="M358" s="1" t="str">
        <f t="shared" si="26"/>
        <v/>
      </c>
      <c r="N358" s="1" t="str">
        <f t="shared" si="27"/>
        <v/>
      </c>
    </row>
    <row r="359" spans="2:14" x14ac:dyDescent="0.3">
      <c r="B359" s="1">
        <v>1003122</v>
      </c>
      <c r="C359" s="1" t="s">
        <v>156</v>
      </c>
      <c r="D359" s="1" t="s">
        <v>38</v>
      </c>
      <c r="E359" s="1" t="s">
        <v>361</v>
      </c>
      <c r="F359" s="1">
        <v>85000</v>
      </c>
      <c r="G359" s="1" t="s">
        <v>124</v>
      </c>
      <c r="I359" s="53"/>
      <c r="J359" s="53"/>
      <c r="K359" s="1" t="str">
        <f t="shared" si="28"/>
        <v/>
      </c>
      <c r="L359" s="1" t="str">
        <f t="shared" si="25"/>
        <v/>
      </c>
      <c r="M359" s="1" t="str">
        <f t="shared" si="26"/>
        <v/>
      </c>
      <c r="N359" s="1" t="str">
        <f t="shared" si="27"/>
        <v/>
      </c>
    </row>
    <row r="360" spans="2:14" x14ac:dyDescent="0.3">
      <c r="B360" s="1">
        <v>1003123</v>
      </c>
      <c r="C360" s="1" t="s">
        <v>156</v>
      </c>
      <c r="D360" s="1" t="s">
        <v>38</v>
      </c>
      <c r="E360" s="1" t="s">
        <v>362</v>
      </c>
      <c r="F360" s="1">
        <v>85000</v>
      </c>
      <c r="G360" s="1" t="s">
        <v>124</v>
      </c>
      <c r="I360" s="53"/>
      <c r="J360" s="53"/>
      <c r="K360" s="1" t="str">
        <f t="shared" si="28"/>
        <v/>
      </c>
      <c r="L360" s="1" t="str">
        <f t="shared" si="25"/>
        <v/>
      </c>
      <c r="M360" s="1" t="str">
        <f t="shared" si="26"/>
        <v/>
      </c>
      <c r="N360" s="1" t="str">
        <f t="shared" si="27"/>
        <v/>
      </c>
    </row>
    <row r="361" spans="2:14" x14ac:dyDescent="0.3">
      <c r="B361" s="1">
        <v>1003124</v>
      </c>
      <c r="G361" s="1" t="s">
        <v>32</v>
      </c>
      <c r="I361" s="53"/>
      <c r="J361" s="53"/>
      <c r="K361" s="1" t="str">
        <f t="shared" si="28"/>
        <v/>
      </c>
      <c r="L361" s="1" t="str">
        <f t="shared" si="25"/>
        <v/>
      </c>
      <c r="M361" s="1" t="str">
        <f t="shared" si="26"/>
        <v/>
      </c>
      <c r="N361" s="1" t="str">
        <f t="shared" si="27"/>
        <v/>
      </c>
    </row>
    <row r="362" spans="2:14" x14ac:dyDescent="0.3">
      <c r="B362" s="1">
        <v>1003125</v>
      </c>
      <c r="G362" s="1" t="s">
        <v>32</v>
      </c>
      <c r="I362" s="53"/>
      <c r="J362" s="53"/>
      <c r="K362" s="1" t="str">
        <f t="shared" si="28"/>
        <v/>
      </c>
      <c r="L362" s="1" t="str">
        <f t="shared" si="25"/>
        <v/>
      </c>
      <c r="M362" s="1" t="str">
        <f t="shared" si="26"/>
        <v/>
      </c>
      <c r="N362" s="1" t="str">
        <f t="shared" si="27"/>
        <v/>
      </c>
    </row>
    <row r="363" spans="2:14" x14ac:dyDescent="0.3">
      <c r="B363" s="1">
        <v>1003211</v>
      </c>
      <c r="C363" s="1" t="s">
        <v>156</v>
      </c>
      <c r="D363" s="1">
        <v>1</v>
      </c>
      <c r="E363" s="1" t="s">
        <v>363</v>
      </c>
      <c r="G363" s="1" t="s">
        <v>124</v>
      </c>
      <c r="I363" s="53"/>
      <c r="J363" s="53"/>
      <c r="K363" s="1" t="str">
        <f t="shared" si="28"/>
        <v/>
      </c>
      <c r="L363" s="1" t="str">
        <f t="shared" si="25"/>
        <v/>
      </c>
      <c r="M363" s="1" t="str">
        <f t="shared" si="26"/>
        <v/>
      </c>
      <c r="N363" s="1" t="str">
        <f t="shared" si="27"/>
        <v/>
      </c>
    </row>
    <row r="364" spans="2:14" x14ac:dyDescent="0.3">
      <c r="B364" s="1">
        <v>1003212</v>
      </c>
      <c r="C364" s="1" t="s">
        <v>156</v>
      </c>
      <c r="D364" s="1">
        <v>1</v>
      </c>
      <c r="E364" s="1" t="s">
        <v>364</v>
      </c>
      <c r="G364" s="1" t="s">
        <v>124</v>
      </c>
      <c r="I364" s="53"/>
      <c r="J364" s="53"/>
      <c r="K364" s="1" t="str">
        <f t="shared" si="28"/>
        <v/>
      </c>
      <c r="L364" s="1" t="str">
        <f t="shared" si="25"/>
        <v/>
      </c>
      <c r="M364" s="1" t="str">
        <f t="shared" si="26"/>
        <v/>
      </c>
      <c r="N364" s="1" t="str">
        <f t="shared" si="27"/>
        <v/>
      </c>
    </row>
    <row r="365" spans="2:14" x14ac:dyDescent="0.3">
      <c r="B365" s="1">
        <v>1003213</v>
      </c>
      <c r="C365" s="1" t="s">
        <v>156</v>
      </c>
      <c r="D365" s="1">
        <v>1</v>
      </c>
      <c r="E365" s="1" t="s">
        <v>365</v>
      </c>
      <c r="G365" s="1" t="s">
        <v>124</v>
      </c>
      <c r="I365" s="53"/>
      <c r="J365" s="53"/>
      <c r="K365" s="1" t="str">
        <f t="shared" ref="K365:K386" si="29">IF(I365=J365,"","错")</f>
        <v/>
      </c>
      <c r="L365" s="1" t="str">
        <f t="shared" si="25"/>
        <v/>
      </c>
      <c r="M365" s="1" t="str">
        <f t="shared" si="26"/>
        <v/>
      </c>
      <c r="N365" s="1" t="str">
        <f t="shared" si="27"/>
        <v/>
      </c>
    </row>
    <row r="366" spans="2:14" x14ac:dyDescent="0.3">
      <c r="B366" s="1">
        <v>1003214</v>
      </c>
      <c r="G366" s="1" t="s">
        <v>32</v>
      </c>
      <c r="I366" s="53"/>
      <c r="J366" s="53"/>
      <c r="K366" s="1" t="str">
        <f t="shared" si="29"/>
        <v/>
      </c>
      <c r="L366" s="1" t="str">
        <f t="shared" si="25"/>
        <v/>
      </c>
      <c r="M366" s="1" t="str">
        <f t="shared" si="26"/>
        <v/>
      </c>
      <c r="N366" s="1" t="str">
        <f t="shared" si="27"/>
        <v/>
      </c>
    </row>
    <row r="367" spans="2:14" x14ac:dyDescent="0.3">
      <c r="B367" s="1">
        <v>1003215</v>
      </c>
      <c r="G367" s="1" t="s">
        <v>32</v>
      </c>
      <c r="I367" s="53"/>
      <c r="J367" s="53"/>
      <c r="K367" s="1" t="str">
        <f t="shared" si="29"/>
        <v/>
      </c>
      <c r="L367" s="1" t="str">
        <f t="shared" si="25"/>
        <v/>
      </c>
      <c r="M367" s="1" t="str">
        <f t="shared" si="26"/>
        <v/>
      </c>
      <c r="N367" s="1" t="str">
        <f t="shared" si="27"/>
        <v/>
      </c>
    </row>
    <row r="368" spans="2:14" x14ac:dyDescent="0.3">
      <c r="B368" s="1">
        <v>1003221</v>
      </c>
      <c r="C368" s="1" t="s">
        <v>56</v>
      </c>
      <c r="D368" s="1">
        <v>2</v>
      </c>
      <c r="E368" s="1" t="s">
        <v>364</v>
      </c>
      <c r="F368" s="1">
        <v>85000</v>
      </c>
      <c r="G368" s="1" t="s">
        <v>124</v>
      </c>
      <c r="I368" s="53"/>
      <c r="J368" s="53"/>
      <c r="K368" s="1" t="str">
        <f t="shared" si="29"/>
        <v/>
      </c>
      <c r="L368" s="1" t="str">
        <f t="shared" si="25"/>
        <v/>
      </c>
      <c r="M368" s="1" t="str">
        <f t="shared" si="26"/>
        <v/>
      </c>
      <c r="N368" s="1" t="str">
        <f t="shared" si="27"/>
        <v/>
      </c>
    </row>
    <row r="369" spans="2:14" x14ac:dyDescent="0.3">
      <c r="B369" s="1">
        <v>1003222</v>
      </c>
      <c r="C369" s="1" t="s">
        <v>56</v>
      </c>
      <c r="D369" s="1">
        <v>2</v>
      </c>
      <c r="E369" s="1" t="s">
        <v>366</v>
      </c>
      <c r="F369" s="1">
        <v>85000</v>
      </c>
      <c r="G369" s="1" t="s">
        <v>124</v>
      </c>
      <c r="I369" s="53"/>
      <c r="J369" s="53"/>
      <c r="K369" s="1" t="str">
        <f t="shared" si="29"/>
        <v/>
      </c>
      <c r="L369" s="1" t="str">
        <f t="shared" si="25"/>
        <v/>
      </c>
      <c r="M369" s="1" t="str">
        <f t="shared" si="26"/>
        <v/>
      </c>
      <c r="N369" s="1" t="str">
        <f t="shared" si="27"/>
        <v/>
      </c>
    </row>
    <row r="370" spans="2:14" x14ac:dyDescent="0.3">
      <c r="B370" s="1">
        <v>1003223</v>
      </c>
      <c r="C370" s="1" t="s">
        <v>56</v>
      </c>
      <c r="D370" s="1">
        <v>2</v>
      </c>
      <c r="E370" s="1" t="s">
        <v>365</v>
      </c>
      <c r="F370" s="1">
        <v>85000</v>
      </c>
      <c r="G370" s="1" t="s">
        <v>124</v>
      </c>
      <c r="I370" s="53"/>
      <c r="J370" s="53"/>
      <c r="K370" s="1" t="str">
        <f t="shared" si="29"/>
        <v/>
      </c>
      <c r="L370" s="1" t="str">
        <f t="shared" si="25"/>
        <v/>
      </c>
      <c r="M370" s="1" t="str">
        <f t="shared" si="26"/>
        <v/>
      </c>
      <c r="N370" s="1" t="str">
        <f t="shared" si="27"/>
        <v/>
      </c>
    </row>
    <row r="371" spans="2:14" x14ac:dyDescent="0.3">
      <c r="B371" s="1">
        <v>1003224</v>
      </c>
      <c r="G371" s="1" t="s">
        <v>32</v>
      </c>
      <c r="I371" s="53"/>
      <c r="J371" s="53"/>
      <c r="K371" s="1" t="str">
        <f t="shared" si="29"/>
        <v/>
      </c>
      <c r="L371" s="1" t="str">
        <f t="shared" si="25"/>
        <v/>
      </c>
      <c r="M371" s="1" t="str">
        <f t="shared" si="26"/>
        <v/>
      </c>
      <c r="N371" s="1" t="str">
        <f t="shared" si="27"/>
        <v/>
      </c>
    </row>
    <row r="372" spans="2:14" x14ac:dyDescent="0.3">
      <c r="B372" s="1">
        <v>1003225</v>
      </c>
      <c r="G372" s="1" t="s">
        <v>32</v>
      </c>
      <c r="I372" s="53"/>
      <c r="J372" s="53"/>
      <c r="K372" s="1" t="str">
        <f t="shared" si="29"/>
        <v/>
      </c>
      <c r="L372" s="1" t="str">
        <f t="shared" si="25"/>
        <v/>
      </c>
      <c r="M372" s="1" t="str">
        <f t="shared" si="26"/>
        <v/>
      </c>
      <c r="N372" s="1" t="str">
        <f t="shared" si="27"/>
        <v/>
      </c>
    </row>
    <row r="373" spans="2:14" x14ac:dyDescent="0.3">
      <c r="B373" s="1">
        <v>1003311</v>
      </c>
      <c r="C373" s="1" t="s">
        <v>34</v>
      </c>
      <c r="D373" s="1" t="s">
        <v>367</v>
      </c>
      <c r="E373" s="1" t="s">
        <v>368</v>
      </c>
      <c r="G373" s="1" t="s">
        <v>124</v>
      </c>
      <c r="I373" s="53"/>
      <c r="J373" s="53"/>
      <c r="K373" s="1" t="str">
        <f t="shared" si="29"/>
        <v/>
      </c>
      <c r="L373" s="1" t="str">
        <f t="shared" ref="L373:L436" si="30">IF(AND(ISBLANK(C373)=ISBLANK(D373),ISBLANK(D373)=ISBLANK(E373),ISBLANK(E373)=ISBLANK(C373)),"",FALSE)</f>
        <v/>
      </c>
      <c r="M373" s="1" t="str">
        <f t="shared" ref="M373:M436" si="31">IF((LEN(C373)-LEN(SUBSTITUTE(C373,"|","")))=(LEN(D373)-LEN(SUBSTITUTE(D373,"|",""))),"",FALSE)</f>
        <v/>
      </c>
      <c r="N373" s="1" t="str">
        <f t="shared" ref="N373:N436" si="32">IF((LEN(D373)-LEN(SUBSTITUTE(SUBSTITUTE(D373,"|",""),"#","")))=(LEN(E373)-LEN(SUBSTITUTE(E373,"|",""))),"",FALSE)</f>
        <v/>
      </c>
    </row>
    <row r="374" spans="2:14" x14ac:dyDescent="0.3">
      <c r="B374" s="1">
        <v>1003312</v>
      </c>
      <c r="C374" s="1" t="s">
        <v>34</v>
      </c>
      <c r="D374" s="1" t="s">
        <v>367</v>
      </c>
      <c r="E374" s="1" t="s">
        <v>369</v>
      </c>
      <c r="G374" s="1" t="s">
        <v>124</v>
      </c>
      <c r="I374" s="53"/>
      <c r="J374" s="53"/>
      <c r="K374" s="1" t="str">
        <f t="shared" si="29"/>
        <v/>
      </c>
      <c r="L374" s="1" t="str">
        <f t="shared" si="30"/>
        <v/>
      </c>
      <c r="M374" s="1" t="str">
        <f t="shared" si="31"/>
        <v/>
      </c>
      <c r="N374" s="1" t="str">
        <f t="shared" si="32"/>
        <v/>
      </c>
    </row>
    <row r="375" spans="2:14" x14ac:dyDescent="0.3">
      <c r="B375" s="1">
        <v>1003313</v>
      </c>
      <c r="C375" s="1" t="s">
        <v>34</v>
      </c>
      <c r="D375" s="1" t="s">
        <v>367</v>
      </c>
      <c r="E375" s="1" t="s">
        <v>370</v>
      </c>
      <c r="G375" s="1" t="s">
        <v>124</v>
      </c>
      <c r="I375" s="53"/>
      <c r="J375" s="53"/>
      <c r="K375" s="1" t="str">
        <f t="shared" si="29"/>
        <v/>
      </c>
      <c r="L375" s="1" t="str">
        <f t="shared" si="30"/>
        <v/>
      </c>
      <c r="M375" s="1" t="str">
        <f t="shared" si="31"/>
        <v/>
      </c>
      <c r="N375" s="1" t="str">
        <f t="shared" si="32"/>
        <v/>
      </c>
    </row>
    <row r="376" spans="2:14" x14ac:dyDescent="0.3">
      <c r="B376" s="1">
        <v>1003314</v>
      </c>
      <c r="G376" s="1" t="s">
        <v>32</v>
      </c>
      <c r="I376" s="53"/>
      <c r="J376" s="53"/>
      <c r="K376" s="1" t="str">
        <f t="shared" si="29"/>
        <v/>
      </c>
      <c r="L376" s="1" t="str">
        <f t="shared" si="30"/>
        <v/>
      </c>
      <c r="M376" s="1" t="str">
        <f t="shared" si="31"/>
        <v/>
      </c>
      <c r="N376" s="1" t="str">
        <f t="shared" si="32"/>
        <v/>
      </c>
    </row>
    <row r="377" spans="2:14" x14ac:dyDescent="0.3">
      <c r="B377" s="1">
        <v>1003315</v>
      </c>
      <c r="G377" s="1" t="s">
        <v>32</v>
      </c>
      <c r="I377" s="53"/>
      <c r="J377" s="53"/>
      <c r="K377" s="1" t="str">
        <f t="shared" si="29"/>
        <v/>
      </c>
      <c r="L377" s="1" t="str">
        <f t="shared" si="30"/>
        <v/>
      </c>
      <c r="M377" s="1" t="str">
        <f t="shared" si="31"/>
        <v/>
      </c>
      <c r="N377" s="1" t="str">
        <f t="shared" si="32"/>
        <v/>
      </c>
    </row>
    <row r="378" spans="2:14" x14ac:dyDescent="0.3">
      <c r="B378" s="1">
        <v>1003321</v>
      </c>
      <c r="G378" s="1" t="s">
        <v>32</v>
      </c>
      <c r="I378" s="53"/>
      <c r="J378" s="53"/>
      <c r="K378" s="1" t="str">
        <f t="shared" si="29"/>
        <v/>
      </c>
      <c r="L378" s="1" t="str">
        <f t="shared" si="30"/>
        <v/>
      </c>
      <c r="M378" s="1" t="str">
        <f t="shared" si="31"/>
        <v/>
      </c>
      <c r="N378" s="1" t="str">
        <f t="shared" si="32"/>
        <v/>
      </c>
    </row>
    <row r="379" spans="2:14" x14ac:dyDescent="0.3">
      <c r="B379" s="1">
        <v>1003322</v>
      </c>
      <c r="G379" s="1" t="s">
        <v>32</v>
      </c>
      <c r="I379" s="53"/>
      <c r="J379" s="53"/>
      <c r="K379" s="1" t="str">
        <f t="shared" si="29"/>
        <v/>
      </c>
      <c r="L379" s="1" t="str">
        <f t="shared" si="30"/>
        <v/>
      </c>
      <c r="M379" s="1" t="str">
        <f t="shared" si="31"/>
        <v/>
      </c>
      <c r="N379" s="1" t="str">
        <f t="shared" si="32"/>
        <v/>
      </c>
    </row>
    <row r="380" spans="2:14" x14ac:dyDescent="0.3">
      <c r="B380" s="1">
        <v>1003323</v>
      </c>
      <c r="G380" s="1" t="s">
        <v>32</v>
      </c>
      <c r="I380" s="53"/>
      <c r="J380" s="53"/>
      <c r="K380" s="1" t="str">
        <f t="shared" si="29"/>
        <v/>
      </c>
      <c r="L380" s="1" t="str">
        <f t="shared" si="30"/>
        <v/>
      </c>
      <c r="M380" s="1" t="str">
        <f t="shared" si="31"/>
        <v/>
      </c>
      <c r="N380" s="1" t="str">
        <f t="shared" si="32"/>
        <v/>
      </c>
    </row>
    <row r="381" spans="2:14" x14ac:dyDescent="0.3">
      <c r="B381" s="1">
        <v>1003324</v>
      </c>
      <c r="G381" s="1" t="s">
        <v>32</v>
      </c>
      <c r="I381" s="53"/>
      <c r="J381" s="53"/>
      <c r="K381" s="1" t="str">
        <f t="shared" si="29"/>
        <v/>
      </c>
      <c r="L381" s="1" t="str">
        <f t="shared" si="30"/>
        <v/>
      </c>
      <c r="M381" s="1" t="str">
        <f t="shared" si="31"/>
        <v/>
      </c>
      <c r="N381" s="1" t="str">
        <f t="shared" si="32"/>
        <v/>
      </c>
    </row>
    <row r="382" spans="2:14" x14ac:dyDescent="0.3">
      <c r="B382" s="1">
        <v>1003325</v>
      </c>
      <c r="G382" s="1" t="s">
        <v>32</v>
      </c>
      <c r="I382" s="53"/>
      <c r="J382" s="53"/>
      <c r="K382" s="1" t="str">
        <f t="shared" si="29"/>
        <v/>
      </c>
      <c r="L382" s="1" t="str">
        <f t="shared" si="30"/>
        <v/>
      </c>
      <c r="M382" s="1" t="str">
        <f t="shared" si="31"/>
        <v/>
      </c>
      <c r="N382" s="1" t="str">
        <f t="shared" si="32"/>
        <v/>
      </c>
    </row>
    <row r="383" spans="2:14" x14ac:dyDescent="0.3">
      <c r="B383" s="1">
        <v>1003411</v>
      </c>
      <c r="C383" s="1" t="s">
        <v>256</v>
      </c>
      <c r="D383" s="1" t="s">
        <v>106</v>
      </c>
      <c r="E383" s="1" t="s">
        <v>371</v>
      </c>
      <c r="G383" s="1" t="s">
        <v>124</v>
      </c>
      <c r="I383" s="53"/>
      <c r="J383" s="53"/>
      <c r="K383" s="1" t="str">
        <f t="shared" si="29"/>
        <v/>
      </c>
      <c r="L383" s="1" t="str">
        <f t="shared" si="30"/>
        <v/>
      </c>
      <c r="M383" s="1" t="str">
        <f t="shared" si="31"/>
        <v/>
      </c>
      <c r="N383" s="1" t="str">
        <f t="shared" si="32"/>
        <v/>
      </c>
    </row>
    <row r="384" spans="2:14" x14ac:dyDescent="0.3">
      <c r="B384" s="1">
        <v>1003412</v>
      </c>
      <c r="C384" s="1" t="s">
        <v>256</v>
      </c>
      <c r="D384" s="1" t="s">
        <v>106</v>
      </c>
      <c r="E384" s="1" t="s">
        <v>372</v>
      </c>
      <c r="G384" s="1" t="s">
        <v>124</v>
      </c>
      <c r="I384" s="53"/>
      <c r="J384" s="53"/>
      <c r="K384" s="1" t="str">
        <f t="shared" si="29"/>
        <v/>
      </c>
      <c r="L384" s="1" t="str">
        <f t="shared" si="30"/>
        <v/>
      </c>
      <c r="M384" s="1" t="str">
        <f t="shared" si="31"/>
        <v/>
      </c>
      <c r="N384" s="1" t="str">
        <f t="shared" si="32"/>
        <v/>
      </c>
    </row>
    <row r="385" spans="2:14" x14ac:dyDescent="0.3">
      <c r="B385" s="1">
        <v>1003413</v>
      </c>
      <c r="C385" s="1" t="s">
        <v>256</v>
      </c>
      <c r="D385" s="1" t="s">
        <v>106</v>
      </c>
      <c r="E385" s="1" t="s">
        <v>373</v>
      </c>
      <c r="G385" s="1" t="s">
        <v>124</v>
      </c>
      <c r="I385" s="53"/>
      <c r="J385" s="53"/>
      <c r="K385" s="1" t="str">
        <f t="shared" si="29"/>
        <v/>
      </c>
      <c r="L385" s="1" t="str">
        <f t="shared" si="30"/>
        <v/>
      </c>
      <c r="M385" s="1" t="str">
        <f t="shared" si="31"/>
        <v/>
      </c>
      <c r="N385" s="1" t="str">
        <f t="shared" si="32"/>
        <v/>
      </c>
    </row>
    <row r="386" spans="2:14" x14ac:dyDescent="0.3">
      <c r="B386" s="1">
        <v>1003414</v>
      </c>
      <c r="G386" s="1" t="s">
        <v>32</v>
      </c>
      <c r="I386" s="53"/>
      <c r="J386" s="53"/>
      <c r="K386" s="1" t="str">
        <f t="shared" si="29"/>
        <v/>
      </c>
      <c r="L386" s="1" t="str">
        <f t="shared" si="30"/>
        <v/>
      </c>
      <c r="M386" s="1" t="str">
        <f t="shared" si="31"/>
        <v/>
      </c>
      <c r="N386" s="1" t="str">
        <f t="shared" si="32"/>
        <v/>
      </c>
    </row>
    <row r="387" spans="2:14" x14ac:dyDescent="0.3">
      <c r="B387" s="1">
        <v>1003415</v>
      </c>
      <c r="G387" s="1" t="s">
        <v>32</v>
      </c>
      <c r="I387" s="53"/>
      <c r="J387" s="53"/>
      <c r="K387" s="1" t="str">
        <f t="shared" ref="K387:K418" si="33">IF(I387=J387,"","错")</f>
        <v/>
      </c>
      <c r="L387" s="1" t="str">
        <f t="shared" si="30"/>
        <v/>
      </c>
      <c r="M387" s="1" t="str">
        <f t="shared" si="31"/>
        <v/>
      </c>
      <c r="N387" s="1" t="str">
        <f t="shared" si="32"/>
        <v/>
      </c>
    </row>
    <row r="388" spans="2:14" x14ac:dyDescent="0.3">
      <c r="B388" s="1">
        <v>1003421</v>
      </c>
      <c r="C388" s="1" t="s">
        <v>374</v>
      </c>
      <c r="D388" s="1" t="s">
        <v>106</v>
      </c>
      <c r="E388" s="1" t="s">
        <v>375</v>
      </c>
      <c r="F388" s="1">
        <v>85000</v>
      </c>
      <c r="G388" s="1" t="s">
        <v>124</v>
      </c>
      <c r="I388" s="53"/>
      <c r="J388" s="53"/>
      <c r="K388" s="1" t="str">
        <f t="shared" si="33"/>
        <v/>
      </c>
      <c r="L388" s="1" t="str">
        <f t="shared" si="30"/>
        <v/>
      </c>
      <c r="M388" s="1" t="str">
        <f t="shared" si="31"/>
        <v/>
      </c>
      <c r="N388" s="1" t="str">
        <f t="shared" si="32"/>
        <v/>
      </c>
    </row>
    <row r="389" spans="2:14" x14ac:dyDescent="0.3">
      <c r="B389" s="1">
        <v>1003422</v>
      </c>
      <c r="C389" s="1" t="s">
        <v>374</v>
      </c>
      <c r="D389" s="1" t="s">
        <v>106</v>
      </c>
      <c r="E389" s="1" t="s">
        <v>376</v>
      </c>
      <c r="F389" s="1">
        <v>85000</v>
      </c>
      <c r="G389" s="1" t="s">
        <v>124</v>
      </c>
      <c r="I389" s="53"/>
      <c r="J389" s="53"/>
      <c r="K389" s="1" t="str">
        <f t="shared" si="33"/>
        <v/>
      </c>
      <c r="L389" s="1" t="str">
        <f t="shared" si="30"/>
        <v/>
      </c>
      <c r="M389" s="1" t="str">
        <f t="shared" si="31"/>
        <v/>
      </c>
      <c r="N389" s="1" t="str">
        <f t="shared" si="32"/>
        <v/>
      </c>
    </row>
    <row r="390" spans="2:14" x14ac:dyDescent="0.3">
      <c r="B390" s="1">
        <v>1003423</v>
      </c>
      <c r="C390" s="1" t="s">
        <v>374</v>
      </c>
      <c r="D390" s="1" t="s">
        <v>106</v>
      </c>
      <c r="E390" s="1" t="s">
        <v>377</v>
      </c>
      <c r="F390" s="1">
        <v>85000</v>
      </c>
      <c r="G390" s="1" t="s">
        <v>124</v>
      </c>
      <c r="I390" s="53"/>
      <c r="J390" s="53"/>
      <c r="K390" s="1" t="str">
        <f t="shared" si="33"/>
        <v/>
      </c>
      <c r="L390" s="1" t="str">
        <f t="shared" si="30"/>
        <v/>
      </c>
      <c r="M390" s="1" t="str">
        <f t="shared" si="31"/>
        <v/>
      </c>
      <c r="N390" s="1" t="str">
        <f t="shared" si="32"/>
        <v/>
      </c>
    </row>
    <row r="391" spans="2:14" x14ac:dyDescent="0.3">
      <c r="B391" s="1">
        <v>1003424</v>
      </c>
      <c r="G391" s="1" t="s">
        <v>32</v>
      </c>
      <c r="I391" s="53"/>
      <c r="J391" s="53"/>
      <c r="K391" s="1" t="str">
        <f t="shared" si="33"/>
        <v/>
      </c>
      <c r="L391" s="1" t="str">
        <f t="shared" si="30"/>
        <v/>
      </c>
      <c r="M391" s="1" t="str">
        <f t="shared" si="31"/>
        <v/>
      </c>
      <c r="N391" s="1" t="str">
        <f t="shared" si="32"/>
        <v/>
      </c>
    </row>
    <row r="392" spans="2:14" x14ac:dyDescent="0.3">
      <c r="B392" s="1">
        <v>1003425</v>
      </c>
      <c r="G392" s="1" t="s">
        <v>32</v>
      </c>
      <c r="I392" s="53"/>
      <c r="J392" s="53"/>
      <c r="K392" s="1" t="str">
        <f t="shared" si="33"/>
        <v/>
      </c>
      <c r="L392" s="1" t="str">
        <f t="shared" si="30"/>
        <v/>
      </c>
      <c r="M392" s="1" t="str">
        <f t="shared" si="31"/>
        <v/>
      </c>
      <c r="N392" s="1" t="str">
        <f t="shared" si="32"/>
        <v/>
      </c>
    </row>
    <row r="393" spans="2:14" x14ac:dyDescent="0.3">
      <c r="B393" s="1">
        <v>1003511</v>
      </c>
      <c r="C393" s="1" t="s">
        <v>56</v>
      </c>
      <c r="D393" s="1" t="s">
        <v>378</v>
      </c>
      <c r="E393" s="1" t="s">
        <v>379</v>
      </c>
      <c r="G393" s="1" t="s">
        <v>124</v>
      </c>
      <c r="I393" s="53"/>
      <c r="J393" s="53"/>
      <c r="K393" s="1" t="str">
        <f t="shared" si="33"/>
        <v/>
      </c>
      <c r="L393" s="1" t="str">
        <f t="shared" si="30"/>
        <v/>
      </c>
      <c r="M393" s="1" t="str">
        <f t="shared" si="31"/>
        <v/>
      </c>
      <c r="N393" s="1" t="str">
        <f t="shared" si="32"/>
        <v/>
      </c>
    </row>
    <row r="394" spans="2:14" x14ac:dyDescent="0.3">
      <c r="B394" s="1">
        <v>1003512</v>
      </c>
      <c r="C394" s="1" t="s">
        <v>56</v>
      </c>
      <c r="D394" s="1" t="s">
        <v>378</v>
      </c>
      <c r="E394" s="1" t="s">
        <v>380</v>
      </c>
      <c r="G394" s="1" t="s">
        <v>124</v>
      </c>
      <c r="I394" s="53"/>
      <c r="J394" s="53"/>
      <c r="K394" s="1" t="str">
        <f t="shared" si="33"/>
        <v/>
      </c>
      <c r="L394" s="1" t="str">
        <f t="shared" si="30"/>
        <v/>
      </c>
      <c r="M394" s="1" t="str">
        <f t="shared" si="31"/>
        <v/>
      </c>
      <c r="N394" s="1" t="str">
        <f t="shared" si="32"/>
        <v/>
      </c>
    </row>
    <row r="395" spans="2:14" x14ac:dyDescent="0.3">
      <c r="B395" s="1">
        <v>1003513</v>
      </c>
      <c r="C395" s="1" t="s">
        <v>56</v>
      </c>
      <c r="D395" s="1" t="s">
        <v>378</v>
      </c>
      <c r="E395" s="1" t="s">
        <v>381</v>
      </c>
      <c r="G395" s="1" t="s">
        <v>124</v>
      </c>
      <c r="I395" s="53"/>
      <c r="J395" s="53"/>
      <c r="K395" s="1" t="str">
        <f t="shared" si="33"/>
        <v/>
      </c>
      <c r="L395" s="1" t="str">
        <f t="shared" si="30"/>
        <v/>
      </c>
      <c r="M395" s="1" t="str">
        <f t="shared" si="31"/>
        <v/>
      </c>
      <c r="N395" s="1" t="str">
        <f t="shared" si="32"/>
        <v/>
      </c>
    </row>
    <row r="396" spans="2:14" x14ac:dyDescent="0.3">
      <c r="B396" s="1">
        <v>1003514</v>
      </c>
      <c r="G396" s="1" t="s">
        <v>32</v>
      </c>
      <c r="I396" s="53"/>
      <c r="J396" s="53"/>
      <c r="K396" s="1" t="str">
        <f t="shared" si="33"/>
        <v/>
      </c>
      <c r="L396" s="1" t="str">
        <f t="shared" si="30"/>
        <v/>
      </c>
      <c r="M396" s="1" t="str">
        <f t="shared" si="31"/>
        <v/>
      </c>
      <c r="N396" s="1" t="str">
        <f t="shared" si="32"/>
        <v/>
      </c>
    </row>
    <row r="397" spans="2:14" x14ac:dyDescent="0.3">
      <c r="B397" s="1">
        <v>1003515</v>
      </c>
      <c r="G397" s="1" t="s">
        <v>32</v>
      </c>
      <c r="I397" s="53"/>
      <c r="J397" s="53"/>
      <c r="K397" s="1" t="str">
        <f t="shared" si="33"/>
        <v/>
      </c>
      <c r="L397" s="1" t="str">
        <f t="shared" si="30"/>
        <v/>
      </c>
      <c r="M397" s="1" t="str">
        <f t="shared" si="31"/>
        <v/>
      </c>
      <c r="N397" s="1" t="str">
        <f t="shared" si="32"/>
        <v/>
      </c>
    </row>
    <row r="398" spans="2:14" x14ac:dyDescent="0.3">
      <c r="B398" s="1">
        <v>1003521</v>
      </c>
      <c r="C398" s="1" t="s">
        <v>156</v>
      </c>
      <c r="D398" s="1" t="s">
        <v>316</v>
      </c>
      <c r="E398" s="1" t="s">
        <v>382</v>
      </c>
      <c r="F398" s="1">
        <v>85000</v>
      </c>
      <c r="G398" s="1" t="s">
        <v>124</v>
      </c>
      <c r="I398" s="53"/>
      <c r="J398" s="53"/>
      <c r="K398" s="1" t="str">
        <f t="shared" si="33"/>
        <v/>
      </c>
      <c r="L398" s="1" t="str">
        <f t="shared" si="30"/>
        <v/>
      </c>
      <c r="M398" s="1" t="str">
        <f t="shared" si="31"/>
        <v/>
      </c>
      <c r="N398" s="1" t="str">
        <f t="shared" si="32"/>
        <v/>
      </c>
    </row>
    <row r="399" spans="2:14" x14ac:dyDescent="0.3">
      <c r="B399" s="1">
        <v>1003522</v>
      </c>
      <c r="C399" s="1" t="s">
        <v>156</v>
      </c>
      <c r="D399" s="1" t="s">
        <v>316</v>
      </c>
      <c r="E399" s="1" t="s">
        <v>383</v>
      </c>
      <c r="F399" s="1">
        <v>85000</v>
      </c>
      <c r="G399" s="1" t="s">
        <v>124</v>
      </c>
      <c r="I399" s="53"/>
      <c r="J399" s="53"/>
      <c r="K399" s="1" t="str">
        <f t="shared" si="33"/>
        <v/>
      </c>
      <c r="L399" s="1" t="str">
        <f t="shared" si="30"/>
        <v/>
      </c>
      <c r="M399" s="1" t="str">
        <f t="shared" si="31"/>
        <v/>
      </c>
      <c r="N399" s="1" t="str">
        <f t="shared" si="32"/>
        <v/>
      </c>
    </row>
    <row r="400" spans="2:14" x14ac:dyDescent="0.3">
      <c r="B400" s="1">
        <v>1003523</v>
      </c>
      <c r="C400" s="1" t="s">
        <v>156</v>
      </c>
      <c r="D400" s="1" t="s">
        <v>316</v>
      </c>
      <c r="E400" s="1" t="s">
        <v>384</v>
      </c>
      <c r="F400" s="1">
        <v>85000</v>
      </c>
      <c r="G400" s="1" t="s">
        <v>124</v>
      </c>
      <c r="I400" s="53"/>
      <c r="J400" s="53"/>
      <c r="K400" s="1" t="str">
        <f t="shared" si="33"/>
        <v/>
      </c>
      <c r="L400" s="1" t="str">
        <f t="shared" si="30"/>
        <v/>
      </c>
      <c r="M400" s="1" t="str">
        <f t="shared" si="31"/>
        <v/>
      </c>
      <c r="N400" s="1" t="str">
        <f t="shared" si="32"/>
        <v/>
      </c>
    </row>
    <row r="401" spans="2:14" x14ac:dyDescent="0.3">
      <c r="B401" s="1">
        <v>1003524</v>
      </c>
      <c r="G401" s="1" t="s">
        <v>32</v>
      </c>
      <c r="I401" s="53"/>
      <c r="J401" s="53"/>
      <c r="K401" s="1" t="str">
        <f t="shared" si="33"/>
        <v/>
      </c>
      <c r="L401" s="1" t="str">
        <f t="shared" si="30"/>
        <v/>
      </c>
      <c r="M401" s="1" t="str">
        <f t="shared" si="31"/>
        <v/>
      </c>
      <c r="N401" s="1" t="str">
        <f t="shared" si="32"/>
        <v/>
      </c>
    </row>
    <row r="402" spans="2:14" x14ac:dyDescent="0.3">
      <c r="B402" s="1">
        <v>1003525</v>
      </c>
      <c r="G402" s="1" t="s">
        <v>32</v>
      </c>
      <c r="I402" s="53"/>
      <c r="J402" s="53"/>
      <c r="K402" s="1" t="str">
        <f t="shared" si="33"/>
        <v/>
      </c>
      <c r="L402" s="1" t="str">
        <f t="shared" si="30"/>
        <v/>
      </c>
      <c r="M402" s="1" t="str">
        <f t="shared" si="31"/>
        <v/>
      </c>
      <c r="N402" s="1" t="str">
        <f t="shared" si="32"/>
        <v/>
      </c>
    </row>
    <row r="403" spans="2:14" x14ac:dyDescent="0.3">
      <c r="B403" s="1">
        <v>1003611</v>
      </c>
      <c r="C403" s="1" t="s">
        <v>385</v>
      </c>
      <c r="D403" s="1" t="s">
        <v>386</v>
      </c>
      <c r="E403" s="1" t="s">
        <v>387</v>
      </c>
      <c r="G403" s="1" t="s">
        <v>124</v>
      </c>
      <c r="I403" s="53"/>
      <c r="J403" s="53"/>
      <c r="K403" s="1" t="str">
        <f t="shared" si="33"/>
        <v/>
      </c>
      <c r="L403" s="1" t="str">
        <f t="shared" si="30"/>
        <v/>
      </c>
      <c r="M403" s="1" t="str">
        <f t="shared" si="31"/>
        <v/>
      </c>
      <c r="N403" s="1" t="str">
        <f t="shared" si="32"/>
        <v/>
      </c>
    </row>
    <row r="404" spans="2:14" x14ac:dyDescent="0.3">
      <c r="B404" s="1">
        <v>1003612</v>
      </c>
      <c r="C404" s="1" t="s">
        <v>385</v>
      </c>
      <c r="D404" s="1" t="s">
        <v>386</v>
      </c>
      <c r="E404" s="1" t="s">
        <v>388</v>
      </c>
      <c r="G404" s="1" t="s">
        <v>124</v>
      </c>
      <c r="I404" s="53"/>
      <c r="J404" s="53"/>
      <c r="K404" s="1" t="str">
        <f t="shared" si="33"/>
        <v/>
      </c>
      <c r="L404" s="1" t="str">
        <f t="shared" si="30"/>
        <v/>
      </c>
      <c r="M404" s="1" t="str">
        <f t="shared" si="31"/>
        <v/>
      </c>
      <c r="N404" s="1" t="str">
        <f t="shared" si="32"/>
        <v/>
      </c>
    </row>
    <row r="405" spans="2:14" x14ac:dyDescent="0.3">
      <c r="B405" s="1">
        <v>1003613</v>
      </c>
      <c r="C405" s="1" t="s">
        <v>385</v>
      </c>
      <c r="D405" s="1" t="s">
        <v>386</v>
      </c>
      <c r="E405" s="1" t="s">
        <v>389</v>
      </c>
      <c r="G405" s="1" t="s">
        <v>124</v>
      </c>
      <c r="I405" s="53"/>
      <c r="J405" s="53"/>
      <c r="K405" s="1" t="str">
        <f t="shared" si="33"/>
        <v/>
      </c>
      <c r="L405" s="1" t="str">
        <f t="shared" si="30"/>
        <v/>
      </c>
      <c r="M405" s="1" t="str">
        <f t="shared" si="31"/>
        <v/>
      </c>
      <c r="N405" s="1" t="str">
        <f t="shared" si="32"/>
        <v/>
      </c>
    </row>
    <row r="406" spans="2:14" x14ac:dyDescent="0.3">
      <c r="B406" s="1">
        <v>1003614</v>
      </c>
      <c r="G406" s="1" t="s">
        <v>32</v>
      </c>
      <c r="I406" s="53"/>
      <c r="J406" s="53"/>
      <c r="K406" s="1" t="str">
        <f t="shared" si="33"/>
        <v/>
      </c>
      <c r="L406" s="1" t="str">
        <f t="shared" si="30"/>
        <v/>
      </c>
      <c r="M406" s="1" t="str">
        <f t="shared" si="31"/>
        <v/>
      </c>
      <c r="N406" s="1" t="str">
        <f t="shared" si="32"/>
        <v/>
      </c>
    </row>
    <row r="407" spans="2:14" x14ac:dyDescent="0.3">
      <c r="B407" s="1">
        <v>1003615</v>
      </c>
      <c r="G407" s="1" t="s">
        <v>32</v>
      </c>
      <c r="I407" s="53"/>
      <c r="J407" s="53"/>
      <c r="K407" s="1" t="str">
        <f t="shared" si="33"/>
        <v/>
      </c>
      <c r="L407" s="1" t="str">
        <f t="shared" si="30"/>
        <v/>
      </c>
      <c r="M407" s="1" t="str">
        <f t="shared" si="31"/>
        <v/>
      </c>
      <c r="N407" s="1" t="str">
        <f t="shared" si="32"/>
        <v/>
      </c>
    </row>
    <row r="408" spans="2:14" x14ac:dyDescent="0.3">
      <c r="B408" s="1">
        <v>1003621</v>
      </c>
      <c r="C408" s="1" t="s">
        <v>390</v>
      </c>
      <c r="D408" s="1" t="s">
        <v>386</v>
      </c>
      <c r="E408" s="1" t="s">
        <v>391</v>
      </c>
      <c r="F408" s="1">
        <v>85000</v>
      </c>
      <c r="G408" s="1" t="s">
        <v>124</v>
      </c>
      <c r="I408" s="53"/>
      <c r="J408" s="53"/>
      <c r="K408" s="1" t="str">
        <f t="shared" si="33"/>
        <v/>
      </c>
      <c r="L408" s="1" t="str">
        <f t="shared" si="30"/>
        <v/>
      </c>
      <c r="M408" s="1" t="str">
        <f t="shared" si="31"/>
        <v/>
      </c>
      <c r="N408" s="1" t="str">
        <f t="shared" si="32"/>
        <v/>
      </c>
    </row>
    <row r="409" spans="2:14" x14ac:dyDescent="0.3">
      <c r="B409" s="1">
        <v>1003622</v>
      </c>
      <c r="C409" s="1" t="s">
        <v>390</v>
      </c>
      <c r="D409" s="1" t="s">
        <v>386</v>
      </c>
      <c r="E409" s="1" t="s">
        <v>392</v>
      </c>
      <c r="F409" s="1">
        <v>85000</v>
      </c>
      <c r="G409" s="1" t="s">
        <v>124</v>
      </c>
      <c r="I409" s="53"/>
      <c r="J409" s="53"/>
      <c r="K409" s="1" t="str">
        <f t="shared" si="33"/>
        <v/>
      </c>
      <c r="L409" s="1" t="str">
        <f t="shared" si="30"/>
        <v/>
      </c>
      <c r="M409" s="1" t="str">
        <f t="shared" si="31"/>
        <v/>
      </c>
      <c r="N409" s="1" t="str">
        <f t="shared" si="32"/>
        <v/>
      </c>
    </row>
    <row r="410" spans="2:14" x14ac:dyDescent="0.3">
      <c r="B410" s="1">
        <v>1003623</v>
      </c>
      <c r="C410" s="1" t="s">
        <v>390</v>
      </c>
      <c r="D410" s="1" t="s">
        <v>386</v>
      </c>
      <c r="E410" s="1" t="s">
        <v>393</v>
      </c>
      <c r="F410" s="1">
        <v>85000</v>
      </c>
      <c r="G410" s="1" t="s">
        <v>124</v>
      </c>
      <c r="I410" s="53"/>
      <c r="J410" s="53"/>
      <c r="K410" s="1" t="str">
        <f t="shared" si="33"/>
        <v/>
      </c>
      <c r="L410" s="1" t="str">
        <f t="shared" si="30"/>
        <v/>
      </c>
      <c r="M410" s="1" t="str">
        <f t="shared" si="31"/>
        <v/>
      </c>
      <c r="N410" s="1" t="str">
        <f t="shared" si="32"/>
        <v/>
      </c>
    </row>
    <row r="411" spans="2:14" x14ac:dyDescent="0.3">
      <c r="B411" s="1">
        <v>1003624</v>
      </c>
      <c r="G411" s="1" t="s">
        <v>32</v>
      </c>
      <c r="I411" s="53"/>
      <c r="J411" s="53"/>
      <c r="K411" s="1" t="str">
        <f t="shared" si="33"/>
        <v/>
      </c>
      <c r="L411" s="1" t="str">
        <f t="shared" si="30"/>
        <v/>
      </c>
      <c r="M411" s="1" t="str">
        <f t="shared" si="31"/>
        <v/>
      </c>
      <c r="N411" s="1" t="str">
        <f t="shared" si="32"/>
        <v/>
      </c>
    </row>
    <row r="412" spans="2:14" x14ac:dyDescent="0.3">
      <c r="B412" s="1">
        <v>1003625</v>
      </c>
      <c r="G412" s="1" t="s">
        <v>32</v>
      </c>
      <c r="I412" s="53"/>
      <c r="J412" s="53"/>
      <c r="K412" s="1" t="str">
        <f t="shared" si="33"/>
        <v/>
      </c>
      <c r="L412" s="1" t="str">
        <f t="shared" si="30"/>
        <v/>
      </c>
      <c r="M412" s="1" t="str">
        <f t="shared" si="31"/>
        <v/>
      </c>
      <c r="N412" s="1" t="str">
        <f t="shared" si="32"/>
        <v/>
      </c>
    </row>
    <row r="413" spans="2:14" x14ac:dyDescent="0.3">
      <c r="B413" s="1">
        <v>1003711</v>
      </c>
      <c r="C413" s="1" t="s">
        <v>34</v>
      </c>
      <c r="D413" s="1" t="s">
        <v>316</v>
      </c>
      <c r="E413" s="1" t="s">
        <v>394</v>
      </c>
      <c r="G413" s="1" t="s">
        <v>124</v>
      </c>
      <c r="I413" s="53"/>
      <c r="J413" s="53"/>
      <c r="K413" s="1" t="str">
        <f t="shared" si="33"/>
        <v/>
      </c>
      <c r="L413" s="1" t="str">
        <f t="shared" si="30"/>
        <v/>
      </c>
      <c r="M413" s="1" t="str">
        <f t="shared" si="31"/>
        <v/>
      </c>
      <c r="N413" s="1" t="str">
        <f t="shared" si="32"/>
        <v/>
      </c>
    </row>
    <row r="414" spans="2:14" x14ac:dyDescent="0.3">
      <c r="B414" s="1">
        <v>1003712</v>
      </c>
      <c r="C414" s="1" t="s">
        <v>34</v>
      </c>
      <c r="D414" s="1" t="s">
        <v>316</v>
      </c>
      <c r="E414" s="1" t="s">
        <v>395</v>
      </c>
      <c r="G414" s="1" t="s">
        <v>124</v>
      </c>
      <c r="I414" s="53"/>
      <c r="J414" s="53"/>
      <c r="K414" s="1" t="str">
        <f t="shared" si="33"/>
        <v/>
      </c>
      <c r="L414" s="1" t="str">
        <f t="shared" si="30"/>
        <v/>
      </c>
      <c r="M414" s="1" t="str">
        <f t="shared" si="31"/>
        <v/>
      </c>
      <c r="N414" s="1" t="str">
        <f t="shared" si="32"/>
        <v/>
      </c>
    </row>
    <row r="415" spans="2:14" x14ac:dyDescent="0.3">
      <c r="B415" s="1">
        <v>1003713</v>
      </c>
      <c r="C415" s="1" t="s">
        <v>34</v>
      </c>
      <c r="D415" s="1" t="s">
        <v>316</v>
      </c>
      <c r="E415" s="1" t="s">
        <v>396</v>
      </c>
      <c r="G415" s="1" t="s">
        <v>124</v>
      </c>
      <c r="I415" s="53"/>
      <c r="J415" s="53"/>
      <c r="K415" s="1" t="str">
        <f t="shared" si="33"/>
        <v/>
      </c>
      <c r="L415" s="1" t="str">
        <f t="shared" si="30"/>
        <v/>
      </c>
      <c r="M415" s="1" t="str">
        <f t="shared" si="31"/>
        <v/>
      </c>
      <c r="N415" s="1" t="str">
        <f t="shared" si="32"/>
        <v/>
      </c>
    </row>
    <row r="416" spans="2:14" x14ac:dyDescent="0.3">
      <c r="B416" s="1">
        <v>1003714</v>
      </c>
      <c r="G416" s="1" t="s">
        <v>32</v>
      </c>
      <c r="I416" s="53"/>
      <c r="J416" s="53"/>
      <c r="K416" s="1" t="str">
        <f t="shared" si="33"/>
        <v/>
      </c>
      <c r="L416" s="1" t="str">
        <f t="shared" si="30"/>
        <v/>
      </c>
      <c r="M416" s="1" t="str">
        <f t="shared" si="31"/>
        <v/>
      </c>
      <c r="N416" s="1" t="str">
        <f t="shared" si="32"/>
        <v/>
      </c>
    </row>
    <row r="417" spans="2:14" x14ac:dyDescent="0.3">
      <c r="B417" s="1">
        <v>1003715</v>
      </c>
      <c r="G417" s="1" t="s">
        <v>32</v>
      </c>
      <c r="I417" s="53"/>
      <c r="J417" s="53"/>
      <c r="K417" s="1" t="str">
        <f t="shared" si="33"/>
        <v/>
      </c>
      <c r="L417" s="1" t="str">
        <f t="shared" si="30"/>
        <v/>
      </c>
      <c r="M417" s="1" t="str">
        <f t="shared" si="31"/>
        <v/>
      </c>
      <c r="N417" s="1" t="str">
        <f t="shared" si="32"/>
        <v/>
      </c>
    </row>
    <row r="418" spans="2:14" x14ac:dyDescent="0.3">
      <c r="B418" s="1">
        <v>1003721</v>
      </c>
      <c r="C418" s="1" t="s">
        <v>397</v>
      </c>
      <c r="D418" s="1" t="s">
        <v>398</v>
      </c>
      <c r="E418" s="1" t="s">
        <v>399</v>
      </c>
      <c r="F418" s="1">
        <v>85000</v>
      </c>
      <c r="G418" s="1" t="s">
        <v>124</v>
      </c>
      <c r="I418" s="53"/>
      <c r="J418" s="53"/>
      <c r="K418" s="1" t="str">
        <f t="shared" si="33"/>
        <v/>
      </c>
      <c r="L418" s="1" t="str">
        <f t="shared" si="30"/>
        <v/>
      </c>
      <c r="M418" s="1" t="str">
        <f t="shared" si="31"/>
        <v/>
      </c>
      <c r="N418" s="1" t="str">
        <f t="shared" si="32"/>
        <v/>
      </c>
    </row>
    <row r="419" spans="2:14" x14ac:dyDescent="0.3">
      <c r="B419" s="1">
        <v>1003722</v>
      </c>
      <c r="C419" s="1" t="s">
        <v>397</v>
      </c>
      <c r="D419" s="1" t="s">
        <v>398</v>
      </c>
      <c r="E419" s="1" t="s">
        <v>400</v>
      </c>
      <c r="F419" s="1">
        <v>85000</v>
      </c>
      <c r="G419" s="1" t="s">
        <v>124</v>
      </c>
      <c r="I419" s="53"/>
      <c r="J419" s="53"/>
      <c r="K419" s="1" t="str">
        <f t="shared" ref="K419:K450" si="34">IF(I419=J419,"","错")</f>
        <v/>
      </c>
      <c r="L419" s="1" t="str">
        <f t="shared" si="30"/>
        <v/>
      </c>
      <c r="M419" s="1" t="str">
        <f t="shared" si="31"/>
        <v/>
      </c>
      <c r="N419" s="1" t="str">
        <f t="shared" si="32"/>
        <v/>
      </c>
    </row>
    <row r="420" spans="2:14" x14ac:dyDescent="0.3">
      <c r="B420" s="1">
        <v>1003723</v>
      </c>
      <c r="C420" s="1" t="s">
        <v>397</v>
      </c>
      <c r="D420" s="1" t="s">
        <v>398</v>
      </c>
      <c r="E420" s="1" t="s">
        <v>401</v>
      </c>
      <c r="F420" s="1">
        <v>85000</v>
      </c>
      <c r="G420" s="1" t="s">
        <v>124</v>
      </c>
      <c r="I420" s="53"/>
      <c r="J420" s="53"/>
      <c r="K420" s="1" t="str">
        <f t="shared" si="34"/>
        <v/>
      </c>
      <c r="L420" s="1" t="str">
        <f t="shared" si="30"/>
        <v/>
      </c>
      <c r="M420" s="1" t="str">
        <f t="shared" si="31"/>
        <v/>
      </c>
      <c r="N420" s="1" t="str">
        <f t="shared" si="32"/>
        <v/>
      </c>
    </row>
    <row r="421" spans="2:14" x14ac:dyDescent="0.3">
      <c r="B421" s="1">
        <v>1003724</v>
      </c>
      <c r="G421" s="1" t="s">
        <v>32</v>
      </c>
      <c r="I421" s="53"/>
      <c r="J421" s="53"/>
      <c r="K421" s="1" t="str">
        <f t="shared" si="34"/>
        <v/>
      </c>
      <c r="L421" s="1" t="str">
        <f t="shared" si="30"/>
        <v/>
      </c>
      <c r="M421" s="1" t="str">
        <f t="shared" si="31"/>
        <v/>
      </c>
      <c r="N421" s="1" t="str">
        <f t="shared" si="32"/>
        <v/>
      </c>
    </row>
    <row r="422" spans="2:14" x14ac:dyDescent="0.3">
      <c r="B422" s="1">
        <v>1003725</v>
      </c>
      <c r="G422" s="1" t="s">
        <v>32</v>
      </c>
      <c r="I422" s="53"/>
      <c r="J422" s="53"/>
      <c r="K422" s="1" t="str">
        <f t="shared" si="34"/>
        <v/>
      </c>
      <c r="L422" s="1" t="str">
        <f t="shared" si="30"/>
        <v/>
      </c>
      <c r="M422" s="1" t="str">
        <f t="shared" si="31"/>
        <v/>
      </c>
      <c r="N422" s="1" t="str">
        <f t="shared" si="32"/>
        <v/>
      </c>
    </row>
    <row r="423" spans="2:14" x14ac:dyDescent="0.3">
      <c r="B423" s="1">
        <v>1003811</v>
      </c>
      <c r="C423" s="1" t="s">
        <v>156</v>
      </c>
      <c r="D423" s="1" t="s">
        <v>402</v>
      </c>
      <c r="E423" s="1" t="s">
        <v>403</v>
      </c>
      <c r="G423" s="1" t="s">
        <v>124</v>
      </c>
      <c r="I423" s="53"/>
      <c r="J423" s="53"/>
      <c r="K423" s="1" t="str">
        <f t="shared" si="34"/>
        <v/>
      </c>
      <c r="L423" s="1" t="str">
        <f t="shared" si="30"/>
        <v/>
      </c>
      <c r="M423" s="1" t="str">
        <f t="shared" si="31"/>
        <v/>
      </c>
      <c r="N423" s="1" t="str">
        <f t="shared" si="32"/>
        <v/>
      </c>
    </row>
    <row r="424" spans="2:14" x14ac:dyDescent="0.3">
      <c r="B424" s="1">
        <v>1003812</v>
      </c>
      <c r="C424" s="1" t="s">
        <v>156</v>
      </c>
      <c r="D424" s="1" t="s">
        <v>402</v>
      </c>
      <c r="E424" s="1" t="s">
        <v>404</v>
      </c>
      <c r="G424" s="1" t="s">
        <v>124</v>
      </c>
      <c r="I424" s="53"/>
      <c r="J424" s="53"/>
      <c r="K424" s="1" t="str">
        <f t="shared" si="34"/>
        <v/>
      </c>
      <c r="L424" s="1" t="str">
        <f t="shared" si="30"/>
        <v/>
      </c>
      <c r="M424" s="1" t="str">
        <f t="shared" si="31"/>
        <v/>
      </c>
      <c r="N424" s="1" t="str">
        <f t="shared" si="32"/>
        <v/>
      </c>
    </row>
    <row r="425" spans="2:14" x14ac:dyDescent="0.3">
      <c r="B425" s="1">
        <v>1003813</v>
      </c>
      <c r="C425" s="1" t="s">
        <v>156</v>
      </c>
      <c r="D425" s="1" t="s">
        <v>402</v>
      </c>
      <c r="E425" s="1" t="s">
        <v>405</v>
      </c>
      <c r="G425" s="1" t="s">
        <v>124</v>
      </c>
      <c r="I425" s="53"/>
      <c r="J425" s="53"/>
      <c r="K425" s="1" t="str">
        <f t="shared" si="34"/>
        <v/>
      </c>
      <c r="L425" s="1" t="str">
        <f t="shared" si="30"/>
        <v/>
      </c>
      <c r="M425" s="1" t="str">
        <f t="shared" si="31"/>
        <v/>
      </c>
      <c r="N425" s="1" t="str">
        <f t="shared" si="32"/>
        <v/>
      </c>
    </row>
    <row r="426" spans="2:14" x14ac:dyDescent="0.3">
      <c r="B426" s="1">
        <v>1003814</v>
      </c>
      <c r="G426" s="1" t="s">
        <v>32</v>
      </c>
      <c r="I426" s="53"/>
      <c r="J426" s="53"/>
      <c r="K426" s="1" t="str">
        <f t="shared" si="34"/>
        <v/>
      </c>
      <c r="L426" s="1" t="str">
        <f t="shared" si="30"/>
        <v/>
      </c>
      <c r="M426" s="1" t="str">
        <f t="shared" si="31"/>
        <v/>
      </c>
      <c r="N426" s="1" t="str">
        <f t="shared" si="32"/>
        <v/>
      </c>
    </row>
    <row r="427" spans="2:14" x14ac:dyDescent="0.3">
      <c r="B427" s="1">
        <v>1003815</v>
      </c>
      <c r="G427" s="1" t="s">
        <v>32</v>
      </c>
      <c r="I427" s="53"/>
      <c r="J427" s="53"/>
      <c r="K427" s="1" t="str">
        <f t="shared" si="34"/>
        <v/>
      </c>
      <c r="L427" s="1" t="str">
        <f t="shared" si="30"/>
        <v/>
      </c>
      <c r="M427" s="1" t="str">
        <f t="shared" si="31"/>
        <v/>
      </c>
      <c r="N427" s="1" t="str">
        <f t="shared" si="32"/>
        <v/>
      </c>
    </row>
    <row r="428" spans="2:14" x14ac:dyDescent="0.3">
      <c r="B428" s="1">
        <v>1003821</v>
      </c>
      <c r="C428" s="1" t="s">
        <v>56</v>
      </c>
      <c r="D428" s="1" t="s">
        <v>406</v>
      </c>
      <c r="E428" s="1" t="s">
        <v>407</v>
      </c>
      <c r="F428" s="1">
        <v>85000</v>
      </c>
      <c r="G428" s="1" t="s">
        <v>124</v>
      </c>
      <c r="I428" s="53"/>
      <c r="J428" s="53"/>
      <c r="K428" s="1" t="str">
        <f t="shared" si="34"/>
        <v/>
      </c>
      <c r="L428" s="1" t="str">
        <f t="shared" si="30"/>
        <v/>
      </c>
      <c r="M428" s="1" t="str">
        <f t="shared" si="31"/>
        <v/>
      </c>
      <c r="N428" s="1" t="str">
        <f t="shared" si="32"/>
        <v/>
      </c>
    </row>
    <row r="429" spans="2:14" x14ac:dyDescent="0.3">
      <c r="B429" s="1">
        <v>1003822</v>
      </c>
      <c r="C429" s="1" t="s">
        <v>56</v>
      </c>
      <c r="D429" s="1" t="s">
        <v>406</v>
      </c>
      <c r="E429" s="1" t="s">
        <v>408</v>
      </c>
      <c r="F429" s="1">
        <v>85000</v>
      </c>
      <c r="G429" s="1" t="s">
        <v>124</v>
      </c>
      <c r="I429" s="53"/>
      <c r="J429" s="53"/>
      <c r="K429" s="1" t="str">
        <f t="shared" si="34"/>
        <v/>
      </c>
      <c r="L429" s="1" t="str">
        <f t="shared" si="30"/>
        <v/>
      </c>
      <c r="M429" s="1" t="str">
        <f t="shared" si="31"/>
        <v/>
      </c>
      <c r="N429" s="1" t="str">
        <f t="shared" si="32"/>
        <v/>
      </c>
    </row>
    <row r="430" spans="2:14" x14ac:dyDescent="0.3">
      <c r="B430" s="1">
        <v>1003823</v>
      </c>
      <c r="C430" s="1" t="s">
        <v>56</v>
      </c>
      <c r="D430" s="1" t="s">
        <v>406</v>
      </c>
      <c r="E430" s="1" t="s">
        <v>409</v>
      </c>
      <c r="F430" s="1">
        <v>85000</v>
      </c>
      <c r="G430" s="1" t="s">
        <v>124</v>
      </c>
      <c r="I430" s="53"/>
      <c r="J430" s="53"/>
      <c r="K430" s="1" t="str">
        <f t="shared" si="34"/>
        <v/>
      </c>
      <c r="L430" s="1" t="str">
        <f t="shared" si="30"/>
        <v/>
      </c>
      <c r="M430" s="1" t="str">
        <f t="shared" si="31"/>
        <v/>
      </c>
      <c r="N430" s="1" t="str">
        <f t="shared" si="32"/>
        <v/>
      </c>
    </row>
    <row r="431" spans="2:14" x14ac:dyDescent="0.3">
      <c r="B431" s="1">
        <v>1003824</v>
      </c>
      <c r="G431" s="1" t="s">
        <v>32</v>
      </c>
      <c r="I431" s="53"/>
      <c r="J431" s="53"/>
      <c r="K431" s="1" t="str">
        <f t="shared" si="34"/>
        <v/>
      </c>
      <c r="L431" s="1" t="str">
        <f t="shared" si="30"/>
        <v/>
      </c>
      <c r="M431" s="1" t="str">
        <f t="shared" si="31"/>
        <v/>
      </c>
      <c r="N431" s="1" t="str">
        <f t="shared" si="32"/>
        <v/>
      </c>
    </row>
    <row r="432" spans="2:14" x14ac:dyDescent="0.3">
      <c r="B432" s="1">
        <v>1003825</v>
      </c>
      <c r="G432" s="1" t="s">
        <v>32</v>
      </c>
      <c r="I432" s="53"/>
      <c r="J432" s="53"/>
      <c r="K432" s="1" t="str">
        <f t="shared" si="34"/>
        <v/>
      </c>
      <c r="L432" s="1" t="str">
        <f t="shared" si="30"/>
        <v/>
      </c>
      <c r="M432" s="1" t="str">
        <f t="shared" si="31"/>
        <v/>
      </c>
      <c r="N432" s="1" t="str">
        <f t="shared" si="32"/>
        <v/>
      </c>
    </row>
    <row r="433" spans="2:14" x14ac:dyDescent="0.3">
      <c r="B433" s="1">
        <v>1003911</v>
      </c>
      <c r="C433" s="1" t="s">
        <v>156</v>
      </c>
      <c r="D433" s="1" t="s">
        <v>87</v>
      </c>
      <c r="E433" s="1" t="s">
        <v>410</v>
      </c>
      <c r="G433" s="1" t="s">
        <v>124</v>
      </c>
      <c r="I433" s="53"/>
      <c r="J433" s="53"/>
      <c r="K433" s="1" t="str">
        <f t="shared" si="34"/>
        <v/>
      </c>
      <c r="L433" s="1" t="str">
        <f t="shared" si="30"/>
        <v/>
      </c>
      <c r="M433" s="1" t="str">
        <f t="shared" si="31"/>
        <v/>
      </c>
      <c r="N433" s="1" t="str">
        <f t="shared" si="32"/>
        <v/>
      </c>
    </row>
    <row r="434" spans="2:14" x14ac:dyDescent="0.3">
      <c r="B434" s="1">
        <v>1003912</v>
      </c>
      <c r="C434" s="1" t="s">
        <v>156</v>
      </c>
      <c r="D434" s="1" t="s">
        <v>87</v>
      </c>
      <c r="E434" s="1" t="s">
        <v>411</v>
      </c>
      <c r="G434" s="1" t="s">
        <v>124</v>
      </c>
      <c r="I434" s="53"/>
      <c r="J434" s="53"/>
      <c r="K434" s="1" t="str">
        <f t="shared" si="34"/>
        <v/>
      </c>
      <c r="L434" s="1" t="str">
        <f t="shared" si="30"/>
        <v/>
      </c>
      <c r="M434" s="1" t="str">
        <f t="shared" si="31"/>
        <v/>
      </c>
      <c r="N434" s="1" t="str">
        <f t="shared" si="32"/>
        <v/>
      </c>
    </row>
    <row r="435" spans="2:14" x14ac:dyDescent="0.3">
      <c r="B435" s="1">
        <v>1003913</v>
      </c>
      <c r="C435" s="1" t="s">
        <v>156</v>
      </c>
      <c r="D435" s="1" t="s">
        <v>87</v>
      </c>
      <c r="E435" s="1" t="s">
        <v>412</v>
      </c>
      <c r="G435" s="1" t="s">
        <v>124</v>
      </c>
      <c r="I435" s="53"/>
      <c r="J435" s="53"/>
      <c r="K435" s="1" t="str">
        <f t="shared" si="34"/>
        <v/>
      </c>
      <c r="L435" s="1" t="str">
        <f t="shared" si="30"/>
        <v/>
      </c>
      <c r="M435" s="1" t="str">
        <f t="shared" si="31"/>
        <v/>
      </c>
      <c r="N435" s="1" t="str">
        <f t="shared" si="32"/>
        <v/>
      </c>
    </row>
    <row r="436" spans="2:14" x14ac:dyDescent="0.3">
      <c r="B436" s="1">
        <v>1003914</v>
      </c>
      <c r="G436" s="1" t="s">
        <v>32</v>
      </c>
      <c r="I436" s="53"/>
      <c r="J436" s="53"/>
      <c r="K436" s="1" t="str">
        <f t="shared" si="34"/>
        <v/>
      </c>
      <c r="L436" s="1" t="str">
        <f t="shared" si="30"/>
        <v/>
      </c>
      <c r="M436" s="1" t="str">
        <f t="shared" si="31"/>
        <v/>
      </c>
      <c r="N436" s="1" t="str">
        <f t="shared" si="32"/>
        <v/>
      </c>
    </row>
    <row r="437" spans="2:14" x14ac:dyDescent="0.3">
      <c r="B437" s="1">
        <v>1003915</v>
      </c>
      <c r="G437" s="1" t="s">
        <v>32</v>
      </c>
      <c r="I437" s="53"/>
      <c r="J437" s="53"/>
      <c r="K437" s="1" t="str">
        <f t="shared" si="34"/>
        <v/>
      </c>
      <c r="L437" s="1" t="str">
        <f t="shared" ref="L437:L500" si="35">IF(AND(ISBLANK(C437)=ISBLANK(D437),ISBLANK(D437)=ISBLANK(E437),ISBLANK(E437)=ISBLANK(C437)),"",FALSE)</f>
        <v/>
      </c>
      <c r="M437" s="1" t="str">
        <f t="shared" ref="M437:M500" si="36">IF((LEN(C437)-LEN(SUBSTITUTE(C437,"|","")))=(LEN(D437)-LEN(SUBSTITUTE(D437,"|",""))),"",FALSE)</f>
        <v/>
      </c>
      <c r="N437" s="1" t="str">
        <f t="shared" ref="N437:N500" si="37">IF((LEN(D437)-LEN(SUBSTITUTE(SUBSTITUTE(D437,"|",""),"#","")))=(LEN(E437)-LEN(SUBSTITUTE(E437,"|",""))),"",FALSE)</f>
        <v/>
      </c>
    </row>
    <row r="438" spans="2:14" x14ac:dyDescent="0.3">
      <c r="B438" s="1">
        <v>1003921</v>
      </c>
      <c r="C438" s="1" t="s">
        <v>56</v>
      </c>
      <c r="D438" s="1" t="s">
        <v>294</v>
      </c>
      <c r="E438" s="1" t="s">
        <v>413</v>
      </c>
      <c r="F438" s="1">
        <v>85000</v>
      </c>
      <c r="G438" s="1" t="s">
        <v>124</v>
      </c>
      <c r="I438" s="53"/>
      <c r="J438" s="53"/>
      <c r="K438" s="1" t="str">
        <f t="shared" si="34"/>
        <v/>
      </c>
      <c r="L438" s="1" t="str">
        <f t="shared" si="35"/>
        <v/>
      </c>
      <c r="M438" s="1" t="str">
        <f t="shared" si="36"/>
        <v/>
      </c>
      <c r="N438" s="1" t="str">
        <f t="shared" si="37"/>
        <v/>
      </c>
    </row>
    <row r="439" spans="2:14" x14ac:dyDescent="0.3">
      <c r="B439" s="1">
        <v>1003922</v>
      </c>
      <c r="C439" s="1" t="s">
        <v>56</v>
      </c>
      <c r="D439" s="1" t="s">
        <v>294</v>
      </c>
      <c r="E439" s="1" t="s">
        <v>414</v>
      </c>
      <c r="F439" s="1">
        <v>85000</v>
      </c>
      <c r="G439" s="1" t="s">
        <v>124</v>
      </c>
      <c r="I439" s="53"/>
      <c r="J439" s="53"/>
      <c r="K439" s="1" t="str">
        <f t="shared" si="34"/>
        <v/>
      </c>
      <c r="L439" s="1" t="str">
        <f t="shared" si="35"/>
        <v/>
      </c>
      <c r="M439" s="1" t="str">
        <f t="shared" si="36"/>
        <v/>
      </c>
      <c r="N439" s="1" t="str">
        <f t="shared" si="37"/>
        <v/>
      </c>
    </row>
    <row r="440" spans="2:14" x14ac:dyDescent="0.3">
      <c r="B440" s="1">
        <v>1003923</v>
      </c>
      <c r="C440" s="1" t="s">
        <v>56</v>
      </c>
      <c r="D440" s="1" t="s">
        <v>294</v>
      </c>
      <c r="E440" s="1" t="s">
        <v>415</v>
      </c>
      <c r="F440" s="1">
        <v>85000</v>
      </c>
      <c r="G440" s="1" t="s">
        <v>124</v>
      </c>
      <c r="I440" s="53"/>
      <c r="J440" s="53"/>
      <c r="K440" s="1" t="str">
        <f t="shared" si="34"/>
        <v/>
      </c>
      <c r="L440" s="1" t="str">
        <f t="shared" si="35"/>
        <v/>
      </c>
      <c r="M440" s="1" t="str">
        <f t="shared" si="36"/>
        <v/>
      </c>
      <c r="N440" s="1" t="str">
        <f t="shared" si="37"/>
        <v/>
      </c>
    </row>
    <row r="441" spans="2:14" x14ac:dyDescent="0.3">
      <c r="B441" s="1">
        <v>1003924</v>
      </c>
      <c r="G441" s="1" t="s">
        <v>32</v>
      </c>
      <c r="I441" s="53"/>
      <c r="J441" s="53"/>
      <c r="K441" s="1" t="str">
        <f t="shared" si="34"/>
        <v/>
      </c>
      <c r="L441" s="1" t="str">
        <f t="shared" si="35"/>
        <v/>
      </c>
      <c r="M441" s="1" t="str">
        <f t="shared" si="36"/>
        <v/>
      </c>
      <c r="N441" s="1" t="str">
        <f t="shared" si="37"/>
        <v/>
      </c>
    </row>
    <row r="442" spans="2:14" x14ac:dyDescent="0.3">
      <c r="B442" s="1">
        <v>1003925</v>
      </c>
      <c r="G442" s="1" t="s">
        <v>32</v>
      </c>
      <c r="I442" s="53"/>
      <c r="J442" s="53"/>
      <c r="K442" s="1" t="str">
        <f t="shared" si="34"/>
        <v/>
      </c>
      <c r="L442" s="1" t="str">
        <f t="shared" si="35"/>
        <v/>
      </c>
      <c r="M442" s="1" t="str">
        <f t="shared" si="36"/>
        <v/>
      </c>
      <c r="N442" s="1" t="str">
        <f t="shared" si="37"/>
        <v/>
      </c>
    </row>
    <row r="443" spans="2:14" x14ac:dyDescent="0.3">
      <c r="B443" s="1">
        <v>1004011</v>
      </c>
      <c r="C443" s="1" t="s">
        <v>129</v>
      </c>
      <c r="D443" s="1" t="s">
        <v>106</v>
      </c>
      <c r="E443" s="1" t="s">
        <v>416</v>
      </c>
      <c r="G443" s="1" t="s">
        <v>124</v>
      </c>
      <c r="I443" s="53"/>
      <c r="J443" s="53"/>
      <c r="K443" s="1" t="str">
        <f t="shared" si="34"/>
        <v/>
      </c>
      <c r="L443" s="1" t="str">
        <f t="shared" si="35"/>
        <v/>
      </c>
      <c r="M443" s="1" t="str">
        <f t="shared" si="36"/>
        <v/>
      </c>
      <c r="N443" s="1" t="str">
        <f t="shared" si="37"/>
        <v/>
      </c>
    </row>
    <row r="444" spans="2:14" x14ac:dyDescent="0.3">
      <c r="B444" s="1">
        <v>1004012</v>
      </c>
      <c r="C444" s="1" t="s">
        <v>129</v>
      </c>
      <c r="D444" s="1" t="s">
        <v>106</v>
      </c>
      <c r="E444" s="1" t="s">
        <v>417</v>
      </c>
      <c r="G444" s="1" t="s">
        <v>124</v>
      </c>
      <c r="I444" s="53"/>
      <c r="J444" s="53"/>
      <c r="K444" s="1" t="str">
        <f t="shared" si="34"/>
        <v/>
      </c>
      <c r="L444" s="1" t="str">
        <f t="shared" si="35"/>
        <v/>
      </c>
      <c r="M444" s="1" t="str">
        <f t="shared" si="36"/>
        <v/>
      </c>
      <c r="N444" s="1" t="str">
        <f t="shared" si="37"/>
        <v/>
      </c>
    </row>
    <row r="445" spans="2:14" x14ac:dyDescent="0.3">
      <c r="B445" s="1">
        <v>1004013</v>
      </c>
      <c r="C445" s="1" t="s">
        <v>129</v>
      </c>
      <c r="D445" s="1" t="s">
        <v>106</v>
      </c>
      <c r="E445" s="1" t="s">
        <v>418</v>
      </c>
      <c r="G445" s="1" t="s">
        <v>124</v>
      </c>
      <c r="I445" s="53"/>
      <c r="J445" s="53"/>
      <c r="K445" s="1" t="str">
        <f t="shared" si="34"/>
        <v/>
      </c>
      <c r="L445" s="1" t="str">
        <f t="shared" si="35"/>
        <v/>
      </c>
      <c r="M445" s="1" t="str">
        <f t="shared" si="36"/>
        <v/>
      </c>
      <c r="N445" s="1" t="str">
        <f t="shared" si="37"/>
        <v/>
      </c>
    </row>
    <row r="446" spans="2:14" x14ac:dyDescent="0.3">
      <c r="B446" s="1">
        <v>1004014</v>
      </c>
      <c r="G446" s="1" t="s">
        <v>32</v>
      </c>
      <c r="I446" s="53"/>
      <c r="J446" s="53"/>
      <c r="K446" s="1" t="str">
        <f t="shared" si="34"/>
        <v/>
      </c>
      <c r="L446" s="1" t="str">
        <f t="shared" si="35"/>
        <v/>
      </c>
      <c r="M446" s="1" t="str">
        <f t="shared" si="36"/>
        <v/>
      </c>
      <c r="N446" s="1" t="str">
        <f t="shared" si="37"/>
        <v/>
      </c>
    </row>
    <row r="447" spans="2:14" x14ac:dyDescent="0.3">
      <c r="B447" s="1">
        <v>1004015</v>
      </c>
      <c r="G447" s="1" t="s">
        <v>32</v>
      </c>
      <c r="I447" s="53"/>
      <c r="J447" s="53"/>
      <c r="K447" s="1" t="str">
        <f t="shared" si="34"/>
        <v/>
      </c>
      <c r="L447" s="1" t="str">
        <f t="shared" si="35"/>
        <v/>
      </c>
      <c r="M447" s="1" t="str">
        <f t="shared" si="36"/>
        <v/>
      </c>
      <c r="N447" s="1" t="str">
        <f t="shared" si="37"/>
        <v/>
      </c>
    </row>
    <row r="448" spans="2:14" x14ac:dyDescent="0.3">
      <c r="B448" s="1">
        <v>1004021</v>
      </c>
      <c r="C448" s="1" t="s">
        <v>281</v>
      </c>
      <c r="D448" s="1" t="s">
        <v>80</v>
      </c>
      <c r="E448" s="1" t="s">
        <v>419</v>
      </c>
      <c r="F448" s="1">
        <v>85000</v>
      </c>
      <c r="G448" s="1" t="s">
        <v>124</v>
      </c>
      <c r="I448" s="53"/>
      <c r="J448" s="53"/>
      <c r="K448" s="1" t="str">
        <f t="shared" si="34"/>
        <v/>
      </c>
      <c r="L448" s="1" t="str">
        <f t="shared" si="35"/>
        <v/>
      </c>
      <c r="M448" s="1" t="str">
        <f t="shared" si="36"/>
        <v/>
      </c>
      <c r="N448" s="1" t="str">
        <f t="shared" si="37"/>
        <v/>
      </c>
    </row>
    <row r="449" spans="2:14" x14ac:dyDescent="0.3">
      <c r="B449" s="1">
        <v>1004022</v>
      </c>
      <c r="C449" s="1" t="s">
        <v>281</v>
      </c>
      <c r="D449" s="1" t="s">
        <v>80</v>
      </c>
      <c r="E449" s="1" t="s">
        <v>420</v>
      </c>
      <c r="F449" s="1">
        <v>85000</v>
      </c>
      <c r="G449" s="1" t="s">
        <v>124</v>
      </c>
      <c r="I449" s="53"/>
      <c r="J449" s="53"/>
      <c r="K449" s="1" t="str">
        <f t="shared" si="34"/>
        <v/>
      </c>
      <c r="L449" s="1" t="str">
        <f t="shared" si="35"/>
        <v/>
      </c>
      <c r="M449" s="1" t="str">
        <f t="shared" si="36"/>
        <v/>
      </c>
      <c r="N449" s="1" t="str">
        <f t="shared" si="37"/>
        <v/>
      </c>
    </row>
    <row r="450" spans="2:14" x14ac:dyDescent="0.3">
      <c r="B450" s="1">
        <v>1004023</v>
      </c>
      <c r="C450" s="1" t="s">
        <v>281</v>
      </c>
      <c r="D450" s="1" t="s">
        <v>80</v>
      </c>
      <c r="E450" s="1" t="s">
        <v>421</v>
      </c>
      <c r="F450" s="1">
        <v>85000</v>
      </c>
      <c r="G450" s="1" t="s">
        <v>124</v>
      </c>
      <c r="I450" s="53"/>
      <c r="J450" s="53"/>
      <c r="K450" s="1" t="str">
        <f t="shared" si="34"/>
        <v/>
      </c>
      <c r="L450" s="1" t="str">
        <f t="shared" si="35"/>
        <v/>
      </c>
      <c r="M450" s="1" t="str">
        <f t="shared" si="36"/>
        <v/>
      </c>
      <c r="N450" s="1" t="str">
        <f t="shared" si="37"/>
        <v/>
      </c>
    </row>
    <row r="451" spans="2:14" x14ac:dyDescent="0.3">
      <c r="B451" s="1">
        <v>1004024</v>
      </c>
      <c r="G451" s="1" t="s">
        <v>32</v>
      </c>
      <c r="I451" s="53"/>
      <c r="J451" s="53"/>
      <c r="K451" s="1" t="str">
        <f t="shared" ref="K451:K482" si="38">IF(I451=J451,"","错")</f>
        <v/>
      </c>
      <c r="L451" s="1" t="str">
        <f t="shared" si="35"/>
        <v/>
      </c>
      <c r="M451" s="1" t="str">
        <f t="shared" si="36"/>
        <v/>
      </c>
      <c r="N451" s="1" t="str">
        <f t="shared" si="37"/>
        <v/>
      </c>
    </row>
    <row r="452" spans="2:14" x14ac:dyDescent="0.3">
      <c r="B452" s="1">
        <v>1004025</v>
      </c>
      <c r="G452" s="1" t="s">
        <v>32</v>
      </c>
      <c r="I452" s="53"/>
      <c r="J452" s="53"/>
      <c r="K452" s="1" t="str">
        <f t="shared" si="38"/>
        <v/>
      </c>
      <c r="L452" s="1" t="str">
        <f t="shared" si="35"/>
        <v/>
      </c>
      <c r="M452" s="1" t="str">
        <f t="shared" si="36"/>
        <v/>
      </c>
      <c r="N452" s="1" t="str">
        <f t="shared" si="37"/>
        <v/>
      </c>
    </row>
    <row r="453" spans="2:14" x14ac:dyDescent="0.3">
      <c r="B453" s="1">
        <v>1004111</v>
      </c>
      <c r="C453" s="1" t="s">
        <v>129</v>
      </c>
      <c r="D453" s="1" t="s">
        <v>422</v>
      </c>
      <c r="E453" s="1" t="s">
        <v>423</v>
      </c>
      <c r="G453" s="1" t="s">
        <v>124</v>
      </c>
      <c r="I453" s="53"/>
      <c r="J453" s="53"/>
      <c r="K453" s="1" t="str">
        <f t="shared" si="38"/>
        <v/>
      </c>
      <c r="L453" s="1" t="str">
        <f t="shared" si="35"/>
        <v/>
      </c>
      <c r="M453" s="1" t="str">
        <f t="shared" si="36"/>
        <v/>
      </c>
      <c r="N453" s="1" t="str">
        <f t="shared" si="37"/>
        <v/>
      </c>
    </row>
    <row r="454" spans="2:14" x14ac:dyDescent="0.3">
      <c r="B454" s="1">
        <v>1004112</v>
      </c>
      <c r="C454" s="1" t="s">
        <v>129</v>
      </c>
      <c r="D454" s="1" t="s">
        <v>422</v>
      </c>
      <c r="E454" s="1" t="s">
        <v>424</v>
      </c>
      <c r="G454" s="1" t="s">
        <v>124</v>
      </c>
      <c r="I454" s="53"/>
      <c r="J454" s="53"/>
      <c r="K454" s="1" t="str">
        <f t="shared" si="38"/>
        <v/>
      </c>
      <c r="L454" s="1" t="str">
        <f t="shared" si="35"/>
        <v/>
      </c>
      <c r="M454" s="1" t="str">
        <f t="shared" si="36"/>
        <v/>
      </c>
      <c r="N454" s="1" t="str">
        <f t="shared" si="37"/>
        <v/>
      </c>
    </row>
    <row r="455" spans="2:14" x14ac:dyDescent="0.3">
      <c r="B455" s="1">
        <v>1004113</v>
      </c>
      <c r="C455" s="1" t="s">
        <v>129</v>
      </c>
      <c r="D455" s="1" t="s">
        <v>422</v>
      </c>
      <c r="E455" s="1" t="s">
        <v>425</v>
      </c>
      <c r="G455" s="1" t="s">
        <v>124</v>
      </c>
      <c r="I455" s="53"/>
      <c r="J455" s="53"/>
      <c r="K455" s="1" t="str">
        <f t="shared" si="38"/>
        <v/>
      </c>
      <c r="L455" s="1" t="str">
        <f t="shared" si="35"/>
        <v/>
      </c>
      <c r="M455" s="1" t="str">
        <f t="shared" si="36"/>
        <v/>
      </c>
      <c r="N455" s="1" t="str">
        <f t="shared" si="37"/>
        <v/>
      </c>
    </row>
    <row r="456" spans="2:14" x14ac:dyDescent="0.3">
      <c r="B456" s="1">
        <v>1004114</v>
      </c>
      <c r="G456" s="1" t="s">
        <v>32</v>
      </c>
      <c r="I456" s="53"/>
      <c r="J456" s="53"/>
      <c r="K456" s="1" t="str">
        <f t="shared" si="38"/>
        <v/>
      </c>
      <c r="L456" s="1" t="str">
        <f t="shared" si="35"/>
        <v/>
      </c>
      <c r="M456" s="1" t="str">
        <f t="shared" si="36"/>
        <v/>
      </c>
      <c r="N456" s="1" t="str">
        <f t="shared" si="37"/>
        <v/>
      </c>
    </row>
    <row r="457" spans="2:14" x14ac:dyDescent="0.3">
      <c r="B457" s="1">
        <v>1004115</v>
      </c>
      <c r="G457" s="1" t="s">
        <v>32</v>
      </c>
      <c r="I457" s="53"/>
      <c r="J457" s="53"/>
      <c r="K457" s="1" t="str">
        <f t="shared" si="38"/>
        <v/>
      </c>
      <c r="L457" s="1" t="str">
        <f t="shared" si="35"/>
        <v/>
      </c>
      <c r="M457" s="1" t="str">
        <f t="shared" si="36"/>
        <v/>
      </c>
      <c r="N457" s="1" t="str">
        <f t="shared" si="37"/>
        <v/>
      </c>
    </row>
    <row r="458" spans="2:14" x14ac:dyDescent="0.3">
      <c r="B458" s="1">
        <v>1004121</v>
      </c>
      <c r="C458" s="1" t="s">
        <v>156</v>
      </c>
      <c r="D458" s="1" t="s">
        <v>316</v>
      </c>
      <c r="E458" s="1" t="s">
        <v>426</v>
      </c>
      <c r="F458" s="1">
        <v>85000</v>
      </c>
      <c r="G458" s="1" t="s">
        <v>124</v>
      </c>
      <c r="I458" s="53"/>
      <c r="J458" s="53"/>
      <c r="K458" s="1" t="str">
        <f t="shared" si="38"/>
        <v/>
      </c>
      <c r="L458" s="1" t="str">
        <f t="shared" si="35"/>
        <v/>
      </c>
      <c r="M458" s="1" t="str">
        <f t="shared" si="36"/>
        <v/>
      </c>
      <c r="N458" s="1" t="str">
        <f t="shared" si="37"/>
        <v/>
      </c>
    </row>
    <row r="459" spans="2:14" x14ac:dyDescent="0.3">
      <c r="B459" s="1">
        <v>1004122</v>
      </c>
      <c r="C459" s="1" t="s">
        <v>156</v>
      </c>
      <c r="D459" s="1" t="s">
        <v>316</v>
      </c>
      <c r="E459" s="1" t="s">
        <v>427</v>
      </c>
      <c r="F459" s="1">
        <v>85000</v>
      </c>
      <c r="G459" s="1" t="s">
        <v>124</v>
      </c>
      <c r="I459" s="53"/>
      <c r="J459" s="53"/>
      <c r="K459" s="1" t="str">
        <f t="shared" si="38"/>
        <v/>
      </c>
      <c r="L459" s="1" t="str">
        <f t="shared" si="35"/>
        <v/>
      </c>
      <c r="M459" s="1" t="str">
        <f t="shared" si="36"/>
        <v/>
      </c>
      <c r="N459" s="1" t="str">
        <f t="shared" si="37"/>
        <v/>
      </c>
    </row>
    <row r="460" spans="2:14" x14ac:dyDescent="0.3">
      <c r="B460" s="1">
        <v>1004123</v>
      </c>
      <c r="C460" s="1" t="s">
        <v>156</v>
      </c>
      <c r="D460" s="1" t="s">
        <v>316</v>
      </c>
      <c r="E460" s="1" t="s">
        <v>428</v>
      </c>
      <c r="F460" s="1">
        <v>85000</v>
      </c>
      <c r="G460" s="1" t="s">
        <v>124</v>
      </c>
      <c r="I460" s="53"/>
      <c r="J460" s="53"/>
      <c r="K460" s="1" t="str">
        <f t="shared" si="38"/>
        <v/>
      </c>
      <c r="L460" s="1" t="str">
        <f t="shared" si="35"/>
        <v/>
      </c>
      <c r="M460" s="1" t="str">
        <f t="shared" si="36"/>
        <v/>
      </c>
      <c r="N460" s="1" t="str">
        <f t="shared" si="37"/>
        <v/>
      </c>
    </row>
    <row r="461" spans="2:14" x14ac:dyDescent="0.3">
      <c r="B461" s="1">
        <v>1004124</v>
      </c>
      <c r="G461" s="1" t="s">
        <v>32</v>
      </c>
      <c r="I461" s="53"/>
      <c r="J461" s="53"/>
      <c r="K461" s="1" t="str">
        <f t="shared" si="38"/>
        <v/>
      </c>
      <c r="L461" s="1" t="str">
        <f t="shared" si="35"/>
        <v/>
      </c>
      <c r="M461" s="1" t="str">
        <f t="shared" si="36"/>
        <v/>
      </c>
      <c r="N461" s="1" t="str">
        <f t="shared" si="37"/>
        <v/>
      </c>
    </row>
    <row r="462" spans="2:14" x14ac:dyDescent="0.3">
      <c r="B462" s="1">
        <v>1004125</v>
      </c>
      <c r="G462" s="1" t="s">
        <v>32</v>
      </c>
      <c r="I462" s="53"/>
      <c r="J462" s="53"/>
      <c r="K462" s="1" t="str">
        <f t="shared" si="38"/>
        <v/>
      </c>
      <c r="L462" s="1" t="str">
        <f t="shared" si="35"/>
        <v/>
      </c>
      <c r="M462" s="1" t="str">
        <f t="shared" si="36"/>
        <v/>
      </c>
      <c r="N462" s="1" t="str">
        <f t="shared" si="37"/>
        <v/>
      </c>
    </row>
    <row r="463" spans="2:14" x14ac:dyDescent="0.3">
      <c r="B463" s="1">
        <v>1004211</v>
      </c>
      <c r="C463" s="1" t="s">
        <v>34</v>
      </c>
      <c r="D463" s="1" t="s">
        <v>38</v>
      </c>
      <c r="E463" s="1" t="s">
        <v>429</v>
      </c>
      <c r="G463" s="1" t="s">
        <v>124</v>
      </c>
      <c r="I463" s="53"/>
      <c r="J463" s="53"/>
      <c r="K463" s="1" t="str">
        <f t="shared" si="38"/>
        <v/>
      </c>
      <c r="L463" s="1" t="str">
        <f t="shared" si="35"/>
        <v/>
      </c>
      <c r="M463" s="1" t="str">
        <f t="shared" si="36"/>
        <v/>
      </c>
      <c r="N463" s="1" t="str">
        <f t="shared" si="37"/>
        <v/>
      </c>
    </row>
    <row r="464" spans="2:14" x14ac:dyDescent="0.3">
      <c r="B464" s="1">
        <v>1004212</v>
      </c>
      <c r="C464" s="1" t="s">
        <v>34</v>
      </c>
      <c r="D464" s="1" t="s">
        <v>38</v>
      </c>
      <c r="E464" s="1" t="s">
        <v>430</v>
      </c>
      <c r="G464" s="1" t="s">
        <v>124</v>
      </c>
      <c r="I464" s="53"/>
      <c r="J464" s="53"/>
      <c r="K464" s="1" t="str">
        <f t="shared" si="38"/>
        <v/>
      </c>
      <c r="L464" s="1" t="str">
        <f t="shared" si="35"/>
        <v/>
      </c>
      <c r="M464" s="1" t="str">
        <f t="shared" si="36"/>
        <v/>
      </c>
      <c r="N464" s="1" t="str">
        <f t="shared" si="37"/>
        <v/>
      </c>
    </row>
    <row r="465" spans="2:14" x14ac:dyDescent="0.3">
      <c r="B465" s="1">
        <v>1004213</v>
      </c>
      <c r="C465" s="1" t="s">
        <v>34</v>
      </c>
      <c r="D465" s="1" t="s">
        <v>38</v>
      </c>
      <c r="E465" s="1" t="s">
        <v>431</v>
      </c>
      <c r="G465" s="1" t="s">
        <v>124</v>
      </c>
      <c r="I465" s="53"/>
      <c r="J465" s="53"/>
      <c r="K465" s="1" t="str">
        <f t="shared" si="38"/>
        <v/>
      </c>
      <c r="L465" s="1" t="str">
        <f t="shared" si="35"/>
        <v/>
      </c>
      <c r="M465" s="1" t="str">
        <f t="shared" si="36"/>
        <v/>
      </c>
      <c r="N465" s="1" t="str">
        <f t="shared" si="37"/>
        <v/>
      </c>
    </row>
    <row r="466" spans="2:14" x14ac:dyDescent="0.3">
      <c r="B466" s="1">
        <v>1004214</v>
      </c>
      <c r="G466" s="1" t="s">
        <v>32</v>
      </c>
      <c r="I466" s="53"/>
      <c r="J466" s="53"/>
      <c r="K466" s="1" t="str">
        <f t="shared" si="38"/>
        <v/>
      </c>
      <c r="L466" s="1" t="str">
        <f t="shared" si="35"/>
        <v/>
      </c>
      <c r="M466" s="1" t="str">
        <f t="shared" si="36"/>
        <v/>
      </c>
      <c r="N466" s="1" t="str">
        <f t="shared" si="37"/>
        <v/>
      </c>
    </row>
    <row r="467" spans="2:14" x14ac:dyDescent="0.3">
      <c r="B467" s="1">
        <v>1004215</v>
      </c>
      <c r="G467" s="1" t="s">
        <v>32</v>
      </c>
      <c r="I467" s="53"/>
      <c r="J467" s="53"/>
      <c r="K467" s="1" t="str">
        <f t="shared" si="38"/>
        <v/>
      </c>
      <c r="L467" s="1" t="str">
        <f t="shared" si="35"/>
        <v/>
      </c>
      <c r="M467" s="1" t="str">
        <f t="shared" si="36"/>
        <v/>
      </c>
      <c r="N467" s="1" t="str">
        <f t="shared" si="37"/>
        <v/>
      </c>
    </row>
    <row r="468" spans="2:14" x14ac:dyDescent="0.3">
      <c r="B468" s="1">
        <v>1004221</v>
      </c>
      <c r="G468" s="1" t="s">
        <v>32</v>
      </c>
      <c r="I468" s="53"/>
      <c r="J468" s="53"/>
      <c r="K468" s="1" t="str">
        <f t="shared" si="38"/>
        <v/>
      </c>
      <c r="L468" s="1" t="str">
        <f t="shared" si="35"/>
        <v/>
      </c>
      <c r="M468" s="1" t="str">
        <f t="shared" si="36"/>
        <v/>
      </c>
      <c r="N468" s="1" t="str">
        <f t="shared" si="37"/>
        <v/>
      </c>
    </row>
    <row r="469" spans="2:14" x14ac:dyDescent="0.3">
      <c r="B469" s="1">
        <v>1004222</v>
      </c>
      <c r="G469" s="1" t="s">
        <v>32</v>
      </c>
      <c r="I469" s="53"/>
      <c r="J469" s="53"/>
      <c r="K469" s="1" t="str">
        <f t="shared" si="38"/>
        <v/>
      </c>
      <c r="L469" s="1" t="str">
        <f t="shared" si="35"/>
        <v/>
      </c>
      <c r="M469" s="1" t="str">
        <f t="shared" si="36"/>
        <v/>
      </c>
      <c r="N469" s="1" t="str">
        <f t="shared" si="37"/>
        <v/>
      </c>
    </row>
    <row r="470" spans="2:14" x14ac:dyDescent="0.3">
      <c r="B470" s="1">
        <v>1004223</v>
      </c>
      <c r="G470" s="1" t="s">
        <v>32</v>
      </c>
      <c r="I470" s="53"/>
      <c r="J470" s="53"/>
      <c r="K470" s="1" t="str">
        <f t="shared" si="38"/>
        <v/>
      </c>
      <c r="L470" s="1" t="str">
        <f t="shared" si="35"/>
        <v/>
      </c>
      <c r="M470" s="1" t="str">
        <f t="shared" si="36"/>
        <v/>
      </c>
      <c r="N470" s="1" t="str">
        <f t="shared" si="37"/>
        <v/>
      </c>
    </row>
    <row r="471" spans="2:14" x14ac:dyDescent="0.3">
      <c r="B471" s="1">
        <v>1004224</v>
      </c>
      <c r="G471" s="1" t="s">
        <v>32</v>
      </c>
      <c r="I471" s="53"/>
      <c r="J471" s="53"/>
      <c r="K471" s="1" t="str">
        <f t="shared" si="38"/>
        <v/>
      </c>
      <c r="L471" s="1" t="str">
        <f t="shared" si="35"/>
        <v/>
      </c>
      <c r="M471" s="1" t="str">
        <f t="shared" si="36"/>
        <v/>
      </c>
      <c r="N471" s="1" t="str">
        <f t="shared" si="37"/>
        <v/>
      </c>
    </row>
    <row r="472" spans="2:14" x14ac:dyDescent="0.3">
      <c r="B472" s="1">
        <v>1004225</v>
      </c>
      <c r="G472" s="1" t="s">
        <v>32</v>
      </c>
      <c r="I472" s="53"/>
      <c r="J472" s="53"/>
      <c r="K472" s="1" t="str">
        <f t="shared" si="38"/>
        <v/>
      </c>
      <c r="L472" s="1" t="str">
        <f t="shared" si="35"/>
        <v/>
      </c>
      <c r="M472" s="1" t="str">
        <f t="shared" si="36"/>
        <v/>
      </c>
      <c r="N472" s="1" t="str">
        <f t="shared" si="37"/>
        <v/>
      </c>
    </row>
    <row r="473" spans="2:14" x14ac:dyDescent="0.3">
      <c r="B473" s="1">
        <v>1004311</v>
      </c>
      <c r="C473" s="1" t="s">
        <v>34</v>
      </c>
      <c r="D473" s="1" t="s">
        <v>316</v>
      </c>
      <c r="E473" s="1" t="s">
        <v>394</v>
      </c>
      <c r="G473" s="1" t="s">
        <v>124</v>
      </c>
      <c r="I473" s="53"/>
      <c r="J473" s="53"/>
      <c r="K473" s="1" t="str">
        <f t="shared" si="38"/>
        <v/>
      </c>
      <c r="L473" s="1" t="str">
        <f t="shared" si="35"/>
        <v/>
      </c>
      <c r="M473" s="1" t="str">
        <f t="shared" si="36"/>
        <v/>
      </c>
      <c r="N473" s="1" t="str">
        <f t="shared" si="37"/>
        <v/>
      </c>
    </row>
    <row r="474" spans="2:14" x14ac:dyDescent="0.3">
      <c r="B474" s="1">
        <v>1004312</v>
      </c>
      <c r="C474" s="1" t="s">
        <v>34</v>
      </c>
      <c r="D474" s="1" t="s">
        <v>316</v>
      </c>
      <c r="E474" s="1" t="s">
        <v>395</v>
      </c>
      <c r="G474" s="1" t="s">
        <v>124</v>
      </c>
      <c r="I474" s="53"/>
      <c r="J474" s="53"/>
      <c r="K474" s="1" t="str">
        <f t="shared" si="38"/>
        <v/>
      </c>
      <c r="L474" s="1" t="str">
        <f t="shared" si="35"/>
        <v/>
      </c>
      <c r="M474" s="1" t="str">
        <f t="shared" si="36"/>
        <v/>
      </c>
      <c r="N474" s="1" t="str">
        <f t="shared" si="37"/>
        <v/>
      </c>
    </row>
    <row r="475" spans="2:14" x14ac:dyDescent="0.3">
      <c r="B475" s="1">
        <v>1004313</v>
      </c>
      <c r="C475" s="1" t="s">
        <v>34</v>
      </c>
      <c r="D475" s="1" t="s">
        <v>316</v>
      </c>
      <c r="E475" s="1" t="s">
        <v>396</v>
      </c>
      <c r="G475" s="1" t="s">
        <v>124</v>
      </c>
      <c r="I475" s="53"/>
      <c r="J475" s="53"/>
      <c r="K475" s="1" t="str">
        <f t="shared" si="38"/>
        <v/>
      </c>
      <c r="L475" s="1" t="str">
        <f t="shared" si="35"/>
        <v/>
      </c>
      <c r="M475" s="1" t="str">
        <f t="shared" si="36"/>
        <v/>
      </c>
      <c r="N475" s="1" t="str">
        <f t="shared" si="37"/>
        <v/>
      </c>
    </row>
    <row r="476" spans="2:14" x14ac:dyDescent="0.3">
      <c r="B476" s="1">
        <v>1004314</v>
      </c>
      <c r="G476" s="1" t="s">
        <v>32</v>
      </c>
      <c r="I476" s="53"/>
      <c r="J476" s="53"/>
      <c r="K476" s="1" t="str">
        <f t="shared" si="38"/>
        <v/>
      </c>
      <c r="L476" s="1" t="str">
        <f t="shared" si="35"/>
        <v/>
      </c>
      <c r="M476" s="1" t="str">
        <f t="shared" si="36"/>
        <v/>
      </c>
      <c r="N476" s="1" t="str">
        <f t="shared" si="37"/>
        <v/>
      </c>
    </row>
    <row r="477" spans="2:14" x14ac:dyDescent="0.3">
      <c r="B477" s="1">
        <v>1004315</v>
      </c>
      <c r="G477" s="1" t="s">
        <v>32</v>
      </c>
      <c r="I477" s="53"/>
      <c r="J477" s="53"/>
      <c r="K477" s="1" t="str">
        <f t="shared" si="38"/>
        <v/>
      </c>
      <c r="L477" s="1" t="str">
        <f t="shared" si="35"/>
        <v/>
      </c>
      <c r="M477" s="1" t="str">
        <f t="shared" si="36"/>
        <v/>
      </c>
      <c r="N477" s="1" t="str">
        <f t="shared" si="37"/>
        <v/>
      </c>
    </row>
    <row r="478" spans="2:14" x14ac:dyDescent="0.3">
      <c r="B478" s="1">
        <v>1004321</v>
      </c>
      <c r="C478" s="1" t="s">
        <v>432</v>
      </c>
      <c r="D478" s="1" t="s">
        <v>106</v>
      </c>
      <c r="E478" s="1" t="s">
        <v>433</v>
      </c>
      <c r="F478" s="1">
        <v>85000</v>
      </c>
      <c r="G478" s="1" t="s">
        <v>124</v>
      </c>
      <c r="I478" s="53"/>
      <c r="J478" s="53"/>
      <c r="K478" s="1" t="str">
        <f t="shared" si="38"/>
        <v/>
      </c>
      <c r="L478" s="1" t="str">
        <f t="shared" si="35"/>
        <v/>
      </c>
      <c r="M478" s="1" t="str">
        <f t="shared" si="36"/>
        <v/>
      </c>
      <c r="N478" s="1" t="str">
        <f t="shared" si="37"/>
        <v/>
      </c>
    </row>
    <row r="479" spans="2:14" x14ac:dyDescent="0.3">
      <c r="B479" s="1">
        <v>1004322</v>
      </c>
      <c r="C479" s="1" t="s">
        <v>432</v>
      </c>
      <c r="D479" s="1" t="s">
        <v>106</v>
      </c>
      <c r="E479" s="1" t="s">
        <v>434</v>
      </c>
      <c r="F479" s="1">
        <v>85000</v>
      </c>
      <c r="G479" s="1" t="s">
        <v>124</v>
      </c>
      <c r="I479" s="53"/>
      <c r="J479" s="53"/>
      <c r="K479" s="1" t="str">
        <f t="shared" si="38"/>
        <v/>
      </c>
      <c r="L479" s="1" t="str">
        <f t="shared" si="35"/>
        <v/>
      </c>
      <c r="M479" s="1" t="str">
        <f t="shared" si="36"/>
        <v/>
      </c>
      <c r="N479" s="1" t="str">
        <f t="shared" si="37"/>
        <v/>
      </c>
    </row>
    <row r="480" spans="2:14" x14ac:dyDescent="0.3">
      <c r="B480" s="1">
        <v>1004323</v>
      </c>
      <c r="C480" s="1" t="s">
        <v>432</v>
      </c>
      <c r="D480" s="1" t="s">
        <v>106</v>
      </c>
      <c r="E480" s="1" t="s">
        <v>435</v>
      </c>
      <c r="F480" s="1">
        <v>85000</v>
      </c>
      <c r="G480" s="1" t="s">
        <v>124</v>
      </c>
      <c r="I480" s="53"/>
      <c r="J480" s="53"/>
      <c r="K480" s="1" t="str">
        <f t="shared" si="38"/>
        <v/>
      </c>
      <c r="L480" s="1" t="str">
        <f t="shared" si="35"/>
        <v/>
      </c>
      <c r="M480" s="1" t="str">
        <f t="shared" si="36"/>
        <v/>
      </c>
      <c r="N480" s="1" t="str">
        <f t="shared" si="37"/>
        <v/>
      </c>
    </row>
    <row r="481" spans="2:14" x14ac:dyDescent="0.3">
      <c r="B481" s="1">
        <v>1004324</v>
      </c>
      <c r="G481" s="1" t="s">
        <v>32</v>
      </c>
      <c r="I481" s="53"/>
      <c r="J481" s="53"/>
      <c r="K481" s="1" t="str">
        <f t="shared" si="38"/>
        <v/>
      </c>
      <c r="L481" s="1" t="str">
        <f t="shared" si="35"/>
        <v/>
      </c>
      <c r="M481" s="1" t="str">
        <f t="shared" si="36"/>
        <v/>
      </c>
      <c r="N481" s="1" t="str">
        <f t="shared" si="37"/>
        <v/>
      </c>
    </row>
    <row r="482" spans="2:14" x14ac:dyDescent="0.3">
      <c r="B482" s="1">
        <v>1004325</v>
      </c>
      <c r="G482" s="1" t="s">
        <v>32</v>
      </c>
      <c r="I482" s="53"/>
      <c r="J482" s="53"/>
      <c r="K482" s="1" t="str">
        <f t="shared" si="38"/>
        <v/>
      </c>
      <c r="L482" s="1" t="str">
        <f t="shared" si="35"/>
        <v/>
      </c>
      <c r="M482" s="1" t="str">
        <f t="shared" si="36"/>
        <v/>
      </c>
      <c r="N482" s="1" t="str">
        <f t="shared" si="37"/>
        <v/>
      </c>
    </row>
    <row r="483" spans="2:14" x14ac:dyDescent="0.3">
      <c r="B483" s="1">
        <v>1004411</v>
      </c>
      <c r="C483" s="1" t="s">
        <v>34</v>
      </c>
      <c r="D483" s="1" t="s">
        <v>436</v>
      </c>
      <c r="E483" s="1" t="s">
        <v>437</v>
      </c>
      <c r="G483" s="1" t="s">
        <v>124</v>
      </c>
      <c r="I483" s="53"/>
      <c r="J483" s="53"/>
      <c r="K483" s="1" t="str">
        <f t="shared" ref="K483:K514" si="39">IF(I483=J483,"","错")</f>
        <v/>
      </c>
      <c r="L483" s="1" t="str">
        <f t="shared" si="35"/>
        <v/>
      </c>
      <c r="M483" s="1" t="str">
        <f t="shared" si="36"/>
        <v/>
      </c>
      <c r="N483" s="1" t="str">
        <f t="shared" si="37"/>
        <v/>
      </c>
    </row>
    <row r="484" spans="2:14" x14ac:dyDescent="0.3">
      <c r="B484" s="1">
        <v>1004412</v>
      </c>
      <c r="C484" s="1" t="s">
        <v>34</v>
      </c>
      <c r="D484" s="1" t="s">
        <v>436</v>
      </c>
      <c r="E484" s="1" t="s">
        <v>438</v>
      </c>
      <c r="G484" s="1" t="s">
        <v>124</v>
      </c>
      <c r="I484" s="53"/>
      <c r="J484" s="53"/>
      <c r="K484" s="1" t="str">
        <f t="shared" si="39"/>
        <v/>
      </c>
      <c r="L484" s="1" t="str">
        <f t="shared" si="35"/>
        <v/>
      </c>
      <c r="M484" s="1" t="str">
        <f t="shared" si="36"/>
        <v/>
      </c>
      <c r="N484" s="1" t="str">
        <f t="shared" si="37"/>
        <v/>
      </c>
    </row>
    <row r="485" spans="2:14" x14ac:dyDescent="0.3">
      <c r="B485" s="1">
        <v>1004413</v>
      </c>
      <c r="C485" s="1" t="s">
        <v>34</v>
      </c>
      <c r="D485" s="1" t="s">
        <v>436</v>
      </c>
      <c r="E485" s="1" t="s">
        <v>439</v>
      </c>
      <c r="G485" s="1" t="s">
        <v>124</v>
      </c>
      <c r="I485" s="53"/>
      <c r="J485" s="53"/>
      <c r="K485" s="1" t="str">
        <f t="shared" si="39"/>
        <v/>
      </c>
      <c r="L485" s="1" t="str">
        <f t="shared" si="35"/>
        <v/>
      </c>
      <c r="M485" s="1" t="str">
        <f t="shared" si="36"/>
        <v/>
      </c>
      <c r="N485" s="1" t="str">
        <f t="shared" si="37"/>
        <v/>
      </c>
    </row>
    <row r="486" spans="2:14" x14ac:dyDescent="0.3">
      <c r="B486" s="1">
        <v>1004414</v>
      </c>
      <c r="G486" s="1" t="s">
        <v>32</v>
      </c>
      <c r="I486" s="53"/>
      <c r="J486" s="53"/>
      <c r="K486" s="1" t="str">
        <f t="shared" si="39"/>
        <v/>
      </c>
      <c r="L486" s="1" t="str">
        <f t="shared" si="35"/>
        <v/>
      </c>
      <c r="M486" s="1" t="str">
        <f t="shared" si="36"/>
        <v/>
      </c>
      <c r="N486" s="1" t="str">
        <f t="shared" si="37"/>
        <v/>
      </c>
    </row>
    <row r="487" spans="2:14" x14ac:dyDescent="0.3">
      <c r="B487" s="1">
        <v>1004415</v>
      </c>
      <c r="G487" s="1" t="s">
        <v>32</v>
      </c>
      <c r="I487" s="53"/>
      <c r="J487" s="53"/>
      <c r="K487" s="1" t="str">
        <f t="shared" si="39"/>
        <v/>
      </c>
      <c r="L487" s="1" t="str">
        <f t="shared" si="35"/>
        <v/>
      </c>
      <c r="M487" s="1" t="str">
        <f t="shared" si="36"/>
        <v/>
      </c>
      <c r="N487" s="1" t="str">
        <f t="shared" si="37"/>
        <v/>
      </c>
    </row>
    <row r="488" spans="2:14" x14ac:dyDescent="0.3">
      <c r="B488" s="1">
        <v>1004421</v>
      </c>
      <c r="G488" s="1" t="s">
        <v>32</v>
      </c>
      <c r="I488" s="53"/>
      <c r="J488" s="53"/>
      <c r="K488" s="1" t="str">
        <f t="shared" si="39"/>
        <v/>
      </c>
      <c r="L488" s="1" t="str">
        <f t="shared" si="35"/>
        <v/>
      </c>
      <c r="M488" s="1" t="str">
        <f t="shared" si="36"/>
        <v/>
      </c>
      <c r="N488" s="1" t="str">
        <f t="shared" si="37"/>
        <v/>
      </c>
    </row>
    <row r="489" spans="2:14" x14ac:dyDescent="0.3">
      <c r="B489" s="1">
        <v>1004422</v>
      </c>
      <c r="G489" s="1" t="s">
        <v>32</v>
      </c>
      <c r="I489" s="53"/>
      <c r="J489" s="53"/>
      <c r="K489" s="1" t="str">
        <f t="shared" si="39"/>
        <v/>
      </c>
      <c r="L489" s="1" t="str">
        <f t="shared" si="35"/>
        <v/>
      </c>
      <c r="M489" s="1" t="str">
        <f t="shared" si="36"/>
        <v/>
      </c>
      <c r="N489" s="1" t="str">
        <f t="shared" si="37"/>
        <v/>
      </c>
    </row>
    <row r="490" spans="2:14" x14ac:dyDescent="0.3">
      <c r="B490" s="1">
        <v>1004423</v>
      </c>
      <c r="G490" s="1" t="s">
        <v>32</v>
      </c>
      <c r="I490" s="53"/>
      <c r="J490" s="53"/>
      <c r="K490" s="1" t="str">
        <f t="shared" si="39"/>
        <v/>
      </c>
      <c r="L490" s="1" t="str">
        <f t="shared" si="35"/>
        <v/>
      </c>
      <c r="M490" s="1" t="str">
        <f t="shared" si="36"/>
        <v/>
      </c>
      <c r="N490" s="1" t="str">
        <f t="shared" si="37"/>
        <v/>
      </c>
    </row>
    <row r="491" spans="2:14" x14ac:dyDescent="0.3">
      <c r="B491" s="1">
        <v>1004424</v>
      </c>
      <c r="G491" s="1" t="s">
        <v>32</v>
      </c>
      <c r="I491" s="53"/>
      <c r="J491" s="53"/>
      <c r="K491" s="1" t="str">
        <f t="shared" si="39"/>
        <v/>
      </c>
      <c r="L491" s="1" t="str">
        <f t="shared" si="35"/>
        <v/>
      </c>
      <c r="M491" s="1" t="str">
        <f t="shared" si="36"/>
        <v/>
      </c>
      <c r="N491" s="1" t="str">
        <f t="shared" si="37"/>
        <v/>
      </c>
    </row>
    <row r="492" spans="2:14" x14ac:dyDescent="0.3">
      <c r="B492" s="1">
        <v>1004425</v>
      </c>
      <c r="G492" s="1" t="s">
        <v>32</v>
      </c>
      <c r="I492" s="53"/>
      <c r="J492" s="53"/>
      <c r="K492" s="1" t="str">
        <f t="shared" si="39"/>
        <v/>
      </c>
      <c r="L492" s="1" t="str">
        <f t="shared" si="35"/>
        <v/>
      </c>
      <c r="M492" s="1" t="str">
        <f t="shared" si="36"/>
        <v/>
      </c>
      <c r="N492" s="1" t="str">
        <f t="shared" si="37"/>
        <v/>
      </c>
    </row>
    <row r="493" spans="2:14" x14ac:dyDescent="0.3">
      <c r="B493" s="1">
        <v>1004511</v>
      </c>
      <c r="C493" s="1" t="s">
        <v>34</v>
      </c>
      <c r="D493" s="1" t="s">
        <v>440</v>
      </c>
      <c r="E493" s="1" t="s">
        <v>441</v>
      </c>
      <c r="G493" s="1" t="s">
        <v>124</v>
      </c>
      <c r="I493" s="53"/>
      <c r="J493" s="53"/>
      <c r="K493" s="1" t="str">
        <f t="shared" si="39"/>
        <v/>
      </c>
      <c r="L493" s="1" t="str">
        <f t="shared" si="35"/>
        <v/>
      </c>
      <c r="M493" s="1" t="str">
        <f t="shared" si="36"/>
        <v/>
      </c>
      <c r="N493" s="1" t="str">
        <f t="shared" si="37"/>
        <v/>
      </c>
    </row>
    <row r="494" spans="2:14" x14ac:dyDescent="0.3">
      <c r="B494" s="1">
        <v>1004512</v>
      </c>
      <c r="C494" s="1" t="s">
        <v>34</v>
      </c>
      <c r="D494" s="1" t="s">
        <v>440</v>
      </c>
      <c r="E494" s="1" t="s">
        <v>442</v>
      </c>
      <c r="G494" s="1" t="s">
        <v>124</v>
      </c>
      <c r="I494" s="53"/>
      <c r="J494" s="53"/>
      <c r="K494" s="1" t="str">
        <f t="shared" si="39"/>
        <v/>
      </c>
      <c r="L494" s="1" t="str">
        <f t="shared" si="35"/>
        <v/>
      </c>
      <c r="M494" s="1" t="str">
        <f t="shared" si="36"/>
        <v/>
      </c>
      <c r="N494" s="1" t="str">
        <f t="shared" si="37"/>
        <v/>
      </c>
    </row>
    <row r="495" spans="2:14" x14ac:dyDescent="0.3">
      <c r="B495" s="1">
        <v>1004513</v>
      </c>
      <c r="C495" s="1" t="s">
        <v>34</v>
      </c>
      <c r="D495" s="1" t="s">
        <v>440</v>
      </c>
      <c r="E495" s="1" t="s">
        <v>443</v>
      </c>
      <c r="G495" s="1" t="s">
        <v>124</v>
      </c>
      <c r="I495" s="53"/>
      <c r="J495" s="53"/>
      <c r="K495" s="1" t="str">
        <f t="shared" si="39"/>
        <v/>
      </c>
      <c r="L495" s="1" t="str">
        <f t="shared" si="35"/>
        <v/>
      </c>
      <c r="M495" s="1" t="str">
        <f t="shared" si="36"/>
        <v/>
      </c>
      <c r="N495" s="1" t="str">
        <f t="shared" si="37"/>
        <v/>
      </c>
    </row>
    <row r="496" spans="2:14" x14ac:dyDescent="0.3">
      <c r="B496" s="1">
        <v>1004514</v>
      </c>
      <c r="G496" s="1" t="s">
        <v>32</v>
      </c>
      <c r="I496" s="53"/>
      <c r="J496" s="53"/>
      <c r="K496" s="1" t="str">
        <f t="shared" si="39"/>
        <v/>
      </c>
      <c r="L496" s="1" t="str">
        <f t="shared" si="35"/>
        <v/>
      </c>
      <c r="M496" s="1" t="str">
        <f t="shared" si="36"/>
        <v/>
      </c>
      <c r="N496" s="1" t="str">
        <f t="shared" si="37"/>
        <v/>
      </c>
    </row>
    <row r="497" spans="2:14" x14ac:dyDescent="0.3">
      <c r="B497" s="1">
        <v>1004515</v>
      </c>
      <c r="G497" s="1" t="s">
        <v>32</v>
      </c>
      <c r="I497" s="53"/>
      <c r="J497" s="53"/>
      <c r="K497" s="1" t="str">
        <f t="shared" si="39"/>
        <v/>
      </c>
      <c r="L497" s="1" t="str">
        <f t="shared" si="35"/>
        <v/>
      </c>
      <c r="M497" s="1" t="str">
        <f t="shared" si="36"/>
        <v/>
      </c>
      <c r="N497" s="1" t="str">
        <f t="shared" si="37"/>
        <v/>
      </c>
    </row>
    <row r="498" spans="2:14" x14ac:dyDescent="0.3">
      <c r="B498" s="1">
        <v>1004521</v>
      </c>
      <c r="C498" s="1" t="s">
        <v>444</v>
      </c>
      <c r="D498" s="1" t="s">
        <v>445</v>
      </c>
      <c r="E498" s="1" t="s">
        <v>446</v>
      </c>
      <c r="F498" s="1">
        <v>85000</v>
      </c>
      <c r="G498" s="1" t="s">
        <v>124</v>
      </c>
      <c r="I498" s="53"/>
      <c r="J498" s="53"/>
      <c r="K498" s="1" t="str">
        <f t="shared" si="39"/>
        <v/>
      </c>
      <c r="L498" s="1" t="str">
        <f t="shared" si="35"/>
        <v/>
      </c>
      <c r="M498" s="1" t="str">
        <f t="shared" si="36"/>
        <v/>
      </c>
      <c r="N498" s="1" t="str">
        <f t="shared" si="37"/>
        <v/>
      </c>
    </row>
    <row r="499" spans="2:14" x14ac:dyDescent="0.3">
      <c r="B499" s="1">
        <v>1004522</v>
      </c>
      <c r="C499" s="1" t="s">
        <v>444</v>
      </c>
      <c r="D499" s="1" t="s">
        <v>445</v>
      </c>
      <c r="E499" s="1" t="s">
        <v>447</v>
      </c>
      <c r="F499" s="1">
        <v>85000</v>
      </c>
      <c r="G499" s="1" t="s">
        <v>124</v>
      </c>
      <c r="I499" s="53"/>
      <c r="J499" s="53"/>
      <c r="K499" s="1" t="str">
        <f t="shared" si="39"/>
        <v/>
      </c>
      <c r="L499" s="1" t="str">
        <f t="shared" si="35"/>
        <v/>
      </c>
      <c r="M499" s="1" t="str">
        <f t="shared" si="36"/>
        <v/>
      </c>
      <c r="N499" s="1" t="str">
        <f t="shared" si="37"/>
        <v/>
      </c>
    </row>
    <row r="500" spans="2:14" x14ac:dyDescent="0.3">
      <c r="B500" s="1">
        <v>1004523</v>
      </c>
      <c r="C500" s="1" t="s">
        <v>444</v>
      </c>
      <c r="D500" s="1" t="s">
        <v>445</v>
      </c>
      <c r="E500" s="1" t="s">
        <v>448</v>
      </c>
      <c r="F500" s="1">
        <v>85000</v>
      </c>
      <c r="G500" s="1" t="s">
        <v>124</v>
      </c>
      <c r="I500" s="53"/>
      <c r="J500" s="53"/>
      <c r="K500" s="1" t="str">
        <f t="shared" si="39"/>
        <v/>
      </c>
      <c r="L500" s="1" t="str">
        <f t="shared" si="35"/>
        <v/>
      </c>
      <c r="M500" s="1" t="str">
        <f t="shared" si="36"/>
        <v/>
      </c>
      <c r="N500" s="1" t="str">
        <f t="shared" si="37"/>
        <v/>
      </c>
    </row>
    <row r="501" spans="2:14" x14ac:dyDescent="0.3">
      <c r="B501" s="1">
        <v>1004524</v>
      </c>
      <c r="G501" s="1" t="s">
        <v>32</v>
      </c>
      <c r="I501" s="53"/>
      <c r="J501" s="53"/>
      <c r="K501" s="1" t="str">
        <f t="shared" si="39"/>
        <v/>
      </c>
      <c r="L501" s="1" t="str">
        <f t="shared" ref="L501:L564" si="40">IF(AND(ISBLANK(C501)=ISBLANK(D501),ISBLANK(D501)=ISBLANK(E501),ISBLANK(E501)=ISBLANK(C501)),"",FALSE)</f>
        <v/>
      </c>
      <c r="M501" s="1" t="str">
        <f t="shared" ref="M501:M564" si="41">IF((LEN(C501)-LEN(SUBSTITUTE(C501,"|","")))=(LEN(D501)-LEN(SUBSTITUTE(D501,"|",""))),"",FALSE)</f>
        <v/>
      </c>
      <c r="N501" s="1" t="str">
        <f t="shared" ref="N501:N564" si="42">IF((LEN(D501)-LEN(SUBSTITUTE(SUBSTITUTE(D501,"|",""),"#","")))=(LEN(E501)-LEN(SUBSTITUTE(E501,"|",""))),"",FALSE)</f>
        <v/>
      </c>
    </row>
    <row r="502" spans="2:14" x14ac:dyDescent="0.3">
      <c r="B502" s="1">
        <v>1004525</v>
      </c>
      <c r="G502" s="1" t="s">
        <v>32</v>
      </c>
      <c r="I502" s="53"/>
      <c r="J502" s="53"/>
      <c r="K502" s="1" t="str">
        <f t="shared" si="39"/>
        <v/>
      </c>
      <c r="L502" s="1" t="str">
        <f t="shared" si="40"/>
        <v/>
      </c>
      <c r="M502" s="1" t="str">
        <f t="shared" si="41"/>
        <v/>
      </c>
      <c r="N502" s="1" t="str">
        <f t="shared" si="42"/>
        <v/>
      </c>
    </row>
    <row r="503" spans="2:14" x14ac:dyDescent="0.3">
      <c r="B503" s="1">
        <v>1004611</v>
      </c>
      <c r="C503" s="1" t="s">
        <v>34</v>
      </c>
      <c r="D503" s="1" t="s">
        <v>87</v>
      </c>
      <c r="E503" s="1" t="s">
        <v>449</v>
      </c>
      <c r="G503" s="1" t="s">
        <v>124</v>
      </c>
      <c r="I503" s="53"/>
      <c r="J503" s="53"/>
      <c r="K503" s="1" t="str">
        <f t="shared" si="39"/>
        <v/>
      </c>
      <c r="L503" s="1" t="str">
        <f t="shared" si="40"/>
        <v/>
      </c>
      <c r="M503" s="1" t="str">
        <f t="shared" si="41"/>
        <v/>
      </c>
      <c r="N503" s="1" t="str">
        <f t="shared" si="42"/>
        <v/>
      </c>
    </row>
    <row r="504" spans="2:14" x14ac:dyDescent="0.3">
      <c r="B504" s="1">
        <v>1004612</v>
      </c>
      <c r="C504" s="1" t="s">
        <v>34</v>
      </c>
      <c r="D504" s="1" t="s">
        <v>87</v>
      </c>
      <c r="E504" s="1" t="s">
        <v>450</v>
      </c>
      <c r="G504" s="1" t="s">
        <v>124</v>
      </c>
      <c r="I504" s="53"/>
      <c r="J504" s="53"/>
      <c r="K504" s="1" t="str">
        <f t="shared" si="39"/>
        <v/>
      </c>
      <c r="L504" s="1" t="str">
        <f t="shared" si="40"/>
        <v/>
      </c>
      <c r="M504" s="1" t="str">
        <f t="shared" si="41"/>
        <v/>
      </c>
      <c r="N504" s="1" t="str">
        <f t="shared" si="42"/>
        <v/>
      </c>
    </row>
    <row r="505" spans="2:14" x14ac:dyDescent="0.3">
      <c r="B505" s="1">
        <v>1004613</v>
      </c>
      <c r="C505" s="1" t="s">
        <v>34</v>
      </c>
      <c r="D505" s="1" t="s">
        <v>87</v>
      </c>
      <c r="E505" s="1" t="s">
        <v>451</v>
      </c>
      <c r="G505" s="1" t="s">
        <v>124</v>
      </c>
      <c r="I505" s="53"/>
      <c r="J505" s="53"/>
      <c r="K505" s="1" t="str">
        <f t="shared" si="39"/>
        <v/>
      </c>
      <c r="L505" s="1" t="str">
        <f t="shared" si="40"/>
        <v/>
      </c>
      <c r="M505" s="1" t="str">
        <f t="shared" si="41"/>
        <v/>
      </c>
      <c r="N505" s="1" t="str">
        <f t="shared" si="42"/>
        <v/>
      </c>
    </row>
    <row r="506" spans="2:14" x14ac:dyDescent="0.3">
      <c r="B506" s="1">
        <v>1004614</v>
      </c>
      <c r="G506" s="1" t="s">
        <v>32</v>
      </c>
      <c r="I506" s="53"/>
      <c r="J506" s="53"/>
      <c r="K506" s="1" t="str">
        <f t="shared" si="39"/>
        <v/>
      </c>
      <c r="L506" s="1" t="str">
        <f t="shared" si="40"/>
        <v/>
      </c>
      <c r="M506" s="1" t="str">
        <f t="shared" si="41"/>
        <v/>
      </c>
      <c r="N506" s="1" t="str">
        <f t="shared" si="42"/>
        <v/>
      </c>
    </row>
    <row r="507" spans="2:14" x14ac:dyDescent="0.3">
      <c r="B507" s="1">
        <v>1004615</v>
      </c>
      <c r="C507" s="1" t="s">
        <v>32</v>
      </c>
      <c r="D507" s="1" t="s">
        <v>32</v>
      </c>
      <c r="E507" s="1" t="s">
        <v>32</v>
      </c>
      <c r="G507" s="1" t="s">
        <v>32</v>
      </c>
      <c r="I507" s="53"/>
      <c r="J507" s="53"/>
      <c r="K507" s="1" t="str">
        <f t="shared" si="39"/>
        <v/>
      </c>
      <c r="L507" s="1" t="str">
        <f t="shared" si="40"/>
        <v/>
      </c>
      <c r="M507" s="1" t="str">
        <f t="shared" si="41"/>
        <v/>
      </c>
      <c r="N507" s="1" t="str">
        <f t="shared" si="42"/>
        <v/>
      </c>
    </row>
    <row r="508" spans="2:14" x14ac:dyDescent="0.3">
      <c r="B508" s="1">
        <v>1004621</v>
      </c>
      <c r="C508" s="1" t="s">
        <v>34</v>
      </c>
      <c r="D508" s="1" t="s">
        <v>367</v>
      </c>
      <c r="E508" s="1" t="s">
        <v>452</v>
      </c>
      <c r="F508" s="1">
        <v>85000</v>
      </c>
      <c r="G508" s="1" t="s">
        <v>124</v>
      </c>
      <c r="I508" s="53"/>
      <c r="J508" s="53"/>
      <c r="K508" s="1" t="str">
        <f t="shared" si="39"/>
        <v/>
      </c>
      <c r="L508" s="1" t="str">
        <f t="shared" si="40"/>
        <v/>
      </c>
      <c r="M508" s="1" t="str">
        <f t="shared" si="41"/>
        <v/>
      </c>
      <c r="N508" s="1" t="str">
        <f t="shared" si="42"/>
        <v/>
      </c>
    </row>
    <row r="509" spans="2:14" x14ac:dyDescent="0.3">
      <c r="B509" s="1">
        <v>1004622</v>
      </c>
      <c r="C509" s="1" t="s">
        <v>34</v>
      </c>
      <c r="D509" s="1" t="s">
        <v>367</v>
      </c>
      <c r="E509" s="1" t="s">
        <v>453</v>
      </c>
      <c r="F509" s="1">
        <v>85000</v>
      </c>
      <c r="G509" s="1" t="s">
        <v>124</v>
      </c>
      <c r="I509" s="53"/>
      <c r="J509" s="53"/>
      <c r="K509" s="1" t="str">
        <f t="shared" si="39"/>
        <v/>
      </c>
      <c r="L509" s="1" t="str">
        <f t="shared" si="40"/>
        <v/>
      </c>
      <c r="M509" s="1" t="str">
        <f t="shared" si="41"/>
        <v/>
      </c>
      <c r="N509" s="1" t="str">
        <f t="shared" si="42"/>
        <v/>
      </c>
    </row>
    <row r="510" spans="2:14" x14ac:dyDescent="0.3">
      <c r="B510" s="1">
        <v>1004623</v>
      </c>
      <c r="C510" s="1" t="s">
        <v>34</v>
      </c>
      <c r="D510" s="1" t="s">
        <v>367</v>
      </c>
      <c r="E510" s="1" t="s">
        <v>454</v>
      </c>
      <c r="F510" s="1">
        <v>85000</v>
      </c>
      <c r="G510" s="1" t="s">
        <v>124</v>
      </c>
      <c r="I510" s="53"/>
      <c r="J510" s="53"/>
      <c r="K510" s="1" t="str">
        <f t="shared" si="39"/>
        <v/>
      </c>
      <c r="L510" s="1" t="str">
        <f t="shared" si="40"/>
        <v/>
      </c>
      <c r="M510" s="1" t="str">
        <f t="shared" si="41"/>
        <v/>
      </c>
      <c r="N510" s="1" t="str">
        <f t="shared" si="42"/>
        <v/>
      </c>
    </row>
    <row r="511" spans="2:14" x14ac:dyDescent="0.3">
      <c r="B511" s="1">
        <v>1004624</v>
      </c>
      <c r="G511" s="1" t="s">
        <v>32</v>
      </c>
      <c r="I511" s="53"/>
      <c r="J511" s="53"/>
      <c r="K511" s="1" t="str">
        <f t="shared" si="39"/>
        <v/>
      </c>
      <c r="L511" s="1" t="str">
        <f t="shared" si="40"/>
        <v/>
      </c>
      <c r="M511" s="1" t="str">
        <f t="shared" si="41"/>
        <v/>
      </c>
      <c r="N511" s="1" t="str">
        <f t="shared" si="42"/>
        <v/>
      </c>
    </row>
    <row r="512" spans="2:14" x14ac:dyDescent="0.3">
      <c r="B512" s="1">
        <v>1004625</v>
      </c>
      <c r="G512" s="1" t="s">
        <v>32</v>
      </c>
      <c r="I512" s="53"/>
      <c r="J512" s="53"/>
      <c r="K512" s="1" t="str">
        <f t="shared" si="39"/>
        <v/>
      </c>
      <c r="L512" s="1" t="str">
        <f t="shared" si="40"/>
        <v/>
      </c>
      <c r="M512" s="1" t="str">
        <f t="shared" si="41"/>
        <v/>
      </c>
      <c r="N512" s="1" t="str">
        <f t="shared" si="42"/>
        <v/>
      </c>
    </row>
    <row r="513" spans="2:14" x14ac:dyDescent="0.3">
      <c r="B513" s="1">
        <v>1004711</v>
      </c>
      <c r="C513" s="1" t="s">
        <v>156</v>
      </c>
      <c r="D513" s="1">
        <v>1</v>
      </c>
      <c r="E513" s="1" t="s">
        <v>455</v>
      </c>
      <c r="G513" s="1" t="s">
        <v>124</v>
      </c>
      <c r="I513" s="53"/>
      <c r="J513" s="53"/>
      <c r="K513" s="1" t="str">
        <f t="shared" si="39"/>
        <v/>
      </c>
      <c r="L513" s="1" t="str">
        <f t="shared" si="40"/>
        <v/>
      </c>
      <c r="M513" s="1" t="str">
        <f t="shared" si="41"/>
        <v/>
      </c>
      <c r="N513" s="1" t="str">
        <f t="shared" si="42"/>
        <v/>
      </c>
    </row>
    <row r="514" spans="2:14" x14ac:dyDescent="0.3">
      <c r="B514" s="1">
        <v>1004712</v>
      </c>
      <c r="G514" s="1" t="s">
        <v>32</v>
      </c>
      <c r="I514" s="53"/>
      <c r="J514" s="53"/>
      <c r="K514" s="1" t="str">
        <f t="shared" si="39"/>
        <v/>
      </c>
      <c r="L514" s="1" t="str">
        <f t="shared" si="40"/>
        <v/>
      </c>
      <c r="M514" s="1" t="str">
        <f t="shared" si="41"/>
        <v/>
      </c>
      <c r="N514" s="1" t="str">
        <f t="shared" si="42"/>
        <v/>
      </c>
    </row>
    <row r="515" spans="2:14" x14ac:dyDescent="0.3">
      <c r="B515" s="1">
        <v>1004713</v>
      </c>
      <c r="G515" s="1" t="s">
        <v>32</v>
      </c>
      <c r="I515" s="53"/>
      <c r="J515" s="53"/>
      <c r="K515" s="1" t="str">
        <f t="shared" ref="K515:K546" si="43">IF(I515=J515,"","错")</f>
        <v/>
      </c>
      <c r="L515" s="1" t="str">
        <f t="shared" si="40"/>
        <v/>
      </c>
      <c r="M515" s="1" t="str">
        <f t="shared" si="41"/>
        <v/>
      </c>
      <c r="N515" s="1" t="str">
        <f t="shared" si="42"/>
        <v/>
      </c>
    </row>
    <row r="516" spans="2:14" x14ac:dyDescent="0.3">
      <c r="B516" s="1">
        <v>1004714</v>
      </c>
      <c r="G516" s="1" t="s">
        <v>32</v>
      </c>
      <c r="I516" s="53"/>
      <c r="J516" s="53"/>
      <c r="K516" s="1" t="str">
        <f t="shared" si="43"/>
        <v/>
      </c>
      <c r="L516" s="1" t="str">
        <f t="shared" si="40"/>
        <v/>
      </c>
      <c r="M516" s="1" t="str">
        <f t="shared" si="41"/>
        <v/>
      </c>
      <c r="N516" s="1" t="str">
        <f t="shared" si="42"/>
        <v/>
      </c>
    </row>
    <row r="517" spans="2:14" x14ac:dyDescent="0.3">
      <c r="B517" s="1">
        <v>1004715</v>
      </c>
      <c r="G517" s="1" t="s">
        <v>32</v>
      </c>
      <c r="I517" s="53"/>
      <c r="J517" s="53"/>
      <c r="K517" s="1" t="str">
        <f t="shared" si="43"/>
        <v/>
      </c>
      <c r="L517" s="1" t="str">
        <f t="shared" si="40"/>
        <v/>
      </c>
      <c r="M517" s="1" t="str">
        <f t="shared" si="41"/>
        <v/>
      </c>
      <c r="N517" s="1" t="str">
        <f t="shared" si="42"/>
        <v/>
      </c>
    </row>
    <row r="518" spans="2:14" x14ac:dyDescent="0.3">
      <c r="B518" s="1">
        <v>1004721</v>
      </c>
      <c r="G518" s="1" t="s">
        <v>32</v>
      </c>
      <c r="I518" s="53"/>
      <c r="J518" s="53"/>
      <c r="K518" s="1" t="str">
        <f t="shared" si="43"/>
        <v/>
      </c>
      <c r="L518" s="1" t="str">
        <f t="shared" si="40"/>
        <v/>
      </c>
      <c r="M518" s="1" t="str">
        <f t="shared" si="41"/>
        <v/>
      </c>
      <c r="N518" s="1" t="str">
        <f t="shared" si="42"/>
        <v/>
      </c>
    </row>
    <row r="519" spans="2:14" x14ac:dyDescent="0.3">
      <c r="B519" s="1">
        <v>1004722</v>
      </c>
      <c r="G519" s="1" t="s">
        <v>32</v>
      </c>
      <c r="I519" s="53"/>
      <c r="J519" s="53"/>
      <c r="K519" s="1" t="str">
        <f t="shared" si="43"/>
        <v/>
      </c>
      <c r="L519" s="1" t="str">
        <f t="shared" si="40"/>
        <v/>
      </c>
      <c r="M519" s="1" t="str">
        <f t="shared" si="41"/>
        <v/>
      </c>
      <c r="N519" s="1" t="str">
        <f t="shared" si="42"/>
        <v/>
      </c>
    </row>
    <row r="520" spans="2:14" x14ac:dyDescent="0.3">
      <c r="B520" s="1">
        <v>1004723</v>
      </c>
      <c r="G520" s="1" t="s">
        <v>32</v>
      </c>
      <c r="I520" s="53"/>
      <c r="J520" s="53"/>
      <c r="K520" s="1" t="str">
        <f t="shared" si="43"/>
        <v/>
      </c>
      <c r="L520" s="1" t="str">
        <f t="shared" si="40"/>
        <v/>
      </c>
      <c r="M520" s="1" t="str">
        <f t="shared" si="41"/>
        <v/>
      </c>
      <c r="N520" s="1" t="str">
        <f t="shared" si="42"/>
        <v/>
      </c>
    </row>
    <row r="521" spans="2:14" x14ac:dyDescent="0.3">
      <c r="B521" s="1">
        <v>1004724</v>
      </c>
      <c r="G521" s="1" t="s">
        <v>32</v>
      </c>
      <c r="I521" s="53"/>
      <c r="J521" s="53"/>
      <c r="K521" s="1" t="str">
        <f t="shared" si="43"/>
        <v/>
      </c>
      <c r="L521" s="1" t="str">
        <f t="shared" si="40"/>
        <v/>
      </c>
      <c r="M521" s="1" t="str">
        <f t="shared" si="41"/>
        <v/>
      </c>
      <c r="N521" s="1" t="str">
        <f t="shared" si="42"/>
        <v/>
      </c>
    </row>
    <row r="522" spans="2:14" x14ac:dyDescent="0.3">
      <c r="B522" s="1">
        <v>1004725</v>
      </c>
      <c r="G522" s="1" t="s">
        <v>32</v>
      </c>
      <c r="I522" s="53"/>
      <c r="J522" s="53"/>
      <c r="K522" s="1" t="str">
        <f t="shared" si="43"/>
        <v/>
      </c>
      <c r="L522" s="1" t="str">
        <f t="shared" si="40"/>
        <v/>
      </c>
      <c r="M522" s="1" t="str">
        <f t="shared" si="41"/>
        <v/>
      </c>
      <c r="N522" s="1" t="str">
        <f t="shared" si="42"/>
        <v/>
      </c>
    </row>
    <row r="523" spans="2:14" x14ac:dyDescent="0.3">
      <c r="B523" s="1">
        <v>1004811</v>
      </c>
      <c r="C523" s="1" t="s">
        <v>34</v>
      </c>
      <c r="D523" s="1">
        <v>1</v>
      </c>
      <c r="E523" s="1" t="s">
        <v>456</v>
      </c>
      <c r="G523" s="1" t="s">
        <v>124</v>
      </c>
      <c r="I523" s="53"/>
      <c r="J523" s="53"/>
      <c r="K523" s="1" t="str">
        <f t="shared" si="43"/>
        <v/>
      </c>
      <c r="L523" s="1" t="str">
        <f t="shared" si="40"/>
        <v/>
      </c>
      <c r="M523" s="1" t="str">
        <f t="shared" si="41"/>
        <v/>
      </c>
      <c r="N523" s="1" t="str">
        <f t="shared" si="42"/>
        <v/>
      </c>
    </row>
    <row r="524" spans="2:14" x14ac:dyDescent="0.3">
      <c r="B524" s="1">
        <v>1004812</v>
      </c>
      <c r="G524" s="1" t="s">
        <v>32</v>
      </c>
      <c r="I524" s="53"/>
      <c r="J524" s="53"/>
      <c r="K524" s="1" t="str">
        <f t="shared" si="43"/>
        <v/>
      </c>
      <c r="L524" s="1" t="str">
        <f t="shared" si="40"/>
        <v/>
      </c>
      <c r="M524" s="1" t="str">
        <f t="shared" si="41"/>
        <v/>
      </c>
      <c r="N524" s="1" t="str">
        <f t="shared" si="42"/>
        <v/>
      </c>
    </row>
    <row r="525" spans="2:14" x14ac:dyDescent="0.3">
      <c r="B525" s="1">
        <v>1004813</v>
      </c>
      <c r="G525" s="1" t="s">
        <v>32</v>
      </c>
      <c r="I525" s="53"/>
      <c r="J525" s="53"/>
      <c r="K525" s="1" t="str">
        <f t="shared" si="43"/>
        <v/>
      </c>
      <c r="L525" s="1" t="str">
        <f t="shared" si="40"/>
        <v/>
      </c>
      <c r="M525" s="1" t="str">
        <f t="shared" si="41"/>
        <v/>
      </c>
      <c r="N525" s="1" t="str">
        <f t="shared" si="42"/>
        <v/>
      </c>
    </row>
    <row r="526" spans="2:14" x14ac:dyDescent="0.3">
      <c r="B526" s="1">
        <v>1004814</v>
      </c>
      <c r="G526" s="1" t="s">
        <v>32</v>
      </c>
      <c r="I526" s="53"/>
      <c r="J526" s="53"/>
      <c r="K526" s="1" t="str">
        <f t="shared" si="43"/>
        <v/>
      </c>
      <c r="L526" s="1" t="str">
        <f t="shared" si="40"/>
        <v/>
      </c>
      <c r="M526" s="1" t="str">
        <f t="shared" si="41"/>
        <v/>
      </c>
      <c r="N526" s="1" t="str">
        <f t="shared" si="42"/>
        <v/>
      </c>
    </row>
    <row r="527" spans="2:14" x14ac:dyDescent="0.3">
      <c r="B527" s="1">
        <v>1004815</v>
      </c>
      <c r="G527" s="1" t="s">
        <v>32</v>
      </c>
      <c r="I527" s="53"/>
      <c r="J527" s="53"/>
      <c r="K527" s="1" t="str">
        <f t="shared" si="43"/>
        <v/>
      </c>
      <c r="L527" s="1" t="str">
        <f t="shared" si="40"/>
        <v/>
      </c>
      <c r="M527" s="1" t="str">
        <f t="shared" si="41"/>
        <v/>
      </c>
      <c r="N527" s="1" t="str">
        <f t="shared" si="42"/>
        <v/>
      </c>
    </row>
    <row r="528" spans="2:14" x14ac:dyDescent="0.3">
      <c r="B528" s="1">
        <v>1004821</v>
      </c>
      <c r="G528" s="1" t="s">
        <v>32</v>
      </c>
      <c r="I528" s="53"/>
      <c r="J528" s="53"/>
      <c r="K528" s="1" t="str">
        <f t="shared" si="43"/>
        <v/>
      </c>
      <c r="L528" s="1" t="str">
        <f t="shared" si="40"/>
        <v/>
      </c>
      <c r="M528" s="1" t="str">
        <f t="shared" si="41"/>
        <v/>
      </c>
      <c r="N528" s="1" t="str">
        <f t="shared" si="42"/>
        <v/>
      </c>
    </row>
    <row r="529" spans="2:14" x14ac:dyDescent="0.3">
      <c r="B529" s="1">
        <v>1004822</v>
      </c>
      <c r="G529" s="1" t="s">
        <v>32</v>
      </c>
      <c r="I529" s="53"/>
      <c r="J529" s="53"/>
      <c r="K529" s="1" t="str">
        <f t="shared" si="43"/>
        <v/>
      </c>
      <c r="L529" s="1" t="str">
        <f t="shared" si="40"/>
        <v/>
      </c>
      <c r="M529" s="1" t="str">
        <f t="shared" si="41"/>
        <v/>
      </c>
      <c r="N529" s="1" t="str">
        <f t="shared" si="42"/>
        <v/>
      </c>
    </row>
    <row r="530" spans="2:14" x14ac:dyDescent="0.3">
      <c r="B530" s="1">
        <v>1004823</v>
      </c>
      <c r="G530" s="1" t="s">
        <v>32</v>
      </c>
      <c r="I530" s="53"/>
      <c r="J530" s="53"/>
      <c r="K530" s="1" t="str">
        <f t="shared" si="43"/>
        <v/>
      </c>
      <c r="L530" s="1" t="str">
        <f t="shared" si="40"/>
        <v/>
      </c>
      <c r="M530" s="1" t="str">
        <f t="shared" si="41"/>
        <v/>
      </c>
      <c r="N530" s="1" t="str">
        <f t="shared" si="42"/>
        <v/>
      </c>
    </row>
    <row r="531" spans="2:14" x14ac:dyDescent="0.3">
      <c r="B531" s="1">
        <v>1004824</v>
      </c>
      <c r="G531" s="1" t="s">
        <v>32</v>
      </c>
      <c r="I531" s="53"/>
      <c r="J531" s="53"/>
      <c r="K531" s="1" t="str">
        <f t="shared" si="43"/>
        <v/>
      </c>
      <c r="L531" s="1" t="str">
        <f t="shared" si="40"/>
        <v/>
      </c>
      <c r="M531" s="1" t="str">
        <f t="shared" si="41"/>
        <v/>
      </c>
      <c r="N531" s="1" t="str">
        <f t="shared" si="42"/>
        <v/>
      </c>
    </row>
    <row r="532" spans="2:14" x14ac:dyDescent="0.3">
      <c r="B532" s="1">
        <v>1004825</v>
      </c>
      <c r="G532" s="1" t="s">
        <v>32</v>
      </c>
      <c r="I532" s="53"/>
      <c r="J532" s="53"/>
      <c r="K532" s="1" t="str">
        <f t="shared" si="43"/>
        <v/>
      </c>
      <c r="L532" s="1" t="str">
        <f t="shared" si="40"/>
        <v/>
      </c>
      <c r="M532" s="1" t="str">
        <f t="shared" si="41"/>
        <v/>
      </c>
      <c r="N532" s="1" t="str">
        <f t="shared" si="42"/>
        <v/>
      </c>
    </row>
    <row r="533" spans="2:14" x14ac:dyDescent="0.3">
      <c r="B533" s="1">
        <v>1004911</v>
      </c>
      <c r="C533" s="1" t="s">
        <v>34</v>
      </c>
      <c r="D533" s="1">
        <v>1</v>
      </c>
      <c r="E533" s="1" t="s">
        <v>456</v>
      </c>
      <c r="G533" s="1" t="s">
        <v>124</v>
      </c>
      <c r="I533" s="53"/>
      <c r="J533" s="53"/>
      <c r="K533" s="1" t="str">
        <f t="shared" si="43"/>
        <v/>
      </c>
      <c r="L533" s="1" t="str">
        <f t="shared" si="40"/>
        <v/>
      </c>
      <c r="M533" s="1" t="str">
        <f t="shared" si="41"/>
        <v/>
      </c>
      <c r="N533" s="1" t="str">
        <f t="shared" si="42"/>
        <v/>
      </c>
    </row>
    <row r="534" spans="2:14" x14ac:dyDescent="0.3">
      <c r="B534" s="1">
        <v>1004912</v>
      </c>
      <c r="G534" s="1" t="s">
        <v>32</v>
      </c>
      <c r="I534" s="53"/>
      <c r="J534" s="53"/>
      <c r="K534" s="1" t="str">
        <f t="shared" si="43"/>
        <v/>
      </c>
      <c r="L534" s="1" t="str">
        <f t="shared" si="40"/>
        <v/>
      </c>
      <c r="M534" s="1" t="str">
        <f t="shared" si="41"/>
        <v/>
      </c>
      <c r="N534" s="1" t="str">
        <f t="shared" si="42"/>
        <v/>
      </c>
    </row>
    <row r="535" spans="2:14" x14ac:dyDescent="0.3">
      <c r="B535" s="1">
        <v>1004913</v>
      </c>
      <c r="G535" s="1" t="s">
        <v>32</v>
      </c>
      <c r="I535" s="53"/>
      <c r="J535" s="53"/>
      <c r="K535" s="1" t="str">
        <f t="shared" si="43"/>
        <v/>
      </c>
      <c r="L535" s="1" t="str">
        <f t="shared" si="40"/>
        <v/>
      </c>
      <c r="M535" s="1" t="str">
        <f t="shared" si="41"/>
        <v/>
      </c>
      <c r="N535" s="1" t="str">
        <f t="shared" si="42"/>
        <v/>
      </c>
    </row>
    <row r="536" spans="2:14" x14ac:dyDescent="0.3">
      <c r="B536" s="1">
        <v>1004914</v>
      </c>
      <c r="G536" s="1" t="s">
        <v>32</v>
      </c>
      <c r="I536" s="53"/>
      <c r="J536" s="53"/>
      <c r="K536" s="1" t="str">
        <f t="shared" si="43"/>
        <v/>
      </c>
      <c r="L536" s="1" t="str">
        <f t="shared" si="40"/>
        <v/>
      </c>
      <c r="M536" s="1" t="str">
        <f t="shared" si="41"/>
        <v/>
      </c>
      <c r="N536" s="1" t="str">
        <f t="shared" si="42"/>
        <v/>
      </c>
    </row>
    <row r="537" spans="2:14" x14ac:dyDescent="0.3">
      <c r="B537" s="1">
        <v>1004915</v>
      </c>
      <c r="G537" s="1" t="s">
        <v>32</v>
      </c>
      <c r="I537" s="53"/>
      <c r="J537" s="53"/>
      <c r="K537" s="1" t="str">
        <f t="shared" si="43"/>
        <v/>
      </c>
      <c r="L537" s="1" t="str">
        <f t="shared" si="40"/>
        <v/>
      </c>
      <c r="M537" s="1" t="str">
        <f t="shared" si="41"/>
        <v/>
      </c>
      <c r="N537" s="1" t="str">
        <f t="shared" si="42"/>
        <v/>
      </c>
    </row>
    <row r="538" spans="2:14" x14ac:dyDescent="0.3">
      <c r="B538" s="1">
        <v>1004921</v>
      </c>
      <c r="G538" s="1" t="s">
        <v>32</v>
      </c>
      <c r="I538" s="53"/>
      <c r="J538" s="53"/>
      <c r="K538" s="1" t="str">
        <f t="shared" si="43"/>
        <v/>
      </c>
      <c r="L538" s="1" t="str">
        <f t="shared" si="40"/>
        <v/>
      </c>
      <c r="M538" s="1" t="str">
        <f t="shared" si="41"/>
        <v/>
      </c>
      <c r="N538" s="1" t="str">
        <f t="shared" si="42"/>
        <v/>
      </c>
    </row>
    <row r="539" spans="2:14" x14ac:dyDescent="0.3">
      <c r="B539" s="1">
        <v>1004922</v>
      </c>
      <c r="G539" s="1" t="s">
        <v>32</v>
      </c>
      <c r="I539" s="53"/>
      <c r="J539" s="53"/>
      <c r="K539" s="1" t="str">
        <f t="shared" si="43"/>
        <v/>
      </c>
      <c r="L539" s="1" t="str">
        <f t="shared" si="40"/>
        <v/>
      </c>
      <c r="M539" s="1" t="str">
        <f t="shared" si="41"/>
        <v/>
      </c>
      <c r="N539" s="1" t="str">
        <f t="shared" si="42"/>
        <v/>
      </c>
    </row>
    <row r="540" spans="2:14" x14ac:dyDescent="0.3">
      <c r="B540" s="1">
        <v>1004923</v>
      </c>
      <c r="G540" s="1" t="s">
        <v>32</v>
      </c>
      <c r="I540" s="53"/>
      <c r="J540" s="53"/>
      <c r="K540" s="1" t="str">
        <f t="shared" si="43"/>
        <v/>
      </c>
      <c r="L540" s="1" t="str">
        <f t="shared" si="40"/>
        <v/>
      </c>
      <c r="M540" s="1" t="str">
        <f t="shared" si="41"/>
        <v/>
      </c>
      <c r="N540" s="1" t="str">
        <f t="shared" si="42"/>
        <v/>
      </c>
    </row>
    <row r="541" spans="2:14" x14ac:dyDescent="0.3">
      <c r="B541" s="1">
        <v>1004924</v>
      </c>
      <c r="G541" s="1" t="s">
        <v>32</v>
      </c>
      <c r="I541" s="53"/>
      <c r="J541" s="53"/>
      <c r="K541" s="1" t="str">
        <f t="shared" si="43"/>
        <v/>
      </c>
      <c r="L541" s="1" t="str">
        <f t="shared" si="40"/>
        <v/>
      </c>
      <c r="M541" s="1" t="str">
        <f t="shared" si="41"/>
        <v/>
      </c>
      <c r="N541" s="1" t="str">
        <f t="shared" si="42"/>
        <v/>
      </c>
    </row>
    <row r="542" spans="2:14" x14ac:dyDescent="0.3">
      <c r="B542" s="1">
        <v>1004925</v>
      </c>
      <c r="G542" s="1" t="s">
        <v>32</v>
      </c>
      <c r="I542" s="53"/>
      <c r="J542" s="53"/>
      <c r="K542" s="1" t="str">
        <f t="shared" si="43"/>
        <v/>
      </c>
      <c r="L542" s="1" t="str">
        <f t="shared" si="40"/>
        <v/>
      </c>
      <c r="M542" s="1" t="str">
        <f t="shared" si="41"/>
        <v/>
      </c>
      <c r="N542" s="1" t="str">
        <f t="shared" si="42"/>
        <v/>
      </c>
    </row>
    <row r="543" spans="2:14" x14ac:dyDescent="0.3">
      <c r="B543" s="1">
        <v>1005011</v>
      </c>
      <c r="C543" s="1" t="s">
        <v>156</v>
      </c>
      <c r="D543" s="1">
        <v>1</v>
      </c>
      <c r="E543" s="1" t="s">
        <v>364</v>
      </c>
      <c r="G543" s="1" t="s">
        <v>124</v>
      </c>
      <c r="I543" s="53"/>
      <c r="J543" s="53"/>
      <c r="K543" s="1" t="str">
        <f t="shared" si="43"/>
        <v/>
      </c>
      <c r="L543" s="1" t="str">
        <f t="shared" si="40"/>
        <v/>
      </c>
      <c r="M543" s="1" t="str">
        <f t="shared" si="41"/>
        <v/>
      </c>
      <c r="N543" s="1" t="str">
        <f t="shared" si="42"/>
        <v/>
      </c>
    </row>
    <row r="544" spans="2:14" x14ac:dyDescent="0.3">
      <c r="B544" s="1">
        <v>1005012</v>
      </c>
      <c r="G544" s="1" t="s">
        <v>32</v>
      </c>
      <c r="I544" s="53"/>
      <c r="J544" s="53"/>
      <c r="K544" s="1" t="str">
        <f t="shared" si="43"/>
        <v/>
      </c>
      <c r="L544" s="1" t="str">
        <f t="shared" si="40"/>
        <v/>
      </c>
      <c r="M544" s="1" t="str">
        <f t="shared" si="41"/>
        <v/>
      </c>
      <c r="N544" s="1" t="str">
        <f t="shared" si="42"/>
        <v/>
      </c>
    </row>
    <row r="545" spans="2:14" x14ac:dyDescent="0.3">
      <c r="B545" s="1">
        <v>1005013</v>
      </c>
      <c r="G545" s="1" t="s">
        <v>32</v>
      </c>
      <c r="I545" s="53"/>
      <c r="J545" s="53"/>
      <c r="K545" s="1" t="str">
        <f t="shared" si="43"/>
        <v/>
      </c>
      <c r="L545" s="1" t="str">
        <f t="shared" si="40"/>
        <v/>
      </c>
      <c r="M545" s="1" t="str">
        <f t="shared" si="41"/>
        <v/>
      </c>
      <c r="N545" s="1" t="str">
        <f t="shared" si="42"/>
        <v/>
      </c>
    </row>
    <row r="546" spans="2:14" x14ac:dyDescent="0.3">
      <c r="B546" s="1">
        <v>1005014</v>
      </c>
      <c r="G546" s="1" t="s">
        <v>32</v>
      </c>
      <c r="I546" s="53"/>
      <c r="J546" s="53"/>
      <c r="K546" s="1" t="str">
        <f t="shared" si="43"/>
        <v/>
      </c>
      <c r="L546" s="1" t="str">
        <f t="shared" si="40"/>
        <v/>
      </c>
      <c r="M546" s="1" t="str">
        <f t="shared" si="41"/>
        <v/>
      </c>
      <c r="N546" s="1" t="str">
        <f t="shared" si="42"/>
        <v/>
      </c>
    </row>
    <row r="547" spans="2:14" x14ac:dyDescent="0.3">
      <c r="B547" s="1">
        <v>1005015</v>
      </c>
      <c r="G547" s="1" t="s">
        <v>32</v>
      </c>
      <c r="I547" s="53"/>
      <c r="J547" s="53"/>
      <c r="K547" s="1" t="str">
        <f t="shared" ref="K547:K572" si="44">IF(I547=J547,"","错")</f>
        <v/>
      </c>
      <c r="L547" s="1" t="str">
        <f t="shared" si="40"/>
        <v/>
      </c>
      <c r="M547" s="1" t="str">
        <f t="shared" si="41"/>
        <v/>
      </c>
      <c r="N547" s="1" t="str">
        <f t="shared" si="42"/>
        <v/>
      </c>
    </row>
    <row r="548" spans="2:14" x14ac:dyDescent="0.3">
      <c r="B548" s="1">
        <v>1005021</v>
      </c>
      <c r="G548" s="1" t="s">
        <v>32</v>
      </c>
      <c r="I548" s="53"/>
      <c r="J548" s="53"/>
      <c r="K548" s="1" t="str">
        <f t="shared" si="44"/>
        <v/>
      </c>
      <c r="L548" s="1" t="str">
        <f t="shared" si="40"/>
        <v/>
      </c>
      <c r="M548" s="1" t="str">
        <f t="shared" si="41"/>
        <v/>
      </c>
      <c r="N548" s="1" t="str">
        <f t="shared" si="42"/>
        <v/>
      </c>
    </row>
    <row r="549" spans="2:14" x14ac:dyDescent="0.3">
      <c r="B549" s="1">
        <v>1005022</v>
      </c>
      <c r="G549" s="1" t="s">
        <v>32</v>
      </c>
      <c r="I549" s="53"/>
      <c r="J549" s="53"/>
      <c r="K549" s="1" t="str">
        <f t="shared" si="44"/>
        <v/>
      </c>
      <c r="L549" s="1" t="str">
        <f t="shared" si="40"/>
        <v/>
      </c>
      <c r="M549" s="1" t="str">
        <f t="shared" si="41"/>
        <v/>
      </c>
      <c r="N549" s="1" t="str">
        <f t="shared" si="42"/>
        <v/>
      </c>
    </row>
    <row r="550" spans="2:14" x14ac:dyDescent="0.3">
      <c r="B550" s="1">
        <v>1005023</v>
      </c>
      <c r="G550" s="1" t="s">
        <v>32</v>
      </c>
      <c r="I550" s="53"/>
      <c r="J550" s="53"/>
      <c r="K550" s="1" t="str">
        <f t="shared" si="44"/>
        <v/>
      </c>
      <c r="L550" s="1" t="str">
        <f t="shared" si="40"/>
        <v/>
      </c>
      <c r="M550" s="1" t="str">
        <f t="shared" si="41"/>
        <v/>
      </c>
      <c r="N550" s="1" t="str">
        <f t="shared" si="42"/>
        <v/>
      </c>
    </row>
    <row r="551" spans="2:14" x14ac:dyDescent="0.3">
      <c r="B551" s="1">
        <v>1005024</v>
      </c>
      <c r="G551" s="1" t="s">
        <v>32</v>
      </c>
      <c r="I551" s="53"/>
      <c r="J551" s="53"/>
      <c r="K551" s="1" t="str">
        <f t="shared" si="44"/>
        <v/>
      </c>
      <c r="L551" s="1" t="str">
        <f t="shared" si="40"/>
        <v/>
      </c>
      <c r="M551" s="1" t="str">
        <f t="shared" si="41"/>
        <v/>
      </c>
      <c r="N551" s="1" t="str">
        <f t="shared" si="42"/>
        <v/>
      </c>
    </row>
    <row r="552" spans="2:14" x14ac:dyDescent="0.3">
      <c r="B552" s="1">
        <v>1005025</v>
      </c>
      <c r="G552" s="1" t="s">
        <v>32</v>
      </c>
      <c r="I552" s="53"/>
      <c r="J552" s="53"/>
      <c r="K552" s="1" t="str">
        <f t="shared" si="44"/>
        <v/>
      </c>
      <c r="L552" s="1" t="str">
        <f t="shared" si="40"/>
        <v/>
      </c>
      <c r="M552" s="1" t="str">
        <f t="shared" si="41"/>
        <v/>
      </c>
      <c r="N552" s="1" t="str">
        <f t="shared" si="42"/>
        <v/>
      </c>
    </row>
    <row r="553" spans="2:14" x14ac:dyDescent="0.3">
      <c r="B553" s="1">
        <v>1005111</v>
      </c>
      <c r="C553" s="1" t="s">
        <v>34</v>
      </c>
      <c r="D553" s="1">
        <v>1</v>
      </c>
      <c r="E553" s="1" t="s">
        <v>457</v>
      </c>
      <c r="G553" s="1" t="s">
        <v>124</v>
      </c>
      <c r="I553" s="53"/>
      <c r="J553" s="53"/>
      <c r="K553" s="1" t="str">
        <f t="shared" si="44"/>
        <v/>
      </c>
      <c r="L553" s="1" t="str">
        <f t="shared" si="40"/>
        <v/>
      </c>
      <c r="M553" s="1" t="str">
        <f t="shared" si="41"/>
        <v/>
      </c>
      <c r="N553" s="1" t="str">
        <f t="shared" si="42"/>
        <v/>
      </c>
    </row>
    <row r="554" spans="2:14" x14ac:dyDescent="0.3">
      <c r="B554" s="1">
        <v>1005112</v>
      </c>
      <c r="G554" s="1" t="s">
        <v>32</v>
      </c>
      <c r="I554" s="53"/>
      <c r="J554" s="53"/>
      <c r="K554" s="1" t="str">
        <f t="shared" si="44"/>
        <v/>
      </c>
      <c r="L554" s="1" t="str">
        <f t="shared" si="40"/>
        <v/>
      </c>
      <c r="M554" s="1" t="str">
        <f t="shared" si="41"/>
        <v/>
      </c>
      <c r="N554" s="1" t="str">
        <f t="shared" si="42"/>
        <v/>
      </c>
    </row>
    <row r="555" spans="2:14" x14ac:dyDescent="0.3">
      <c r="B555" s="1">
        <v>1005113</v>
      </c>
      <c r="G555" s="1" t="s">
        <v>32</v>
      </c>
      <c r="I555" s="53"/>
      <c r="J555" s="53"/>
      <c r="K555" s="1" t="str">
        <f t="shared" si="44"/>
        <v/>
      </c>
      <c r="L555" s="1" t="str">
        <f t="shared" si="40"/>
        <v/>
      </c>
      <c r="M555" s="1" t="str">
        <f t="shared" si="41"/>
        <v/>
      </c>
      <c r="N555" s="1" t="str">
        <f t="shared" si="42"/>
        <v/>
      </c>
    </row>
    <row r="556" spans="2:14" x14ac:dyDescent="0.3">
      <c r="B556" s="1">
        <v>1005114</v>
      </c>
      <c r="G556" s="1" t="s">
        <v>32</v>
      </c>
      <c r="I556" s="53"/>
      <c r="J556" s="53"/>
      <c r="K556" s="1" t="str">
        <f t="shared" si="44"/>
        <v/>
      </c>
      <c r="L556" s="1" t="str">
        <f t="shared" si="40"/>
        <v/>
      </c>
      <c r="M556" s="1" t="str">
        <f t="shared" si="41"/>
        <v/>
      </c>
      <c r="N556" s="1" t="str">
        <f t="shared" si="42"/>
        <v/>
      </c>
    </row>
    <row r="557" spans="2:14" x14ac:dyDescent="0.3">
      <c r="B557" s="1">
        <v>1005115</v>
      </c>
      <c r="G557" s="1" t="s">
        <v>32</v>
      </c>
      <c r="I557" s="53"/>
      <c r="J557" s="53"/>
      <c r="K557" s="1" t="str">
        <f t="shared" si="44"/>
        <v/>
      </c>
      <c r="L557" s="1" t="str">
        <f t="shared" si="40"/>
        <v/>
      </c>
      <c r="M557" s="1" t="str">
        <f t="shared" si="41"/>
        <v/>
      </c>
      <c r="N557" s="1" t="str">
        <f t="shared" si="42"/>
        <v/>
      </c>
    </row>
    <row r="558" spans="2:14" x14ac:dyDescent="0.3">
      <c r="B558" s="1">
        <v>1005121</v>
      </c>
      <c r="G558" s="1" t="s">
        <v>32</v>
      </c>
      <c r="I558" s="53"/>
      <c r="J558" s="53"/>
      <c r="K558" s="1" t="str">
        <f t="shared" si="44"/>
        <v/>
      </c>
      <c r="L558" s="1" t="str">
        <f t="shared" si="40"/>
        <v/>
      </c>
      <c r="M558" s="1" t="str">
        <f t="shared" si="41"/>
        <v/>
      </c>
      <c r="N558" s="1" t="str">
        <f t="shared" si="42"/>
        <v/>
      </c>
    </row>
    <row r="559" spans="2:14" x14ac:dyDescent="0.3">
      <c r="B559" s="1">
        <v>1005122</v>
      </c>
      <c r="G559" s="1" t="s">
        <v>32</v>
      </c>
      <c r="I559" s="53"/>
      <c r="J559" s="53"/>
      <c r="K559" s="1" t="str">
        <f t="shared" si="44"/>
        <v/>
      </c>
      <c r="L559" s="1" t="str">
        <f t="shared" si="40"/>
        <v/>
      </c>
      <c r="M559" s="1" t="str">
        <f t="shared" si="41"/>
        <v/>
      </c>
      <c r="N559" s="1" t="str">
        <f t="shared" si="42"/>
        <v/>
      </c>
    </row>
    <row r="560" spans="2:14" x14ac:dyDescent="0.3">
      <c r="B560" s="1">
        <v>1005123</v>
      </c>
      <c r="G560" s="1" t="s">
        <v>32</v>
      </c>
      <c r="I560" s="53"/>
      <c r="J560" s="53"/>
      <c r="K560" s="1" t="str">
        <f t="shared" si="44"/>
        <v/>
      </c>
      <c r="L560" s="1" t="str">
        <f t="shared" si="40"/>
        <v/>
      </c>
      <c r="M560" s="1" t="str">
        <f t="shared" si="41"/>
        <v/>
      </c>
      <c r="N560" s="1" t="str">
        <f t="shared" si="42"/>
        <v/>
      </c>
    </row>
    <row r="561" spans="2:14" x14ac:dyDescent="0.3">
      <c r="B561" s="1">
        <v>1005124</v>
      </c>
      <c r="G561" s="1" t="s">
        <v>32</v>
      </c>
      <c r="I561" s="53"/>
      <c r="J561" s="53"/>
      <c r="K561" s="1" t="str">
        <f t="shared" si="44"/>
        <v/>
      </c>
      <c r="L561" s="1" t="str">
        <f t="shared" si="40"/>
        <v/>
      </c>
      <c r="M561" s="1" t="str">
        <f t="shared" si="41"/>
        <v/>
      </c>
      <c r="N561" s="1" t="str">
        <f t="shared" si="42"/>
        <v/>
      </c>
    </row>
    <row r="562" spans="2:14" x14ac:dyDescent="0.3">
      <c r="B562" s="1">
        <v>1005125</v>
      </c>
      <c r="G562" s="1" t="s">
        <v>32</v>
      </c>
      <c r="I562" s="53"/>
      <c r="J562" s="53"/>
      <c r="K562" s="1" t="str">
        <f t="shared" si="44"/>
        <v/>
      </c>
      <c r="L562" s="1" t="str">
        <f t="shared" si="40"/>
        <v/>
      </c>
      <c r="M562" s="1" t="str">
        <f t="shared" si="41"/>
        <v/>
      </c>
      <c r="N562" s="1" t="str">
        <f t="shared" si="42"/>
        <v/>
      </c>
    </row>
    <row r="563" spans="2:14" x14ac:dyDescent="0.3">
      <c r="B563" s="1">
        <v>1005211</v>
      </c>
      <c r="C563" s="1" t="s">
        <v>34</v>
      </c>
      <c r="D563" s="1">
        <v>1</v>
      </c>
      <c r="E563" s="1" t="s">
        <v>457</v>
      </c>
      <c r="G563" s="1" t="s">
        <v>124</v>
      </c>
      <c r="I563" s="53"/>
      <c r="J563" s="53"/>
      <c r="K563" s="1" t="str">
        <f t="shared" si="44"/>
        <v/>
      </c>
      <c r="L563" s="1" t="str">
        <f t="shared" si="40"/>
        <v/>
      </c>
      <c r="M563" s="1" t="str">
        <f t="shared" si="41"/>
        <v/>
      </c>
      <c r="N563" s="1" t="str">
        <f t="shared" si="42"/>
        <v/>
      </c>
    </row>
    <row r="564" spans="2:14" x14ac:dyDescent="0.3">
      <c r="B564" s="1">
        <v>1005212</v>
      </c>
      <c r="G564" s="1" t="s">
        <v>32</v>
      </c>
      <c r="I564" s="53"/>
      <c r="J564" s="53"/>
      <c r="K564" s="1" t="str">
        <f t="shared" si="44"/>
        <v/>
      </c>
      <c r="L564" s="1" t="str">
        <f t="shared" si="40"/>
        <v/>
      </c>
      <c r="M564" s="1" t="str">
        <f t="shared" si="41"/>
        <v/>
      </c>
      <c r="N564" s="1" t="str">
        <f t="shared" si="42"/>
        <v/>
      </c>
    </row>
    <row r="565" spans="2:14" x14ac:dyDescent="0.3">
      <c r="B565" s="1">
        <v>1005213</v>
      </c>
      <c r="G565" s="1" t="s">
        <v>32</v>
      </c>
      <c r="I565" s="53"/>
      <c r="J565" s="53"/>
      <c r="K565" s="1" t="str">
        <f t="shared" si="44"/>
        <v/>
      </c>
      <c r="L565" s="1" t="str">
        <f t="shared" ref="L565:L628" si="45">IF(AND(ISBLANK(C565)=ISBLANK(D565),ISBLANK(D565)=ISBLANK(E565),ISBLANK(E565)=ISBLANK(C565)),"",FALSE)</f>
        <v/>
      </c>
      <c r="M565" s="1" t="str">
        <f t="shared" ref="M565:M628" si="46">IF((LEN(C565)-LEN(SUBSTITUTE(C565,"|","")))=(LEN(D565)-LEN(SUBSTITUTE(D565,"|",""))),"",FALSE)</f>
        <v/>
      </c>
      <c r="N565" s="1" t="str">
        <f t="shared" ref="N565:N628" si="47">IF((LEN(D565)-LEN(SUBSTITUTE(SUBSTITUTE(D565,"|",""),"#","")))=(LEN(E565)-LEN(SUBSTITUTE(E565,"|",""))),"",FALSE)</f>
        <v/>
      </c>
    </row>
    <row r="566" spans="2:14" x14ac:dyDescent="0.3">
      <c r="B566" s="1">
        <v>1005214</v>
      </c>
      <c r="G566" s="1" t="s">
        <v>32</v>
      </c>
      <c r="I566" s="53"/>
      <c r="J566" s="53"/>
      <c r="K566" s="1" t="str">
        <f t="shared" si="44"/>
        <v/>
      </c>
      <c r="L566" s="1" t="str">
        <f t="shared" si="45"/>
        <v/>
      </c>
      <c r="M566" s="1" t="str">
        <f t="shared" si="46"/>
        <v/>
      </c>
      <c r="N566" s="1" t="str">
        <f t="shared" si="47"/>
        <v/>
      </c>
    </row>
    <row r="567" spans="2:14" x14ac:dyDescent="0.3">
      <c r="B567" s="1">
        <v>1005215</v>
      </c>
      <c r="G567" s="1" t="s">
        <v>32</v>
      </c>
      <c r="I567" s="53"/>
      <c r="J567" s="53"/>
      <c r="K567" s="1" t="str">
        <f t="shared" si="44"/>
        <v/>
      </c>
      <c r="L567" s="1" t="str">
        <f t="shared" si="45"/>
        <v/>
      </c>
      <c r="M567" s="1" t="str">
        <f t="shared" si="46"/>
        <v/>
      </c>
      <c r="N567" s="1" t="str">
        <f t="shared" si="47"/>
        <v/>
      </c>
    </row>
    <row r="568" spans="2:14" x14ac:dyDescent="0.3">
      <c r="B568" s="1">
        <v>1005221</v>
      </c>
      <c r="G568" s="1" t="s">
        <v>32</v>
      </c>
      <c r="I568" s="53"/>
      <c r="J568" s="53"/>
      <c r="K568" s="1" t="str">
        <f t="shared" si="44"/>
        <v/>
      </c>
      <c r="L568" s="1" t="str">
        <f t="shared" si="45"/>
        <v/>
      </c>
      <c r="M568" s="1" t="str">
        <f t="shared" si="46"/>
        <v/>
      </c>
      <c r="N568" s="1" t="str">
        <f t="shared" si="47"/>
        <v/>
      </c>
    </row>
    <row r="569" spans="2:14" x14ac:dyDescent="0.3">
      <c r="B569" s="1">
        <v>1005222</v>
      </c>
      <c r="G569" s="1" t="s">
        <v>32</v>
      </c>
      <c r="I569" s="53"/>
      <c r="J569" s="53"/>
      <c r="K569" s="1" t="str">
        <f t="shared" si="44"/>
        <v/>
      </c>
      <c r="L569" s="1" t="str">
        <f t="shared" si="45"/>
        <v/>
      </c>
      <c r="M569" s="1" t="str">
        <f t="shared" si="46"/>
        <v/>
      </c>
      <c r="N569" s="1" t="str">
        <f t="shared" si="47"/>
        <v/>
      </c>
    </row>
    <row r="570" spans="2:14" x14ac:dyDescent="0.3">
      <c r="B570" s="1">
        <v>1005223</v>
      </c>
      <c r="G570" s="1" t="s">
        <v>32</v>
      </c>
      <c r="I570" s="53"/>
      <c r="J570" s="53"/>
      <c r="K570" s="1" t="str">
        <f t="shared" si="44"/>
        <v/>
      </c>
      <c r="L570" s="1" t="str">
        <f t="shared" si="45"/>
        <v/>
      </c>
      <c r="M570" s="1" t="str">
        <f t="shared" si="46"/>
        <v/>
      </c>
      <c r="N570" s="1" t="str">
        <f t="shared" si="47"/>
        <v/>
      </c>
    </row>
    <row r="571" spans="2:14" x14ac:dyDescent="0.3">
      <c r="B571" s="1">
        <v>1005224</v>
      </c>
      <c r="G571" s="1" t="s">
        <v>32</v>
      </c>
      <c r="I571" s="53"/>
      <c r="J571" s="53"/>
      <c r="K571" s="1" t="str">
        <f t="shared" si="44"/>
        <v/>
      </c>
      <c r="L571" s="1" t="str">
        <f t="shared" si="45"/>
        <v/>
      </c>
      <c r="M571" s="1" t="str">
        <f t="shared" si="46"/>
        <v/>
      </c>
      <c r="N571" s="1" t="str">
        <f t="shared" si="47"/>
        <v/>
      </c>
    </row>
    <row r="572" spans="2:14" x14ac:dyDescent="0.3">
      <c r="B572" s="1">
        <v>1005225</v>
      </c>
      <c r="G572" s="1" t="s">
        <v>32</v>
      </c>
      <c r="I572" s="53"/>
      <c r="J572" s="53"/>
      <c r="K572" s="1" t="str">
        <f t="shared" si="44"/>
        <v/>
      </c>
      <c r="L572" s="1" t="str">
        <f t="shared" si="45"/>
        <v/>
      </c>
      <c r="M572" s="1" t="str">
        <f t="shared" si="46"/>
        <v/>
      </c>
      <c r="N572" s="1" t="str">
        <f t="shared" si="47"/>
        <v/>
      </c>
    </row>
    <row r="573" spans="2:14" x14ac:dyDescent="0.3">
      <c r="B573" s="1">
        <v>20001</v>
      </c>
      <c r="C573" s="1" t="s">
        <v>111</v>
      </c>
      <c r="D573" s="1" t="s">
        <v>316</v>
      </c>
      <c r="E573" s="1" t="s">
        <v>458</v>
      </c>
      <c r="F573" s="1">
        <v>0</v>
      </c>
      <c r="G573" s="1" t="s">
        <v>32</v>
      </c>
      <c r="L573" s="1" t="str">
        <f t="shared" si="45"/>
        <v/>
      </c>
      <c r="M573" s="1" t="str">
        <f t="shared" si="46"/>
        <v/>
      </c>
      <c r="N573" s="1" t="str">
        <f t="shared" si="47"/>
        <v/>
      </c>
    </row>
    <row r="574" spans="2:14" x14ac:dyDescent="0.3">
      <c r="B574" s="1">
        <v>20002</v>
      </c>
      <c r="C574" s="1" t="s">
        <v>111</v>
      </c>
      <c r="D574" s="1" t="s">
        <v>316</v>
      </c>
      <c r="E574" s="1" t="s">
        <v>459</v>
      </c>
      <c r="F574" s="1">
        <v>0</v>
      </c>
      <c r="G574" s="1" t="s">
        <v>32</v>
      </c>
      <c r="L574" s="1" t="str">
        <f t="shared" si="45"/>
        <v/>
      </c>
      <c r="M574" s="1" t="str">
        <f t="shared" si="46"/>
        <v/>
      </c>
      <c r="N574" s="1" t="str">
        <f t="shared" si="47"/>
        <v/>
      </c>
    </row>
    <row r="575" spans="2:14" x14ac:dyDescent="0.3">
      <c r="B575" s="1">
        <v>20003</v>
      </c>
      <c r="C575" s="1" t="s">
        <v>111</v>
      </c>
      <c r="D575" s="1" t="s">
        <v>316</v>
      </c>
      <c r="E575" s="1" t="s">
        <v>460</v>
      </c>
      <c r="F575" s="1">
        <v>0</v>
      </c>
      <c r="G575" s="1" t="s">
        <v>32</v>
      </c>
      <c r="L575" s="1" t="str">
        <f t="shared" si="45"/>
        <v/>
      </c>
      <c r="M575" s="1" t="str">
        <f t="shared" si="46"/>
        <v/>
      </c>
      <c r="N575" s="1" t="str">
        <f t="shared" si="47"/>
        <v/>
      </c>
    </row>
    <row r="576" spans="2:14" x14ac:dyDescent="0.3">
      <c r="B576" s="1">
        <v>20004</v>
      </c>
      <c r="C576" s="1" t="s">
        <v>34</v>
      </c>
      <c r="D576" s="1" t="s">
        <v>316</v>
      </c>
      <c r="E576" s="1" t="s">
        <v>461</v>
      </c>
      <c r="F576" s="1">
        <v>0</v>
      </c>
      <c r="G576" s="1" t="s">
        <v>32</v>
      </c>
      <c r="L576" s="1" t="str">
        <f t="shared" si="45"/>
        <v/>
      </c>
      <c r="M576" s="1" t="str">
        <f t="shared" si="46"/>
        <v/>
      </c>
      <c r="N576" s="1" t="str">
        <f t="shared" si="47"/>
        <v/>
      </c>
    </row>
    <row r="577" spans="2:14" x14ac:dyDescent="0.3">
      <c r="B577" s="1">
        <v>20005</v>
      </c>
      <c r="C577" s="1" t="s">
        <v>34</v>
      </c>
      <c r="D577" s="1" t="s">
        <v>316</v>
      </c>
      <c r="E577" s="1" t="s">
        <v>462</v>
      </c>
      <c r="F577" s="1">
        <v>0</v>
      </c>
      <c r="G577" s="1" t="s">
        <v>32</v>
      </c>
      <c r="L577" s="1" t="str">
        <f t="shared" si="45"/>
        <v/>
      </c>
      <c r="M577" s="1" t="str">
        <f t="shared" si="46"/>
        <v/>
      </c>
      <c r="N577" s="1" t="str">
        <f t="shared" si="47"/>
        <v/>
      </c>
    </row>
    <row r="578" spans="2:14" x14ac:dyDescent="0.3">
      <c r="B578" s="1">
        <v>20006</v>
      </c>
      <c r="C578" s="1" t="s">
        <v>34</v>
      </c>
      <c r="D578" s="1" t="s">
        <v>316</v>
      </c>
      <c r="E578" s="1" t="s">
        <v>463</v>
      </c>
      <c r="F578" s="1">
        <v>0</v>
      </c>
      <c r="G578" s="1" t="s">
        <v>32</v>
      </c>
      <c r="L578" s="1" t="str">
        <f t="shared" si="45"/>
        <v/>
      </c>
      <c r="M578" s="1" t="str">
        <f t="shared" si="46"/>
        <v/>
      </c>
      <c r="N578" s="1" t="str">
        <f t="shared" si="47"/>
        <v/>
      </c>
    </row>
    <row r="579" spans="2:14" x14ac:dyDescent="0.3">
      <c r="B579" s="1">
        <v>20007</v>
      </c>
      <c r="C579" s="1" t="s">
        <v>34</v>
      </c>
      <c r="D579" s="1" t="s">
        <v>91</v>
      </c>
      <c r="E579" s="1" t="s">
        <v>464</v>
      </c>
      <c r="F579" s="1">
        <v>0</v>
      </c>
      <c r="G579" s="1" t="s">
        <v>32</v>
      </c>
      <c r="L579" s="1" t="str">
        <f t="shared" si="45"/>
        <v/>
      </c>
      <c r="M579" s="1" t="str">
        <f t="shared" si="46"/>
        <v/>
      </c>
      <c r="N579" s="1" t="str">
        <f t="shared" si="47"/>
        <v/>
      </c>
    </row>
    <row r="580" spans="2:14" x14ac:dyDescent="0.3">
      <c r="B580" s="1">
        <v>20008</v>
      </c>
      <c r="C580" s="1" t="s">
        <v>34</v>
      </c>
      <c r="D580" s="1" t="s">
        <v>91</v>
      </c>
      <c r="E580" s="1" t="s">
        <v>465</v>
      </c>
      <c r="F580" s="1">
        <v>0</v>
      </c>
      <c r="G580" s="1" t="s">
        <v>32</v>
      </c>
      <c r="L580" s="1" t="str">
        <f t="shared" si="45"/>
        <v/>
      </c>
      <c r="M580" s="1" t="str">
        <f t="shared" si="46"/>
        <v/>
      </c>
      <c r="N580" s="1" t="str">
        <f t="shared" si="47"/>
        <v/>
      </c>
    </row>
    <row r="581" spans="2:14" x14ac:dyDescent="0.3">
      <c r="B581" s="1">
        <v>20009</v>
      </c>
      <c r="C581" s="1" t="s">
        <v>34</v>
      </c>
      <c r="D581" s="1" t="s">
        <v>91</v>
      </c>
      <c r="E581" s="1" t="s">
        <v>466</v>
      </c>
      <c r="F581" s="1">
        <v>0</v>
      </c>
      <c r="G581" s="1" t="s">
        <v>32</v>
      </c>
      <c r="L581" s="1" t="str">
        <f t="shared" si="45"/>
        <v/>
      </c>
      <c r="M581" s="1" t="str">
        <f t="shared" si="46"/>
        <v/>
      </c>
      <c r="N581" s="1" t="str">
        <f t="shared" si="47"/>
        <v/>
      </c>
    </row>
    <row r="582" spans="2:14" x14ac:dyDescent="0.3">
      <c r="B582" s="1">
        <v>20010</v>
      </c>
      <c r="C582" s="1" t="s">
        <v>34</v>
      </c>
      <c r="D582" s="1" t="s">
        <v>316</v>
      </c>
      <c r="E582" s="1" t="s">
        <v>461</v>
      </c>
      <c r="F582" s="1">
        <v>0</v>
      </c>
      <c r="G582" s="1" t="s">
        <v>32</v>
      </c>
      <c r="L582" s="1" t="str">
        <f t="shared" si="45"/>
        <v/>
      </c>
      <c r="M582" s="1" t="str">
        <f t="shared" si="46"/>
        <v/>
      </c>
      <c r="N582" s="1" t="str">
        <f t="shared" si="47"/>
        <v/>
      </c>
    </row>
    <row r="583" spans="2:14" x14ac:dyDescent="0.3">
      <c r="B583" s="1">
        <v>20011</v>
      </c>
      <c r="C583" s="1" t="s">
        <v>34</v>
      </c>
      <c r="D583" s="1" t="s">
        <v>316</v>
      </c>
      <c r="E583" s="1" t="s">
        <v>462</v>
      </c>
      <c r="F583" s="1">
        <v>0</v>
      </c>
      <c r="G583" s="1" t="s">
        <v>32</v>
      </c>
      <c r="L583" s="1" t="str">
        <f t="shared" si="45"/>
        <v/>
      </c>
      <c r="M583" s="1" t="str">
        <f t="shared" si="46"/>
        <v/>
      </c>
      <c r="N583" s="1" t="str">
        <f t="shared" si="47"/>
        <v/>
      </c>
    </row>
    <row r="584" spans="2:14" x14ac:dyDescent="0.3">
      <c r="B584" s="1">
        <v>20012</v>
      </c>
      <c r="C584" s="1" t="s">
        <v>34</v>
      </c>
      <c r="D584" s="1" t="s">
        <v>316</v>
      </c>
      <c r="E584" s="1" t="s">
        <v>463</v>
      </c>
      <c r="F584" s="1">
        <v>0</v>
      </c>
      <c r="G584" s="1" t="s">
        <v>32</v>
      </c>
      <c r="L584" s="1" t="str">
        <f t="shared" si="45"/>
        <v/>
      </c>
      <c r="M584" s="1" t="str">
        <f t="shared" si="46"/>
        <v/>
      </c>
      <c r="N584" s="1" t="str">
        <f t="shared" si="47"/>
        <v/>
      </c>
    </row>
    <row r="585" spans="2:14" x14ac:dyDescent="0.3">
      <c r="B585" s="1">
        <v>20013</v>
      </c>
      <c r="C585" s="1" t="s">
        <v>34</v>
      </c>
      <c r="D585" s="1" t="s">
        <v>38</v>
      </c>
      <c r="E585" s="1" t="s">
        <v>467</v>
      </c>
      <c r="F585" s="1">
        <v>0</v>
      </c>
      <c r="G585" s="1" t="s">
        <v>32</v>
      </c>
      <c r="L585" s="1" t="str">
        <f t="shared" si="45"/>
        <v/>
      </c>
      <c r="M585" s="1" t="str">
        <f t="shared" si="46"/>
        <v/>
      </c>
      <c r="N585" s="1" t="str">
        <f t="shared" si="47"/>
        <v/>
      </c>
    </row>
    <row r="586" spans="2:14" x14ac:dyDescent="0.3">
      <c r="B586" s="1">
        <v>20014</v>
      </c>
      <c r="C586" s="1" t="s">
        <v>34</v>
      </c>
      <c r="D586" s="1" t="s">
        <v>38</v>
      </c>
      <c r="E586" s="1" t="s">
        <v>468</v>
      </c>
      <c r="F586" s="1">
        <v>0</v>
      </c>
      <c r="G586" s="1" t="s">
        <v>32</v>
      </c>
      <c r="L586" s="1" t="str">
        <f t="shared" si="45"/>
        <v/>
      </c>
      <c r="M586" s="1" t="str">
        <f t="shared" si="46"/>
        <v/>
      </c>
      <c r="N586" s="1" t="str">
        <f t="shared" si="47"/>
        <v/>
      </c>
    </row>
    <row r="587" spans="2:14" x14ac:dyDescent="0.3">
      <c r="B587" s="1">
        <v>20015</v>
      </c>
      <c r="C587" s="1" t="s">
        <v>34</v>
      </c>
      <c r="D587" s="1" t="s">
        <v>38</v>
      </c>
      <c r="E587" s="1" t="s">
        <v>469</v>
      </c>
      <c r="F587" s="1">
        <v>0</v>
      </c>
      <c r="G587" s="1" t="s">
        <v>32</v>
      </c>
      <c r="L587" s="1" t="str">
        <f t="shared" si="45"/>
        <v/>
      </c>
      <c r="M587" s="1" t="str">
        <f t="shared" si="46"/>
        <v/>
      </c>
      <c r="N587" s="1" t="str">
        <f t="shared" si="47"/>
        <v/>
      </c>
    </row>
    <row r="588" spans="2:14" x14ac:dyDescent="0.3">
      <c r="B588" s="1">
        <v>20016</v>
      </c>
      <c r="C588" s="1" t="s">
        <v>34</v>
      </c>
      <c r="D588" s="1" t="s">
        <v>316</v>
      </c>
      <c r="E588" s="1" t="s">
        <v>470</v>
      </c>
      <c r="F588" s="1">
        <v>0</v>
      </c>
      <c r="G588" s="1" t="s">
        <v>32</v>
      </c>
      <c r="L588" s="1" t="str">
        <f t="shared" si="45"/>
        <v/>
      </c>
      <c r="M588" s="1" t="str">
        <f t="shared" si="46"/>
        <v/>
      </c>
      <c r="N588" s="1" t="str">
        <f t="shared" si="47"/>
        <v/>
      </c>
    </row>
    <row r="589" spans="2:14" x14ac:dyDescent="0.3">
      <c r="B589" s="1">
        <v>20017</v>
      </c>
      <c r="C589" s="1" t="s">
        <v>34</v>
      </c>
      <c r="D589" s="1" t="s">
        <v>316</v>
      </c>
      <c r="E589" s="1" t="s">
        <v>471</v>
      </c>
      <c r="F589" s="1">
        <v>0</v>
      </c>
      <c r="G589" s="1" t="s">
        <v>32</v>
      </c>
      <c r="L589" s="1" t="str">
        <f t="shared" si="45"/>
        <v/>
      </c>
      <c r="M589" s="1" t="str">
        <f t="shared" si="46"/>
        <v/>
      </c>
      <c r="N589" s="1" t="str">
        <f t="shared" si="47"/>
        <v/>
      </c>
    </row>
    <row r="590" spans="2:14" x14ac:dyDescent="0.3">
      <c r="B590" s="1">
        <v>20018</v>
      </c>
      <c r="C590" s="1" t="s">
        <v>34</v>
      </c>
      <c r="D590" s="1" t="s">
        <v>316</v>
      </c>
      <c r="E590" s="1" t="s">
        <v>472</v>
      </c>
      <c r="F590" s="1">
        <v>0</v>
      </c>
      <c r="G590" s="1" t="s">
        <v>32</v>
      </c>
      <c r="L590" s="1" t="str">
        <f t="shared" si="45"/>
        <v/>
      </c>
      <c r="M590" s="1" t="str">
        <f t="shared" si="46"/>
        <v/>
      </c>
      <c r="N590" s="1" t="str">
        <f t="shared" si="47"/>
        <v/>
      </c>
    </row>
    <row r="591" spans="2:14" x14ac:dyDescent="0.3">
      <c r="B591" s="1">
        <v>20019</v>
      </c>
      <c r="C591" s="1" t="s">
        <v>34</v>
      </c>
      <c r="D591" s="1" t="s">
        <v>91</v>
      </c>
      <c r="E591" s="1" t="s">
        <v>473</v>
      </c>
      <c r="F591" s="1">
        <v>0</v>
      </c>
      <c r="G591" s="1" t="s">
        <v>32</v>
      </c>
      <c r="L591" s="1" t="str">
        <f t="shared" si="45"/>
        <v/>
      </c>
      <c r="M591" s="1" t="str">
        <f t="shared" si="46"/>
        <v/>
      </c>
      <c r="N591" s="1" t="str">
        <f t="shared" si="47"/>
        <v/>
      </c>
    </row>
    <row r="592" spans="2:14" x14ac:dyDescent="0.3">
      <c r="B592" s="1">
        <v>20020</v>
      </c>
      <c r="C592" s="1" t="s">
        <v>34</v>
      </c>
      <c r="D592" s="1" t="s">
        <v>91</v>
      </c>
      <c r="E592" s="1" t="s">
        <v>474</v>
      </c>
      <c r="F592" s="1">
        <v>0</v>
      </c>
      <c r="G592" s="1" t="s">
        <v>32</v>
      </c>
      <c r="L592" s="1" t="str">
        <f t="shared" si="45"/>
        <v/>
      </c>
      <c r="M592" s="1" t="str">
        <f t="shared" si="46"/>
        <v/>
      </c>
      <c r="N592" s="1" t="str">
        <f t="shared" si="47"/>
        <v/>
      </c>
    </row>
    <row r="593" spans="2:14" x14ac:dyDescent="0.3">
      <c r="B593" s="1">
        <v>20021</v>
      </c>
      <c r="C593" s="1" t="s">
        <v>34</v>
      </c>
      <c r="D593" s="1" t="s">
        <v>91</v>
      </c>
      <c r="E593" s="1" t="s">
        <v>475</v>
      </c>
      <c r="F593" s="1">
        <v>0</v>
      </c>
      <c r="G593" s="1" t="s">
        <v>32</v>
      </c>
      <c r="L593" s="1" t="str">
        <f t="shared" si="45"/>
        <v/>
      </c>
      <c r="M593" s="1" t="str">
        <f t="shared" si="46"/>
        <v/>
      </c>
      <c r="N593" s="1" t="str">
        <f t="shared" si="47"/>
        <v/>
      </c>
    </row>
    <row r="594" spans="2:14" x14ac:dyDescent="0.3">
      <c r="B594" s="1">
        <v>20022</v>
      </c>
      <c r="C594" s="1" t="s">
        <v>56</v>
      </c>
      <c r="D594" s="1" t="s">
        <v>294</v>
      </c>
      <c r="E594" s="1" t="s">
        <v>476</v>
      </c>
      <c r="F594" s="1">
        <v>0</v>
      </c>
      <c r="G594" s="1" t="s">
        <v>32</v>
      </c>
      <c r="L594" s="1" t="str">
        <f t="shared" si="45"/>
        <v/>
      </c>
      <c r="M594" s="1" t="str">
        <f t="shared" si="46"/>
        <v/>
      </c>
      <c r="N594" s="1" t="str">
        <f t="shared" si="47"/>
        <v/>
      </c>
    </row>
    <row r="595" spans="2:14" x14ac:dyDescent="0.3">
      <c r="B595" s="1">
        <v>20023</v>
      </c>
      <c r="C595" s="1" t="s">
        <v>56</v>
      </c>
      <c r="D595" s="1" t="s">
        <v>294</v>
      </c>
      <c r="E595" s="1" t="s">
        <v>477</v>
      </c>
      <c r="F595" s="1">
        <v>0</v>
      </c>
      <c r="G595" s="1" t="s">
        <v>32</v>
      </c>
      <c r="L595" s="1" t="str">
        <f t="shared" si="45"/>
        <v/>
      </c>
      <c r="M595" s="1" t="str">
        <f t="shared" si="46"/>
        <v/>
      </c>
      <c r="N595" s="1" t="str">
        <f t="shared" si="47"/>
        <v/>
      </c>
    </row>
    <row r="596" spans="2:14" x14ac:dyDescent="0.3">
      <c r="B596" s="1">
        <v>20024</v>
      </c>
      <c r="C596" s="1" t="s">
        <v>56</v>
      </c>
      <c r="D596" s="1" t="s">
        <v>294</v>
      </c>
      <c r="E596" s="1" t="s">
        <v>478</v>
      </c>
      <c r="F596" s="1">
        <v>0</v>
      </c>
      <c r="G596" s="1" t="s">
        <v>32</v>
      </c>
      <c r="L596" s="1" t="str">
        <f t="shared" si="45"/>
        <v/>
      </c>
      <c r="M596" s="1" t="str">
        <f t="shared" si="46"/>
        <v/>
      </c>
      <c r="N596" s="1" t="str">
        <f t="shared" si="47"/>
        <v/>
      </c>
    </row>
    <row r="597" spans="2:14" x14ac:dyDescent="0.3">
      <c r="B597" s="1">
        <v>20025</v>
      </c>
      <c r="C597" s="1" t="s">
        <v>34</v>
      </c>
      <c r="D597" s="1" t="s">
        <v>91</v>
      </c>
      <c r="E597" s="1" t="s">
        <v>479</v>
      </c>
      <c r="F597" s="1">
        <v>0</v>
      </c>
      <c r="G597" s="1" t="s">
        <v>32</v>
      </c>
      <c r="L597" s="1" t="str">
        <f t="shared" si="45"/>
        <v/>
      </c>
      <c r="M597" s="1" t="str">
        <f t="shared" si="46"/>
        <v/>
      </c>
      <c r="N597" s="1" t="str">
        <f t="shared" si="47"/>
        <v/>
      </c>
    </row>
    <row r="598" spans="2:14" x14ac:dyDescent="0.3">
      <c r="B598" s="1">
        <v>20026</v>
      </c>
      <c r="C598" s="1" t="s">
        <v>34</v>
      </c>
      <c r="D598" s="1" t="s">
        <v>91</v>
      </c>
      <c r="E598" s="1" t="s">
        <v>480</v>
      </c>
      <c r="F598" s="1">
        <v>0</v>
      </c>
      <c r="G598" s="1" t="s">
        <v>32</v>
      </c>
      <c r="L598" s="1" t="str">
        <f t="shared" si="45"/>
        <v/>
      </c>
      <c r="M598" s="1" t="str">
        <f t="shared" si="46"/>
        <v/>
      </c>
      <c r="N598" s="1" t="str">
        <f t="shared" si="47"/>
        <v/>
      </c>
    </row>
    <row r="599" spans="2:14" x14ac:dyDescent="0.3">
      <c r="B599" s="1">
        <v>20027</v>
      </c>
      <c r="C599" s="1" t="s">
        <v>34</v>
      </c>
      <c r="D599" s="1" t="s">
        <v>91</v>
      </c>
      <c r="E599" s="1" t="s">
        <v>481</v>
      </c>
      <c r="F599" s="1">
        <v>0</v>
      </c>
      <c r="G599" s="1" t="s">
        <v>32</v>
      </c>
      <c r="L599" s="1" t="str">
        <f t="shared" si="45"/>
        <v/>
      </c>
      <c r="M599" s="1" t="str">
        <f t="shared" si="46"/>
        <v/>
      </c>
      <c r="N599" s="1" t="str">
        <f t="shared" si="47"/>
        <v/>
      </c>
    </row>
    <row r="600" spans="2:14" x14ac:dyDescent="0.3">
      <c r="B600" s="1">
        <v>20028</v>
      </c>
      <c r="C600" s="1" t="s">
        <v>482</v>
      </c>
      <c r="D600" s="1" t="s">
        <v>483</v>
      </c>
      <c r="E600" s="1" t="s">
        <v>484</v>
      </c>
      <c r="F600" s="1">
        <v>0</v>
      </c>
      <c r="G600" s="1" t="s">
        <v>32</v>
      </c>
      <c r="L600" s="1" t="str">
        <f t="shared" si="45"/>
        <v/>
      </c>
      <c r="M600" s="1" t="str">
        <f t="shared" si="46"/>
        <v/>
      </c>
      <c r="N600" s="1" t="str">
        <f t="shared" si="47"/>
        <v/>
      </c>
    </row>
    <row r="601" spans="2:14" x14ac:dyDescent="0.3">
      <c r="B601" s="1">
        <v>20029</v>
      </c>
      <c r="C601" s="1" t="s">
        <v>482</v>
      </c>
      <c r="D601" s="1" t="s">
        <v>483</v>
      </c>
      <c r="E601" s="1" t="s">
        <v>485</v>
      </c>
      <c r="F601" s="1">
        <v>0</v>
      </c>
      <c r="G601" s="1" t="s">
        <v>32</v>
      </c>
      <c r="L601" s="1" t="str">
        <f t="shared" si="45"/>
        <v/>
      </c>
      <c r="M601" s="1" t="str">
        <f t="shared" si="46"/>
        <v/>
      </c>
      <c r="N601" s="1" t="str">
        <f t="shared" si="47"/>
        <v/>
      </c>
    </row>
    <row r="602" spans="2:14" x14ac:dyDescent="0.3">
      <c r="B602" s="1">
        <v>20030</v>
      </c>
      <c r="C602" s="1" t="s">
        <v>482</v>
      </c>
      <c r="D602" s="1" t="s">
        <v>483</v>
      </c>
      <c r="E602" s="1" t="s">
        <v>486</v>
      </c>
      <c r="F602" s="1">
        <v>0</v>
      </c>
      <c r="G602" s="1" t="s">
        <v>32</v>
      </c>
      <c r="L602" s="1" t="str">
        <f t="shared" si="45"/>
        <v/>
      </c>
      <c r="M602" s="1" t="str">
        <f t="shared" si="46"/>
        <v/>
      </c>
      <c r="N602" s="1" t="str">
        <f t="shared" si="47"/>
        <v/>
      </c>
    </row>
    <row r="603" spans="2:14" x14ac:dyDescent="0.3">
      <c r="B603" s="1">
        <v>20031</v>
      </c>
      <c r="C603" s="1" t="s">
        <v>56</v>
      </c>
      <c r="D603" s="1" t="s">
        <v>294</v>
      </c>
      <c r="E603" s="1" t="s">
        <v>487</v>
      </c>
      <c r="F603" s="1">
        <v>0</v>
      </c>
      <c r="G603" s="1" t="s">
        <v>32</v>
      </c>
      <c r="L603" s="1" t="str">
        <f t="shared" si="45"/>
        <v/>
      </c>
      <c r="M603" s="1" t="str">
        <f t="shared" si="46"/>
        <v/>
      </c>
      <c r="N603" s="1" t="str">
        <f t="shared" si="47"/>
        <v/>
      </c>
    </row>
    <row r="604" spans="2:14" x14ac:dyDescent="0.3">
      <c r="B604" s="1">
        <v>20032</v>
      </c>
      <c r="C604" s="1" t="s">
        <v>56</v>
      </c>
      <c r="D604" s="1" t="s">
        <v>294</v>
      </c>
      <c r="E604" s="1" t="s">
        <v>488</v>
      </c>
      <c r="F604" s="1">
        <v>0</v>
      </c>
      <c r="G604" s="1" t="s">
        <v>32</v>
      </c>
      <c r="L604" s="1" t="str">
        <f t="shared" si="45"/>
        <v/>
      </c>
      <c r="M604" s="1" t="str">
        <f t="shared" si="46"/>
        <v/>
      </c>
      <c r="N604" s="1" t="str">
        <f t="shared" si="47"/>
        <v/>
      </c>
    </row>
    <row r="605" spans="2:14" x14ac:dyDescent="0.3">
      <c r="B605" s="1">
        <v>20033</v>
      </c>
      <c r="C605" s="1" t="s">
        <v>56</v>
      </c>
      <c r="D605" s="1" t="s">
        <v>294</v>
      </c>
      <c r="E605" s="1" t="s">
        <v>489</v>
      </c>
      <c r="F605" s="1">
        <v>0</v>
      </c>
      <c r="G605" s="1" t="s">
        <v>32</v>
      </c>
      <c r="L605" s="1" t="str">
        <f t="shared" si="45"/>
        <v/>
      </c>
      <c r="M605" s="1" t="str">
        <f t="shared" si="46"/>
        <v/>
      </c>
      <c r="N605" s="1" t="str">
        <f t="shared" si="47"/>
        <v/>
      </c>
    </row>
    <row r="606" spans="2:14" x14ac:dyDescent="0.3">
      <c r="B606" s="1">
        <v>20034</v>
      </c>
      <c r="C606" s="1" t="s">
        <v>34</v>
      </c>
      <c r="D606" s="1" t="s">
        <v>91</v>
      </c>
      <c r="E606" s="1" t="s">
        <v>479</v>
      </c>
      <c r="F606" s="1">
        <v>0</v>
      </c>
      <c r="G606" s="1" t="s">
        <v>32</v>
      </c>
      <c r="L606" s="1" t="str">
        <f t="shared" si="45"/>
        <v/>
      </c>
      <c r="M606" s="1" t="str">
        <f t="shared" si="46"/>
        <v/>
      </c>
      <c r="N606" s="1" t="str">
        <f t="shared" si="47"/>
        <v/>
      </c>
    </row>
    <row r="607" spans="2:14" x14ac:dyDescent="0.3">
      <c r="B607" s="1">
        <v>20035</v>
      </c>
      <c r="C607" s="1" t="s">
        <v>34</v>
      </c>
      <c r="D607" s="1" t="s">
        <v>91</v>
      </c>
      <c r="E607" s="1" t="s">
        <v>480</v>
      </c>
      <c r="F607" s="1">
        <v>0</v>
      </c>
      <c r="G607" s="1" t="s">
        <v>32</v>
      </c>
      <c r="L607" s="1" t="str">
        <f t="shared" si="45"/>
        <v/>
      </c>
      <c r="M607" s="1" t="str">
        <f t="shared" si="46"/>
        <v/>
      </c>
      <c r="N607" s="1" t="str">
        <f t="shared" si="47"/>
        <v/>
      </c>
    </row>
    <row r="608" spans="2:14" x14ac:dyDescent="0.3">
      <c r="B608" s="1">
        <v>20036</v>
      </c>
      <c r="C608" s="1" t="s">
        <v>34</v>
      </c>
      <c r="D608" s="1" t="s">
        <v>91</v>
      </c>
      <c r="E608" s="1" t="s">
        <v>481</v>
      </c>
      <c r="F608" s="1">
        <v>0</v>
      </c>
      <c r="G608" s="1" t="s">
        <v>32</v>
      </c>
      <c r="L608" s="1" t="str">
        <f t="shared" si="45"/>
        <v/>
      </c>
      <c r="M608" s="1" t="str">
        <f t="shared" si="46"/>
        <v/>
      </c>
      <c r="N608" s="1" t="str">
        <f t="shared" si="47"/>
        <v/>
      </c>
    </row>
    <row r="609" spans="2:14" x14ac:dyDescent="0.3">
      <c r="B609" s="1">
        <v>20037</v>
      </c>
      <c r="C609" s="1" t="s">
        <v>34</v>
      </c>
      <c r="D609" s="1" t="s">
        <v>38</v>
      </c>
      <c r="E609" s="1" t="s">
        <v>490</v>
      </c>
      <c r="F609" s="1">
        <v>0</v>
      </c>
      <c r="G609" s="1" t="s">
        <v>32</v>
      </c>
      <c r="L609" s="1" t="str">
        <f t="shared" si="45"/>
        <v/>
      </c>
      <c r="M609" s="1" t="str">
        <f t="shared" si="46"/>
        <v/>
      </c>
      <c r="N609" s="1" t="str">
        <f t="shared" si="47"/>
        <v/>
      </c>
    </row>
    <row r="610" spans="2:14" x14ac:dyDescent="0.3">
      <c r="B610" s="1">
        <v>20038</v>
      </c>
      <c r="C610" s="1" t="s">
        <v>34</v>
      </c>
      <c r="D610" s="1" t="s">
        <v>38</v>
      </c>
      <c r="E610" s="1" t="s">
        <v>491</v>
      </c>
      <c r="F610" s="1">
        <v>0</v>
      </c>
      <c r="G610" s="1" t="s">
        <v>32</v>
      </c>
      <c r="L610" s="1" t="str">
        <f t="shared" si="45"/>
        <v/>
      </c>
      <c r="M610" s="1" t="str">
        <f t="shared" si="46"/>
        <v/>
      </c>
      <c r="N610" s="1" t="str">
        <f t="shared" si="47"/>
        <v/>
      </c>
    </row>
    <row r="611" spans="2:14" x14ac:dyDescent="0.3">
      <c r="B611" s="1">
        <v>20039</v>
      </c>
      <c r="C611" s="1" t="s">
        <v>34</v>
      </c>
      <c r="D611" s="1" t="s">
        <v>38</v>
      </c>
      <c r="E611" s="1" t="s">
        <v>492</v>
      </c>
      <c r="F611" s="1">
        <v>0</v>
      </c>
      <c r="G611" s="1" t="s">
        <v>32</v>
      </c>
      <c r="L611" s="1" t="str">
        <f t="shared" si="45"/>
        <v/>
      </c>
      <c r="M611" s="1" t="str">
        <f t="shared" si="46"/>
        <v/>
      </c>
      <c r="N611" s="1" t="str">
        <f t="shared" si="47"/>
        <v/>
      </c>
    </row>
    <row r="612" spans="2:14" x14ac:dyDescent="0.3">
      <c r="B612" s="1">
        <v>20040</v>
      </c>
      <c r="C612" s="1" t="s">
        <v>34</v>
      </c>
      <c r="D612" s="1" t="s">
        <v>91</v>
      </c>
      <c r="E612" s="1" t="s">
        <v>493</v>
      </c>
      <c r="F612" s="1">
        <v>0</v>
      </c>
      <c r="G612" s="1" t="s">
        <v>32</v>
      </c>
      <c r="L612" s="1" t="str">
        <f t="shared" si="45"/>
        <v/>
      </c>
      <c r="M612" s="1" t="str">
        <f t="shared" si="46"/>
        <v/>
      </c>
      <c r="N612" s="1" t="str">
        <f t="shared" si="47"/>
        <v/>
      </c>
    </row>
    <row r="613" spans="2:14" x14ac:dyDescent="0.3">
      <c r="B613" s="1">
        <v>20041</v>
      </c>
      <c r="C613" s="1" t="s">
        <v>34</v>
      </c>
      <c r="D613" s="1" t="s">
        <v>91</v>
      </c>
      <c r="E613" s="1" t="s">
        <v>494</v>
      </c>
      <c r="F613" s="1">
        <v>0</v>
      </c>
      <c r="G613" s="1" t="s">
        <v>32</v>
      </c>
      <c r="L613" s="1" t="str">
        <f t="shared" si="45"/>
        <v/>
      </c>
      <c r="M613" s="1" t="str">
        <f t="shared" si="46"/>
        <v/>
      </c>
      <c r="N613" s="1" t="str">
        <f t="shared" si="47"/>
        <v/>
      </c>
    </row>
    <row r="614" spans="2:14" x14ac:dyDescent="0.3">
      <c r="B614" s="1">
        <v>20042</v>
      </c>
      <c r="C614" s="1" t="s">
        <v>34</v>
      </c>
      <c r="D614" s="1" t="s">
        <v>91</v>
      </c>
      <c r="E614" s="1" t="s">
        <v>495</v>
      </c>
      <c r="F614" s="1">
        <v>0</v>
      </c>
      <c r="G614" s="1" t="s">
        <v>32</v>
      </c>
      <c r="L614" s="1" t="str">
        <f t="shared" si="45"/>
        <v/>
      </c>
      <c r="M614" s="1" t="str">
        <f t="shared" si="46"/>
        <v/>
      </c>
      <c r="N614" s="1" t="str">
        <f t="shared" si="47"/>
        <v/>
      </c>
    </row>
    <row r="615" spans="2:14" x14ac:dyDescent="0.3">
      <c r="B615" s="1">
        <v>20043</v>
      </c>
      <c r="C615" s="1" t="s">
        <v>56</v>
      </c>
      <c r="D615" s="1" t="s">
        <v>294</v>
      </c>
      <c r="E615" s="1" t="s">
        <v>487</v>
      </c>
      <c r="F615" s="1">
        <v>0</v>
      </c>
      <c r="G615" s="1" t="s">
        <v>32</v>
      </c>
      <c r="L615" s="1" t="str">
        <f t="shared" si="45"/>
        <v/>
      </c>
      <c r="M615" s="1" t="str">
        <f t="shared" si="46"/>
        <v/>
      </c>
      <c r="N615" s="1" t="str">
        <f t="shared" si="47"/>
        <v/>
      </c>
    </row>
    <row r="616" spans="2:14" x14ac:dyDescent="0.3">
      <c r="B616" s="1">
        <v>20044</v>
      </c>
      <c r="C616" s="1" t="s">
        <v>56</v>
      </c>
      <c r="D616" s="1" t="s">
        <v>294</v>
      </c>
      <c r="E616" s="1" t="s">
        <v>488</v>
      </c>
      <c r="F616" s="1">
        <v>0</v>
      </c>
      <c r="G616" s="1" t="s">
        <v>32</v>
      </c>
      <c r="L616" s="1" t="str">
        <f t="shared" si="45"/>
        <v/>
      </c>
      <c r="M616" s="1" t="str">
        <f t="shared" si="46"/>
        <v/>
      </c>
      <c r="N616" s="1" t="str">
        <f t="shared" si="47"/>
        <v/>
      </c>
    </row>
    <row r="617" spans="2:14" x14ac:dyDescent="0.3">
      <c r="B617" s="1">
        <v>20045</v>
      </c>
      <c r="C617" s="1" t="s">
        <v>56</v>
      </c>
      <c r="D617" s="1" t="s">
        <v>294</v>
      </c>
      <c r="E617" s="1" t="s">
        <v>489</v>
      </c>
      <c r="F617" s="1">
        <v>0</v>
      </c>
      <c r="G617" s="1" t="s">
        <v>32</v>
      </c>
      <c r="L617" s="1" t="str">
        <f t="shared" si="45"/>
        <v/>
      </c>
      <c r="M617" s="1" t="str">
        <f t="shared" si="46"/>
        <v/>
      </c>
      <c r="N617" s="1" t="str">
        <f t="shared" si="47"/>
        <v/>
      </c>
    </row>
    <row r="618" spans="2:14" x14ac:dyDescent="0.3">
      <c r="B618" s="1">
        <v>20046</v>
      </c>
      <c r="C618" s="1" t="s">
        <v>56</v>
      </c>
      <c r="D618" s="1" t="s">
        <v>294</v>
      </c>
      <c r="E618" s="1" t="s">
        <v>496</v>
      </c>
      <c r="F618" s="1">
        <v>0</v>
      </c>
      <c r="G618" s="1" t="s">
        <v>32</v>
      </c>
      <c r="L618" s="1" t="str">
        <f t="shared" si="45"/>
        <v/>
      </c>
      <c r="M618" s="1" t="str">
        <f t="shared" si="46"/>
        <v/>
      </c>
      <c r="N618" s="1" t="str">
        <f t="shared" si="47"/>
        <v/>
      </c>
    </row>
    <row r="619" spans="2:14" x14ac:dyDescent="0.3">
      <c r="B619" s="1">
        <v>20047</v>
      </c>
      <c r="C619" s="1" t="s">
        <v>56</v>
      </c>
      <c r="D619" s="1" t="s">
        <v>294</v>
      </c>
      <c r="E619" s="1" t="s">
        <v>497</v>
      </c>
      <c r="F619" s="1">
        <v>0</v>
      </c>
      <c r="G619" s="1" t="s">
        <v>32</v>
      </c>
      <c r="L619" s="1" t="str">
        <f t="shared" si="45"/>
        <v/>
      </c>
      <c r="M619" s="1" t="str">
        <f t="shared" si="46"/>
        <v/>
      </c>
      <c r="N619" s="1" t="str">
        <f t="shared" si="47"/>
        <v/>
      </c>
    </row>
    <row r="620" spans="2:14" x14ac:dyDescent="0.3">
      <c r="B620" s="1">
        <v>20048</v>
      </c>
      <c r="C620" s="1" t="s">
        <v>56</v>
      </c>
      <c r="D620" s="1" t="s">
        <v>294</v>
      </c>
      <c r="E620" s="1" t="s">
        <v>498</v>
      </c>
      <c r="F620" s="1">
        <v>0</v>
      </c>
      <c r="G620" s="1" t="s">
        <v>32</v>
      </c>
      <c r="L620" s="1" t="str">
        <f t="shared" si="45"/>
        <v/>
      </c>
      <c r="M620" s="1" t="str">
        <f t="shared" si="46"/>
        <v/>
      </c>
      <c r="N620" s="1" t="str">
        <f t="shared" si="47"/>
        <v/>
      </c>
    </row>
    <row r="621" spans="2:14" x14ac:dyDescent="0.3">
      <c r="B621" s="1">
        <v>20049</v>
      </c>
      <c r="C621" s="1" t="s">
        <v>34</v>
      </c>
      <c r="D621" s="1" t="s">
        <v>440</v>
      </c>
      <c r="E621" s="1" t="s">
        <v>499</v>
      </c>
      <c r="F621" s="1">
        <v>0</v>
      </c>
      <c r="G621" s="1" t="s">
        <v>32</v>
      </c>
      <c r="L621" s="1" t="str">
        <f t="shared" si="45"/>
        <v/>
      </c>
      <c r="M621" s="1" t="str">
        <f t="shared" si="46"/>
        <v/>
      </c>
      <c r="N621" s="1" t="str">
        <f t="shared" si="47"/>
        <v/>
      </c>
    </row>
    <row r="622" spans="2:14" x14ac:dyDescent="0.3">
      <c r="B622" s="1">
        <v>20050</v>
      </c>
      <c r="C622" s="1" t="s">
        <v>34</v>
      </c>
      <c r="D622" s="1" t="s">
        <v>440</v>
      </c>
      <c r="E622" s="1" t="s">
        <v>500</v>
      </c>
      <c r="F622" s="1">
        <v>0</v>
      </c>
      <c r="G622" s="1" t="s">
        <v>32</v>
      </c>
      <c r="L622" s="1" t="str">
        <f t="shared" si="45"/>
        <v/>
      </c>
      <c r="M622" s="1" t="str">
        <f t="shared" si="46"/>
        <v/>
      </c>
      <c r="N622" s="1" t="str">
        <f t="shared" si="47"/>
        <v/>
      </c>
    </row>
    <row r="623" spans="2:14" x14ac:dyDescent="0.3">
      <c r="B623" s="1">
        <v>20051</v>
      </c>
      <c r="C623" s="1" t="s">
        <v>34</v>
      </c>
      <c r="D623" s="1" t="s">
        <v>440</v>
      </c>
      <c r="E623" s="1" t="s">
        <v>501</v>
      </c>
      <c r="F623" s="1">
        <v>0</v>
      </c>
      <c r="G623" s="1" t="s">
        <v>32</v>
      </c>
      <c r="L623" s="1" t="str">
        <f t="shared" si="45"/>
        <v/>
      </c>
      <c r="M623" s="1" t="str">
        <f t="shared" si="46"/>
        <v/>
      </c>
      <c r="N623" s="1" t="str">
        <f t="shared" si="47"/>
        <v/>
      </c>
    </row>
    <row r="624" spans="2:14" x14ac:dyDescent="0.3">
      <c r="B624" s="1">
        <v>20052</v>
      </c>
      <c r="C624" s="1" t="s">
        <v>56</v>
      </c>
      <c r="D624" s="1" t="s">
        <v>502</v>
      </c>
      <c r="E624" s="1" t="s">
        <v>503</v>
      </c>
      <c r="F624" s="1">
        <v>0</v>
      </c>
      <c r="G624" s="1" t="s">
        <v>32</v>
      </c>
      <c r="L624" s="1" t="str">
        <f t="shared" si="45"/>
        <v/>
      </c>
      <c r="M624" s="1" t="str">
        <f t="shared" si="46"/>
        <v/>
      </c>
      <c r="N624" s="1" t="str">
        <f t="shared" si="47"/>
        <v/>
      </c>
    </row>
    <row r="625" spans="2:14" x14ac:dyDescent="0.3">
      <c r="B625" s="1">
        <v>20053</v>
      </c>
      <c r="C625" s="1" t="s">
        <v>56</v>
      </c>
      <c r="D625" s="1" t="s">
        <v>502</v>
      </c>
      <c r="E625" s="1" t="s">
        <v>504</v>
      </c>
      <c r="F625" s="1">
        <v>0</v>
      </c>
      <c r="G625" s="1" t="s">
        <v>32</v>
      </c>
      <c r="L625" s="1" t="str">
        <f t="shared" si="45"/>
        <v/>
      </c>
      <c r="M625" s="1" t="str">
        <f t="shared" si="46"/>
        <v/>
      </c>
      <c r="N625" s="1" t="str">
        <f t="shared" si="47"/>
        <v/>
      </c>
    </row>
    <row r="626" spans="2:14" x14ac:dyDescent="0.3">
      <c r="B626" s="1">
        <v>20054</v>
      </c>
      <c r="C626" s="1" t="s">
        <v>56</v>
      </c>
      <c r="D626" s="1" t="s">
        <v>502</v>
      </c>
      <c r="E626" s="1" t="s">
        <v>505</v>
      </c>
      <c r="F626" s="1">
        <v>0</v>
      </c>
      <c r="G626" s="1" t="s">
        <v>32</v>
      </c>
      <c r="L626" s="1" t="str">
        <f t="shared" si="45"/>
        <v/>
      </c>
      <c r="M626" s="1" t="str">
        <f t="shared" si="46"/>
        <v/>
      </c>
      <c r="N626" s="1" t="str">
        <f t="shared" si="47"/>
        <v/>
      </c>
    </row>
    <row r="627" spans="2:14" x14ac:dyDescent="0.3">
      <c r="B627" s="1">
        <v>20055</v>
      </c>
      <c r="C627" s="1" t="s">
        <v>444</v>
      </c>
      <c r="D627" s="1" t="s">
        <v>506</v>
      </c>
      <c r="E627" s="1" t="s">
        <v>507</v>
      </c>
      <c r="F627" s="1">
        <v>0</v>
      </c>
      <c r="G627" s="1" t="s">
        <v>32</v>
      </c>
      <c r="L627" s="1" t="str">
        <f t="shared" si="45"/>
        <v/>
      </c>
      <c r="M627" s="1" t="str">
        <f t="shared" si="46"/>
        <v/>
      </c>
      <c r="N627" s="1" t="str">
        <f t="shared" si="47"/>
        <v/>
      </c>
    </row>
    <row r="628" spans="2:14" x14ac:dyDescent="0.3">
      <c r="B628" s="1">
        <v>20056</v>
      </c>
      <c r="C628" s="1" t="s">
        <v>444</v>
      </c>
      <c r="D628" s="1" t="s">
        <v>506</v>
      </c>
      <c r="E628" s="1" t="s">
        <v>508</v>
      </c>
      <c r="F628" s="1">
        <v>0</v>
      </c>
      <c r="G628" s="1" t="s">
        <v>32</v>
      </c>
      <c r="L628" s="1" t="str">
        <f t="shared" si="45"/>
        <v/>
      </c>
      <c r="M628" s="1" t="str">
        <f t="shared" si="46"/>
        <v/>
      </c>
      <c r="N628" s="1" t="str">
        <f t="shared" si="47"/>
        <v/>
      </c>
    </row>
    <row r="629" spans="2:14" x14ac:dyDescent="0.3">
      <c r="B629" s="1">
        <v>20057</v>
      </c>
      <c r="C629" s="1" t="s">
        <v>444</v>
      </c>
      <c r="D629" s="1" t="s">
        <v>506</v>
      </c>
      <c r="E629" s="1" t="s">
        <v>509</v>
      </c>
      <c r="F629" s="1">
        <v>0</v>
      </c>
      <c r="G629" s="1" t="s">
        <v>32</v>
      </c>
      <c r="L629" s="1" t="str">
        <f t="shared" ref="L629:L692" si="48">IF(AND(ISBLANK(C629)=ISBLANK(D629),ISBLANK(D629)=ISBLANK(E629),ISBLANK(E629)=ISBLANK(C629)),"",FALSE)</f>
        <v/>
      </c>
      <c r="M629" s="1" t="str">
        <f t="shared" ref="M629:M692" si="49">IF((LEN(C629)-LEN(SUBSTITUTE(C629,"|","")))=(LEN(D629)-LEN(SUBSTITUTE(D629,"|",""))),"",FALSE)</f>
        <v/>
      </c>
      <c r="N629" s="1" t="str">
        <f t="shared" ref="N629:N692" si="50">IF((LEN(D629)-LEN(SUBSTITUTE(SUBSTITUTE(D629,"|",""),"#","")))=(LEN(E629)-LEN(SUBSTITUTE(E629,"|",""))),"",FALSE)</f>
        <v/>
      </c>
    </row>
    <row r="630" spans="2:14" x14ac:dyDescent="0.3">
      <c r="B630" s="1">
        <v>20058</v>
      </c>
      <c r="C630" s="1" t="s">
        <v>34</v>
      </c>
      <c r="D630" s="1" t="s">
        <v>38</v>
      </c>
      <c r="E630" s="1" t="s">
        <v>467</v>
      </c>
      <c r="F630" s="1">
        <v>0</v>
      </c>
      <c r="G630" s="1" t="s">
        <v>32</v>
      </c>
      <c r="L630" s="1" t="str">
        <f t="shared" si="48"/>
        <v/>
      </c>
      <c r="M630" s="1" t="str">
        <f t="shared" si="49"/>
        <v/>
      </c>
      <c r="N630" s="1" t="str">
        <f t="shared" si="50"/>
        <v/>
      </c>
    </row>
    <row r="631" spans="2:14" x14ac:dyDescent="0.3">
      <c r="B631" s="1">
        <v>20059</v>
      </c>
      <c r="C631" s="1" t="s">
        <v>34</v>
      </c>
      <c r="D631" s="1" t="s">
        <v>38</v>
      </c>
      <c r="E631" s="1" t="s">
        <v>468</v>
      </c>
      <c r="F631" s="1">
        <v>0</v>
      </c>
      <c r="G631" s="1" t="s">
        <v>32</v>
      </c>
      <c r="L631" s="1" t="str">
        <f t="shared" si="48"/>
        <v/>
      </c>
      <c r="M631" s="1" t="str">
        <f t="shared" si="49"/>
        <v/>
      </c>
      <c r="N631" s="1" t="str">
        <f t="shared" si="50"/>
        <v/>
      </c>
    </row>
    <row r="632" spans="2:14" x14ac:dyDescent="0.3">
      <c r="B632" s="1">
        <v>20060</v>
      </c>
      <c r="C632" s="1" t="s">
        <v>34</v>
      </c>
      <c r="D632" s="1" t="s">
        <v>38</v>
      </c>
      <c r="E632" s="1" t="s">
        <v>469</v>
      </c>
      <c r="F632" s="1">
        <v>0</v>
      </c>
      <c r="G632" s="1" t="s">
        <v>32</v>
      </c>
      <c r="L632" s="1" t="str">
        <f t="shared" si="48"/>
        <v/>
      </c>
      <c r="M632" s="1" t="str">
        <f t="shared" si="49"/>
        <v/>
      </c>
      <c r="N632" s="1" t="str">
        <f t="shared" si="50"/>
        <v/>
      </c>
    </row>
    <row r="633" spans="2:14" x14ac:dyDescent="0.3">
      <c r="B633" s="1">
        <v>20061</v>
      </c>
      <c r="C633" s="1" t="s">
        <v>56</v>
      </c>
      <c r="D633" s="1" t="s">
        <v>502</v>
      </c>
      <c r="E633" s="1" t="s">
        <v>458</v>
      </c>
      <c r="F633" s="1">
        <v>0</v>
      </c>
      <c r="G633" s="1" t="s">
        <v>32</v>
      </c>
      <c r="L633" s="1" t="str">
        <f t="shared" si="48"/>
        <v/>
      </c>
      <c r="M633" s="1" t="str">
        <f t="shared" si="49"/>
        <v/>
      </c>
      <c r="N633" s="1" t="str">
        <f t="shared" si="50"/>
        <v/>
      </c>
    </row>
    <row r="634" spans="2:14" x14ac:dyDescent="0.3">
      <c r="B634" s="1">
        <v>20062</v>
      </c>
      <c r="C634" s="1" t="s">
        <v>56</v>
      </c>
      <c r="D634" s="1" t="s">
        <v>502</v>
      </c>
      <c r="E634" s="1" t="s">
        <v>459</v>
      </c>
      <c r="F634" s="1">
        <v>0</v>
      </c>
      <c r="G634" s="1" t="s">
        <v>32</v>
      </c>
      <c r="L634" s="1" t="str">
        <f t="shared" si="48"/>
        <v/>
      </c>
      <c r="M634" s="1" t="str">
        <f t="shared" si="49"/>
        <v/>
      </c>
      <c r="N634" s="1" t="str">
        <f t="shared" si="50"/>
        <v/>
      </c>
    </row>
    <row r="635" spans="2:14" x14ac:dyDescent="0.3">
      <c r="B635" s="1">
        <v>20063</v>
      </c>
      <c r="C635" s="1" t="s">
        <v>56</v>
      </c>
      <c r="D635" s="1" t="s">
        <v>502</v>
      </c>
      <c r="E635" s="1" t="s">
        <v>460</v>
      </c>
      <c r="F635" s="1">
        <v>0</v>
      </c>
      <c r="G635" s="1" t="s">
        <v>32</v>
      </c>
      <c r="L635" s="1" t="str">
        <f t="shared" si="48"/>
        <v/>
      </c>
      <c r="M635" s="1" t="str">
        <f t="shared" si="49"/>
        <v/>
      </c>
      <c r="N635" s="1" t="str">
        <f t="shared" si="50"/>
        <v/>
      </c>
    </row>
    <row r="636" spans="2:14" x14ac:dyDescent="0.3">
      <c r="B636" s="1">
        <v>20064</v>
      </c>
      <c r="C636" s="1" t="s">
        <v>34</v>
      </c>
      <c r="D636" s="1" t="s">
        <v>38</v>
      </c>
      <c r="E636" s="1" t="s">
        <v>490</v>
      </c>
      <c r="F636" s="1">
        <v>0</v>
      </c>
      <c r="G636" s="1" t="s">
        <v>32</v>
      </c>
      <c r="L636" s="1" t="str">
        <f t="shared" si="48"/>
        <v/>
      </c>
      <c r="M636" s="1" t="str">
        <f t="shared" si="49"/>
        <v/>
      </c>
      <c r="N636" s="1" t="str">
        <f t="shared" si="50"/>
        <v/>
      </c>
    </row>
    <row r="637" spans="2:14" x14ac:dyDescent="0.3">
      <c r="B637" s="1">
        <v>20065</v>
      </c>
      <c r="C637" s="1" t="s">
        <v>34</v>
      </c>
      <c r="D637" s="1" t="s">
        <v>38</v>
      </c>
      <c r="E637" s="1" t="s">
        <v>491</v>
      </c>
      <c r="F637" s="1">
        <v>0</v>
      </c>
      <c r="G637" s="1" t="s">
        <v>32</v>
      </c>
      <c r="L637" s="1" t="str">
        <f t="shared" si="48"/>
        <v/>
      </c>
      <c r="M637" s="1" t="str">
        <f t="shared" si="49"/>
        <v/>
      </c>
      <c r="N637" s="1" t="str">
        <f t="shared" si="50"/>
        <v/>
      </c>
    </row>
    <row r="638" spans="2:14" x14ac:dyDescent="0.3">
      <c r="B638" s="1">
        <v>20066</v>
      </c>
      <c r="C638" s="1" t="s">
        <v>34</v>
      </c>
      <c r="D638" s="1" t="s">
        <v>38</v>
      </c>
      <c r="E638" s="1" t="s">
        <v>492</v>
      </c>
      <c r="F638" s="1">
        <v>0</v>
      </c>
      <c r="G638" s="1" t="s">
        <v>32</v>
      </c>
      <c r="L638" s="1" t="str">
        <f t="shared" si="48"/>
        <v/>
      </c>
      <c r="M638" s="1" t="str">
        <f t="shared" si="49"/>
        <v/>
      </c>
      <c r="N638" s="1" t="str">
        <f t="shared" si="50"/>
        <v/>
      </c>
    </row>
    <row r="639" spans="2:14" x14ac:dyDescent="0.3">
      <c r="B639" s="1">
        <v>20067</v>
      </c>
      <c r="C639" s="1" t="s">
        <v>34</v>
      </c>
      <c r="D639" s="1" t="s">
        <v>87</v>
      </c>
      <c r="E639" s="1" t="s">
        <v>510</v>
      </c>
      <c r="F639" s="1">
        <v>0</v>
      </c>
      <c r="G639" s="1" t="s">
        <v>32</v>
      </c>
      <c r="L639" s="1" t="str">
        <f t="shared" si="48"/>
        <v/>
      </c>
      <c r="M639" s="1" t="str">
        <f t="shared" si="49"/>
        <v/>
      </c>
      <c r="N639" s="1" t="str">
        <f t="shared" si="50"/>
        <v/>
      </c>
    </row>
    <row r="640" spans="2:14" x14ac:dyDescent="0.3">
      <c r="B640" s="1">
        <v>20068</v>
      </c>
      <c r="C640" s="1" t="s">
        <v>34</v>
      </c>
      <c r="D640" s="1" t="s">
        <v>87</v>
      </c>
      <c r="E640" s="1" t="s">
        <v>511</v>
      </c>
      <c r="F640" s="1">
        <v>0</v>
      </c>
      <c r="G640" s="1" t="s">
        <v>32</v>
      </c>
      <c r="L640" s="1" t="str">
        <f t="shared" si="48"/>
        <v/>
      </c>
      <c r="M640" s="1" t="str">
        <f t="shared" si="49"/>
        <v/>
      </c>
      <c r="N640" s="1" t="str">
        <f t="shared" si="50"/>
        <v/>
      </c>
    </row>
    <row r="641" spans="2:14" x14ac:dyDescent="0.3">
      <c r="B641" s="1">
        <v>20069</v>
      </c>
      <c r="C641" s="1" t="s">
        <v>34</v>
      </c>
      <c r="D641" s="1" t="s">
        <v>87</v>
      </c>
      <c r="E641" s="1" t="s">
        <v>512</v>
      </c>
      <c r="F641" s="1">
        <v>0</v>
      </c>
      <c r="G641" s="1" t="s">
        <v>32</v>
      </c>
      <c r="L641" s="1" t="str">
        <f t="shared" si="48"/>
        <v/>
      </c>
      <c r="M641" s="1" t="str">
        <f t="shared" si="49"/>
        <v/>
      </c>
      <c r="N641" s="1" t="str">
        <f t="shared" si="50"/>
        <v/>
      </c>
    </row>
    <row r="642" spans="2:14" x14ac:dyDescent="0.3">
      <c r="B642" s="1">
        <v>20070</v>
      </c>
      <c r="C642" s="1" t="s">
        <v>34</v>
      </c>
      <c r="D642" s="1" t="s">
        <v>513</v>
      </c>
      <c r="E642" s="1" t="s">
        <v>514</v>
      </c>
      <c r="F642" s="1">
        <v>0</v>
      </c>
      <c r="G642" s="1" t="s">
        <v>32</v>
      </c>
      <c r="L642" s="1" t="str">
        <f t="shared" si="48"/>
        <v/>
      </c>
      <c r="M642" s="1" t="str">
        <f t="shared" si="49"/>
        <v/>
      </c>
      <c r="N642" s="1" t="str">
        <f t="shared" si="50"/>
        <v/>
      </c>
    </row>
    <row r="643" spans="2:14" x14ac:dyDescent="0.3">
      <c r="B643" s="1">
        <v>20071</v>
      </c>
      <c r="C643" s="1" t="s">
        <v>34</v>
      </c>
      <c r="D643" s="1" t="s">
        <v>513</v>
      </c>
      <c r="E643" s="1" t="s">
        <v>515</v>
      </c>
      <c r="F643" s="1">
        <v>0</v>
      </c>
      <c r="G643" s="1" t="s">
        <v>32</v>
      </c>
      <c r="L643" s="1" t="str">
        <f t="shared" si="48"/>
        <v/>
      </c>
      <c r="M643" s="1" t="str">
        <f t="shared" si="49"/>
        <v/>
      </c>
      <c r="N643" s="1" t="str">
        <f t="shared" si="50"/>
        <v/>
      </c>
    </row>
    <row r="644" spans="2:14" x14ac:dyDescent="0.3">
      <c r="B644" s="1">
        <v>20072</v>
      </c>
      <c r="C644" s="1" t="s">
        <v>34</v>
      </c>
      <c r="D644" s="1" t="s">
        <v>513</v>
      </c>
      <c r="E644" s="1" t="s">
        <v>516</v>
      </c>
      <c r="F644" s="1">
        <v>0</v>
      </c>
      <c r="G644" s="1" t="s">
        <v>32</v>
      </c>
      <c r="L644" s="1" t="str">
        <f t="shared" si="48"/>
        <v/>
      </c>
      <c r="M644" s="1" t="str">
        <f t="shared" si="49"/>
        <v/>
      </c>
      <c r="N644" s="1" t="str">
        <f t="shared" si="50"/>
        <v/>
      </c>
    </row>
    <row r="645" spans="2:14" x14ac:dyDescent="0.3">
      <c r="B645" s="1">
        <v>20073</v>
      </c>
      <c r="C645" s="1" t="s">
        <v>444</v>
      </c>
      <c r="D645" s="1" t="s">
        <v>106</v>
      </c>
      <c r="E645" s="1" t="s">
        <v>517</v>
      </c>
      <c r="F645" s="1">
        <v>0</v>
      </c>
      <c r="G645" s="1" t="s">
        <v>32</v>
      </c>
      <c r="L645" s="1" t="str">
        <f t="shared" si="48"/>
        <v/>
      </c>
      <c r="M645" s="1" t="str">
        <f t="shared" si="49"/>
        <v/>
      </c>
      <c r="N645" s="1" t="str">
        <f t="shared" si="50"/>
        <v/>
      </c>
    </row>
    <row r="646" spans="2:14" x14ac:dyDescent="0.3">
      <c r="B646" s="1">
        <v>20074</v>
      </c>
      <c r="C646" s="1" t="s">
        <v>444</v>
      </c>
      <c r="D646" s="1" t="s">
        <v>106</v>
      </c>
      <c r="E646" s="1" t="s">
        <v>518</v>
      </c>
      <c r="F646" s="1">
        <v>0</v>
      </c>
      <c r="G646" s="1" t="s">
        <v>32</v>
      </c>
      <c r="L646" s="1" t="str">
        <f t="shared" si="48"/>
        <v/>
      </c>
      <c r="M646" s="1" t="str">
        <f t="shared" si="49"/>
        <v/>
      </c>
      <c r="N646" s="1" t="str">
        <f t="shared" si="50"/>
        <v/>
      </c>
    </row>
    <row r="647" spans="2:14" x14ac:dyDescent="0.3">
      <c r="B647" s="1">
        <v>20075</v>
      </c>
      <c r="C647" s="1" t="s">
        <v>444</v>
      </c>
      <c r="D647" s="1" t="s">
        <v>106</v>
      </c>
      <c r="E647" s="1" t="s">
        <v>519</v>
      </c>
      <c r="F647" s="1">
        <v>0</v>
      </c>
      <c r="G647" s="1" t="s">
        <v>32</v>
      </c>
      <c r="L647" s="1" t="str">
        <f t="shared" si="48"/>
        <v/>
      </c>
      <c r="M647" s="1" t="str">
        <f t="shared" si="49"/>
        <v/>
      </c>
      <c r="N647" s="1" t="str">
        <f t="shared" si="50"/>
        <v/>
      </c>
    </row>
    <row r="648" spans="2:14" x14ac:dyDescent="0.3">
      <c r="B648" s="1">
        <v>20076</v>
      </c>
      <c r="C648" s="1" t="s">
        <v>111</v>
      </c>
      <c r="D648" s="1" t="s">
        <v>316</v>
      </c>
      <c r="E648" s="1" t="s">
        <v>458</v>
      </c>
      <c r="F648" s="1">
        <v>0</v>
      </c>
      <c r="G648" s="1" t="s">
        <v>32</v>
      </c>
      <c r="L648" s="1" t="str">
        <f t="shared" si="48"/>
        <v/>
      </c>
      <c r="M648" s="1" t="str">
        <f t="shared" si="49"/>
        <v/>
      </c>
      <c r="N648" s="1" t="str">
        <f t="shared" si="50"/>
        <v/>
      </c>
    </row>
    <row r="649" spans="2:14" x14ac:dyDescent="0.3">
      <c r="B649" s="1">
        <v>20077</v>
      </c>
      <c r="C649" s="1" t="s">
        <v>111</v>
      </c>
      <c r="D649" s="1" t="s">
        <v>316</v>
      </c>
      <c r="E649" s="1" t="s">
        <v>459</v>
      </c>
      <c r="F649" s="1">
        <v>0</v>
      </c>
      <c r="G649" s="1" t="s">
        <v>32</v>
      </c>
      <c r="L649" s="1" t="str">
        <f t="shared" si="48"/>
        <v/>
      </c>
      <c r="M649" s="1" t="str">
        <f t="shared" si="49"/>
        <v/>
      </c>
      <c r="N649" s="1" t="str">
        <f t="shared" si="50"/>
        <v/>
      </c>
    </row>
    <row r="650" spans="2:14" x14ac:dyDescent="0.3">
      <c r="B650" s="1">
        <v>20078</v>
      </c>
      <c r="C650" s="1" t="s">
        <v>111</v>
      </c>
      <c r="D650" s="1" t="s">
        <v>316</v>
      </c>
      <c r="E650" s="1" t="s">
        <v>460</v>
      </c>
      <c r="F650" s="1">
        <v>0</v>
      </c>
      <c r="G650" s="1" t="s">
        <v>32</v>
      </c>
      <c r="L650" s="1" t="str">
        <f t="shared" si="48"/>
        <v/>
      </c>
      <c r="M650" s="1" t="str">
        <f t="shared" si="49"/>
        <v/>
      </c>
      <c r="N650" s="1" t="str">
        <f t="shared" si="50"/>
        <v/>
      </c>
    </row>
    <row r="651" spans="2:14" x14ac:dyDescent="0.3">
      <c r="B651" s="1">
        <v>20079</v>
      </c>
      <c r="C651" s="1" t="s">
        <v>520</v>
      </c>
      <c r="D651" s="1" t="s">
        <v>114</v>
      </c>
      <c r="E651" s="1" t="s">
        <v>521</v>
      </c>
      <c r="F651" s="1">
        <v>0</v>
      </c>
      <c r="G651" s="1" t="s">
        <v>32</v>
      </c>
      <c r="L651" s="1" t="str">
        <f t="shared" si="48"/>
        <v/>
      </c>
      <c r="M651" s="1" t="str">
        <f t="shared" si="49"/>
        <v/>
      </c>
      <c r="N651" s="1" t="str">
        <f t="shared" si="50"/>
        <v/>
      </c>
    </row>
    <row r="652" spans="2:14" x14ac:dyDescent="0.3">
      <c r="B652" s="1">
        <v>20080</v>
      </c>
      <c r="C652" s="1" t="s">
        <v>520</v>
      </c>
      <c r="D652" s="1" t="s">
        <v>114</v>
      </c>
      <c r="E652" s="1" t="s">
        <v>522</v>
      </c>
      <c r="F652" s="1">
        <v>0</v>
      </c>
      <c r="G652" s="1" t="s">
        <v>32</v>
      </c>
      <c r="L652" s="1" t="str">
        <f t="shared" si="48"/>
        <v/>
      </c>
      <c r="M652" s="1" t="str">
        <f t="shared" si="49"/>
        <v/>
      </c>
      <c r="N652" s="1" t="str">
        <f t="shared" si="50"/>
        <v/>
      </c>
    </row>
    <row r="653" spans="2:14" x14ac:dyDescent="0.3">
      <c r="B653" s="1">
        <v>20081</v>
      </c>
      <c r="C653" s="1" t="s">
        <v>520</v>
      </c>
      <c r="D653" s="1" t="s">
        <v>114</v>
      </c>
      <c r="E653" s="1" t="s">
        <v>523</v>
      </c>
      <c r="F653" s="1">
        <v>0</v>
      </c>
      <c r="G653" s="1" t="s">
        <v>32</v>
      </c>
      <c r="L653" s="1" t="str">
        <f t="shared" si="48"/>
        <v/>
      </c>
      <c r="M653" s="1" t="str">
        <f t="shared" si="49"/>
        <v/>
      </c>
      <c r="N653" s="1" t="str">
        <f t="shared" si="50"/>
        <v/>
      </c>
    </row>
    <row r="654" spans="2:14" x14ac:dyDescent="0.3">
      <c r="B654" s="1">
        <v>20082</v>
      </c>
      <c r="C654" s="1" t="s">
        <v>482</v>
      </c>
      <c r="D654" s="1" t="s">
        <v>106</v>
      </c>
      <c r="E654" s="1" t="s">
        <v>524</v>
      </c>
      <c r="F654" s="1">
        <v>0</v>
      </c>
      <c r="G654" s="1" t="s">
        <v>32</v>
      </c>
      <c r="L654" s="1" t="str">
        <f t="shared" si="48"/>
        <v/>
      </c>
      <c r="M654" s="1" t="str">
        <f t="shared" si="49"/>
        <v/>
      </c>
      <c r="N654" s="1" t="str">
        <f t="shared" si="50"/>
        <v/>
      </c>
    </row>
    <row r="655" spans="2:14" x14ac:dyDescent="0.3">
      <c r="B655" s="1">
        <v>20083</v>
      </c>
      <c r="C655" s="1" t="s">
        <v>482</v>
      </c>
      <c r="D655" s="1" t="s">
        <v>106</v>
      </c>
      <c r="E655" s="1" t="s">
        <v>525</v>
      </c>
      <c r="F655" s="1">
        <v>0</v>
      </c>
      <c r="G655" s="1" t="s">
        <v>32</v>
      </c>
      <c r="L655" s="1" t="str">
        <f t="shared" si="48"/>
        <v/>
      </c>
      <c r="M655" s="1" t="str">
        <f t="shared" si="49"/>
        <v/>
      </c>
      <c r="N655" s="1" t="str">
        <f t="shared" si="50"/>
        <v/>
      </c>
    </row>
    <row r="656" spans="2:14" x14ac:dyDescent="0.3">
      <c r="B656" s="1">
        <v>20084</v>
      </c>
      <c r="C656" s="1" t="s">
        <v>482</v>
      </c>
      <c r="D656" s="1" t="s">
        <v>106</v>
      </c>
      <c r="E656" s="1" t="s">
        <v>526</v>
      </c>
      <c r="F656" s="1">
        <v>0</v>
      </c>
      <c r="G656" s="1" t="s">
        <v>32</v>
      </c>
      <c r="L656" s="1" t="str">
        <f t="shared" si="48"/>
        <v/>
      </c>
      <c r="M656" s="1" t="str">
        <f t="shared" si="49"/>
        <v/>
      </c>
      <c r="N656" s="1" t="str">
        <f t="shared" si="50"/>
        <v/>
      </c>
    </row>
    <row r="657" spans="2:14" x14ac:dyDescent="0.3">
      <c r="B657" s="1">
        <v>20085</v>
      </c>
      <c r="C657" s="1" t="s">
        <v>34</v>
      </c>
      <c r="D657" s="1" t="s">
        <v>38</v>
      </c>
      <c r="E657" s="1" t="s">
        <v>527</v>
      </c>
      <c r="F657" s="1">
        <v>0</v>
      </c>
      <c r="G657" s="1" t="s">
        <v>32</v>
      </c>
      <c r="L657" s="1" t="str">
        <f t="shared" si="48"/>
        <v/>
      </c>
      <c r="M657" s="1" t="str">
        <f t="shared" si="49"/>
        <v/>
      </c>
      <c r="N657" s="1" t="str">
        <f t="shared" si="50"/>
        <v/>
      </c>
    </row>
    <row r="658" spans="2:14" x14ac:dyDescent="0.3">
      <c r="B658" s="1">
        <v>20086</v>
      </c>
      <c r="C658" s="1" t="s">
        <v>34</v>
      </c>
      <c r="D658" s="1" t="s">
        <v>38</v>
      </c>
      <c r="E658" s="1" t="s">
        <v>528</v>
      </c>
      <c r="F658" s="1">
        <v>0</v>
      </c>
      <c r="G658" s="1" t="s">
        <v>32</v>
      </c>
      <c r="L658" s="1" t="str">
        <f t="shared" si="48"/>
        <v/>
      </c>
      <c r="M658" s="1" t="str">
        <f t="shared" si="49"/>
        <v/>
      </c>
      <c r="N658" s="1" t="str">
        <f t="shared" si="50"/>
        <v/>
      </c>
    </row>
    <row r="659" spans="2:14" x14ac:dyDescent="0.3">
      <c r="B659" s="1">
        <v>20087</v>
      </c>
      <c r="C659" s="1" t="s">
        <v>34</v>
      </c>
      <c r="D659" s="1" t="s">
        <v>38</v>
      </c>
      <c r="E659" s="1" t="s">
        <v>529</v>
      </c>
      <c r="F659" s="1">
        <v>0</v>
      </c>
      <c r="G659" s="1" t="s">
        <v>32</v>
      </c>
      <c r="L659" s="1" t="str">
        <f t="shared" si="48"/>
        <v/>
      </c>
      <c r="M659" s="1" t="str">
        <f t="shared" si="49"/>
        <v/>
      </c>
      <c r="N659" s="1" t="str">
        <f t="shared" si="50"/>
        <v/>
      </c>
    </row>
    <row r="660" spans="2:14" x14ac:dyDescent="0.3">
      <c r="B660" s="1">
        <v>20088</v>
      </c>
      <c r="C660" s="1" t="s">
        <v>34</v>
      </c>
      <c r="D660" s="1" t="s">
        <v>87</v>
      </c>
      <c r="E660" s="1" t="s">
        <v>510</v>
      </c>
      <c r="F660" s="1">
        <v>0</v>
      </c>
      <c r="G660" s="1" t="s">
        <v>32</v>
      </c>
      <c r="L660" s="1" t="str">
        <f t="shared" si="48"/>
        <v/>
      </c>
      <c r="M660" s="1" t="str">
        <f t="shared" si="49"/>
        <v/>
      </c>
      <c r="N660" s="1" t="str">
        <f t="shared" si="50"/>
        <v/>
      </c>
    </row>
    <row r="661" spans="2:14" x14ac:dyDescent="0.3">
      <c r="B661" s="1">
        <v>20089</v>
      </c>
      <c r="C661" s="1" t="s">
        <v>34</v>
      </c>
      <c r="D661" s="1" t="s">
        <v>87</v>
      </c>
      <c r="E661" s="1" t="s">
        <v>511</v>
      </c>
      <c r="F661" s="1">
        <v>0</v>
      </c>
      <c r="G661" s="1" t="s">
        <v>32</v>
      </c>
      <c r="L661" s="1" t="str">
        <f t="shared" si="48"/>
        <v/>
      </c>
      <c r="M661" s="1" t="str">
        <f t="shared" si="49"/>
        <v/>
      </c>
      <c r="N661" s="1" t="str">
        <f t="shared" si="50"/>
        <v/>
      </c>
    </row>
    <row r="662" spans="2:14" x14ac:dyDescent="0.3">
      <c r="B662" s="1">
        <v>20090</v>
      </c>
      <c r="C662" s="1" t="s">
        <v>34</v>
      </c>
      <c r="D662" s="1" t="s">
        <v>87</v>
      </c>
      <c r="E662" s="1" t="s">
        <v>512</v>
      </c>
      <c r="F662" s="1">
        <v>0</v>
      </c>
      <c r="G662" s="1" t="s">
        <v>32</v>
      </c>
      <c r="L662" s="1" t="str">
        <f t="shared" si="48"/>
        <v/>
      </c>
      <c r="M662" s="1" t="str">
        <f t="shared" si="49"/>
        <v/>
      </c>
      <c r="N662" s="1" t="str">
        <f t="shared" si="50"/>
        <v/>
      </c>
    </row>
    <row r="663" spans="2:14" x14ac:dyDescent="0.3">
      <c r="B663" s="1">
        <v>20091</v>
      </c>
      <c r="C663" s="1" t="s">
        <v>34</v>
      </c>
      <c r="D663" s="1" t="s">
        <v>91</v>
      </c>
      <c r="E663" s="1" t="s">
        <v>473</v>
      </c>
      <c r="F663" s="1">
        <v>0</v>
      </c>
      <c r="G663" s="1" t="s">
        <v>32</v>
      </c>
      <c r="L663" s="1" t="str">
        <f t="shared" si="48"/>
        <v/>
      </c>
      <c r="M663" s="1" t="str">
        <f t="shared" si="49"/>
        <v/>
      </c>
      <c r="N663" s="1" t="str">
        <f t="shared" si="50"/>
        <v/>
      </c>
    </row>
    <row r="664" spans="2:14" x14ac:dyDescent="0.3">
      <c r="B664" s="1">
        <v>20092</v>
      </c>
      <c r="C664" s="1" t="s">
        <v>34</v>
      </c>
      <c r="D664" s="1" t="s">
        <v>91</v>
      </c>
      <c r="E664" s="1" t="s">
        <v>474</v>
      </c>
      <c r="F664" s="1">
        <v>0</v>
      </c>
      <c r="G664" s="1" t="s">
        <v>32</v>
      </c>
      <c r="L664" s="1" t="str">
        <f t="shared" si="48"/>
        <v/>
      </c>
      <c r="M664" s="1" t="str">
        <f t="shared" si="49"/>
        <v/>
      </c>
      <c r="N664" s="1" t="str">
        <f t="shared" si="50"/>
        <v/>
      </c>
    </row>
    <row r="665" spans="2:14" x14ac:dyDescent="0.3">
      <c r="B665" s="1">
        <v>20093</v>
      </c>
      <c r="C665" s="1" t="s">
        <v>34</v>
      </c>
      <c r="D665" s="1" t="s">
        <v>91</v>
      </c>
      <c r="E665" s="1" t="s">
        <v>475</v>
      </c>
      <c r="F665" s="1">
        <v>0</v>
      </c>
      <c r="G665" s="1" t="s">
        <v>32</v>
      </c>
      <c r="L665" s="1" t="str">
        <f t="shared" si="48"/>
        <v/>
      </c>
      <c r="M665" s="1" t="str">
        <f t="shared" si="49"/>
        <v/>
      </c>
      <c r="N665" s="1" t="str">
        <f t="shared" si="50"/>
        <v/>
      </c>
    </row>
    <row r="666" spans="2:14" x14ac:dyDescent="0.3">
      <c r="B666" s="1">
        <v>20094</v>
      </c>
      <c r="C666" s="1" t="s">
        <v>444</v>
      </c>
      <c r="D666" s="1" t="s">
        <v>106</v>
      </c>
      <c r="E666" s="1" t="s">
        <v>530</v>
      </c>
      <c r="F666" s="1">
        <v>0</v>
      </c>
      <c r="G666" s="1" t="s">
        <v>32</v>
      </c>
      <c r="L666" s="1" t="str">
        <f t="shared" si="48"/>
        <v/>
      </c>
      <c r="M666" s="1" t="str">
        <f t="shared" si="49"/>
        <v/>
      </c>
      <c r="N666" s="1" t="str">
        <f t="shared" si="50"/>
        <v/>
      </c>
    </row>
    <row r="667" spans="2:14" x14ac:dyDescent="0.3">
      <c r="B667" s="1">
        <v>20095</v>
      </c>
      <c r="C667" s="1" t="s">
        <v>444</v>
      </c>
      <c r="D667" s="1" t="s">
        <v>106</v>
      </c>
      <c r="E667" s="1" t="s">
        <v>531</v>
      </c>
      <c r="F667" s="1">
        <v>0</v>
      </c>
      <c r="G667" s="1" t="s">
        <v>32</v>
      </c>
      <c r="L667" s="1" t="str">
        <f t="shared" si="48"/>
        <v/>
      </c>
      <c r="M667" s="1" t="str">
        <f t="shared" si="49"/>
        <v/>
      </c>
      <c r="N667" s="1" t="str">
        <f t="shared" si="50"/>
        <v/>
      </c>
    </row>
    <row r="668" spans="2:14" x14ac:dyDescent="0.3">
      <c r="B668" s="1">
        <v>20096</v>
      </c>
      <c r="C668" s="1" t="s">
        <v>444</v>
      </c>
      <c r="D668" s="1" t="s">
        <v>106</v>
      </c>
      <c r="E668" s="1" t="s">
        <v>532</v>
      </c>
      <c r="F668" s="1">
        <v>0</v>
      </c>
      <c r="G668" s="1" t="s">
        <v>32</v>
      </c>
      <c r="L668" s="1" t="str">
        <f t="shared" si="48"/>
        <v/>
      </c>
      <c r="M668" s="1" t="str">
        <f t="shared" si="49"/>
        <v/>
      </c>
      <c r="N668" s="1" t="str">
        <f t="shared" si="50"/>
        <v/>
      </c>
    </row>
    <row r="669" spans="2:14" x14ac:dyDescent="0.3">
      <c r="B669" s="1">
        <v>20097</v>
      </c>
      <c r="C669" s="1" t="s">
        <v>34</v>
      </c>
      <c r="D669" s="1" t="s">
        <v>38</v>
      </c>
      <c r="E669" s="1" t="s">
        <v>467</v>
      </c>
      <c r="F669" s="1">
        <v>0</v>
      </c>
      <c r="G669" s="1" t="s">
        <v>32</v>
      </c>
      <c r="L669" s="1" t="str">
        <f t="shared" si="48"/>
        <v/>
      </c>
      <c r="M669" s="1" t="str">
        <f t="shared" si="49"/>
        <v/>
      </c>
      <c r="N669" s="1" t="str">
        <f t="shared" si="50"/>
        <v/>
      </c>
    </row>
    <row r="670" spans="2:14" x14ac:dyDescent="0.3">
      <c r="B670" s="1">
        <v>20098</v>
      </c>
      <c r="C670" s="1" t="s">
        <v>34</v>
      </c>
      <c r="D670" s="1" t="s">
        <v>38</v>
      </c>
      <c r="E670" s="1" t="s">
        <v>468</v>
      </c>
      <c r="F670" s="1">
        <v>0</v>
      </c>
      <c r="G670" s="1" t="s">
        <v>32</v>
      </c>
      <c r="L670" s="1" t="str">
        <f t="shared" si="48"/>
        <v/>
      </c>
      <c r="M670" s="1" t="str">
        <f t="shared" si="49"/>
        <v/>
      </c>
      <c r="N670" s="1" t="str">
        <f t="shared" si="50"/>
        <v/>
      </c>
    </row>
    <row r="671" spans="2:14" x14ac:dyDescent="0.3">
      <c r="B671" s="1">
        <v>20099</v>
      </c>
      <c r="C671" s="1" t="s">
        <v>34</v>
      </c>
      <c r="D671" s="1" t="s">
        <v>38</v>
      </c>
      <c r="E671" s="1" t="s">
        <v>469</v>
      </c>
      <c r="F671" s="1">
        <v>0</v>
      </c>
      <c r="G671" s="1" t="s">
        <v>32</v>
      </c>
      <c r="L671" s="1" t="str">
        <f t="shared" si="48"/>
        <v/>
      </c>
      <c r="M671" s="1" t="str">
        <f t="shared" si="49"/>
        <v/>
      </c>
      <c r="N671" s="1" t="str">
        <f t="shared" si="50"/>
        <v/>
      </c>
    </row>
    <row r="672" spans="2:14" x14ac:dyDescent="0.3">
      <c r="B672" s="1">
        <v>20100</v>
      </c>
      <c r="C672" s="1" t="s">
        <v>34</v>
      </c>
      <c r="D672" s="1" t="s">
        <v>91</v>
      </c>
      <c r="E672" s="1" t="s">
        <v>473</v>
      </c>
      <c r="F672" s="1">
        <v>0</v>
      </c>
      <c r="G672" s="1" t="s">
        <v>32</v>
      </c>
      <c r="L672" s="1" t="str">
        <f t="shared" si="48"/>
        <v/>
      </c>
      <c r="M672" s="1" t="str">
        <f t="shared" si="49"/>
        <v/>
      </c>
      <c r="N672" s="1" t="str">
        <f t="shared" si="50"/>
        <v/>
      </c>
    </row>
    <row r="673" spans="2:14" x14ac:dyDescent="0.3">
      <c r="B673" s="1">
        <v>20101</v>
      </c>
      <c r="C673" s="1" t="s">
        <v>34</v>
      </c>
      <c r="D673" s="1" t="s">
        <v>91</v>
      </c>
      <c r="E673" s="1" t="s">
        <v>474</v>
      </c>
      <c r="F673" s="1">
        <v>0</v>
      </c>
      <c r="G673" s="1" t="s">
        <v>32</v>
      </c>
      <c r="L673" s="1" t="str">
        <f t="shared" si="48"/>
        <v/>
      </c>
      <c r="M673" s="1" t="str">
        <f t="shared" si="49"/>
        <v/>
      </c>
      <c r="N673" s="1" t="str">
        <f t="shared" si="50"/>
        <v/>
      </c>
    </row>
    <row r="674" spans="2:14" x14ac:dyDescent="0.3">
      <c r="B674" s="1">
        <v>20102</v>
      </c>
      <c r="C674" s="1" t="s">
        <v>34</v>
      </c>
      <c r="D674" s="1" t="s">
        <v>91</v>
      </c>
      <c r="E674" s="1" t="s">
        <v>475</v>
      </c>
      <c r="F674" s="1">
        <v>0</v>
      </c>
      <c r="G674" s="1" t="s">
        <v>32</v>
      </c>
      <c r="L674" s="1" t="str">
        <f t="shared" si="48"/>
        <v/>
      </c>
      <c r="M674" s="1" t="str">
        <f t="shared" si="49"/>
        <v/>
      </c>
      <c r="N674" s="1" t="str">
        <f t="shared" si="50"/>
        <v/>
      </c>
    </row>
    <row r="675" spans="2:14" x14ac:dyDescent="0.3">
      <c r="B675" s="1">
        <v>20103</v>
      </c>
      <c r="C675" s="1" t="s">
        <v>56</v>
      </c>
      <c r="D675" s="1" t="s">
        <v>502</v>
      </c>
      <c r="E675" s="1" t="s">
        <v>503</v>
      </c>
      <c r="F675" s="1">
        <v>0</v>
      </c>
      <c r="G675" s="1" t="s">
        <v>32</v>
      </c>
      <c r="L675" s="1" t="str">
        <f t="shared" si="48"/>
        <v/>
      </c>
      <c r="M675" s="1" t="str">
        <f t="shared" si="49"/>
        <v/>
      </c>
      <c r="N675" s="1" t="str">
        <f t="shared" si="50"/>
        <v/>
      </c>
    </row>
    <row r="676" spans="2:14" x14ac:dyDescent="0.3">
      <c r="B676" s="1">
        <v>20104</v>
      </c>
      <c r="C676" s="1" t="s">
        <v>56</v>
      </c>
      <c r="D676" s="1" t="s">
        <v>502</v>
      </c>
      <c r="E676" s="1" t="s">
        <v>504</v>
      </c>
      <c r="F676" s="1">
        <v>0</v>
      </c>
      <c r="G676" s="1" t="s">
        <v>32</v>
      </c>
      <c r="L676" s="1" t="str">
        <f t="shared" si="48"/>
        <v/>
      </c>
      <c r="M676" s="1" t="str">
        <f t="shared" si="49"/>
        <v/>
      </c>
      <c r="N676" s="1" t="str">
        <f t="shared" si="50"/>
        <v/>
      </c>
    </row>
    <row r="677" spans="2:14" x14ac:dyDescent="0.3">
      <c r="B677" s="1">
        <v>20105</v>
      </c>
      <c r="C677" s="1" t="s">
        <v>56</v>
      </c>
      <c r="D677" s="1" t="s">
        <v>502</v>
      </c>
      <c r="E677" s="1" t="s">
        <v>505</v>
      </c>
      <c r="F677" s="1">
        <v>0</v>
      </c>
      <c r="G677" s="1" t="s">
        <v>32</v>
      </c>
      <c r="L677" s="1" t="str">
        <f t="shared" si="48"/>
        <v/>
      </c>
      <c r="M677" s="1" t="str">
        <f t="shared" si="49"/>
        <v/>
      </c>
      <c r="N677" s="1" t="str">
        <f t="shared" si="50"/>
        <v/>
      </c>
    </row>
    <row r="678" spans="2:14" x14ac:dyDescent="0.3">
      <c r="B678" s="1">
        <v>20106</v>
      </c>
      <c r="C678" s="1" t="s">
        <v>34</v>
      </c>
      <c r="D678" s="1" t="s">
        <v>87</v>
      </c>
      <c r="E678" s="1" t="s">
        <v>533</v>
      </c>
      <c r="F678" s="1">
        <v>0</v>
      </c>
      <c r="G678" s="1" t="s">
        <v>32</v>
      </c>
      <c r="L678" s="1" t="str">
        <f t="shared" si="48"/>
        <v/>
      </c>
      <c r="M678" s="1" t="str">
        <f t="shared" si="49"/>
        <v/>
      </c>
      <c r="N678" s="1" t="str">
        <f t="shared" si="50"/>
        <v/>
      </c>
    </row>
    <row r="679" spans="2:14" x14ac:dyDescent="0.3">
      <c r="B679" s="1">
        <v>20107</v>
      </c>
      <c r="C679" s="1" t="s">
        <v>34</v>
      </c>
      <c r="D679" s="1" t="s">
        <v>87</v>
      </c>
      <c r="E679" s="1" t="s">
        <v>534</v>
      </c>
      <c r="F679" s="1">
        <v>0</v>
      </c>
      <c r="G679" s="1" t="s">
        <v>32</v>
      </c>
      <c r="L679" s="1" t="str">
        <f t="shared" si="48"/>
        <v/>
      </c>
      <c r="M679" s="1" t="str">
        <f t="shared" si="49"/>
        <v/>
      </c>
      <c r="N679" s="1" t="str">
        <f t="shared" si="50"/>
        <v/>
      </c>
    </row>
    <row r="680" spans="2:14" x14ac:dyDescent="0.3">
      <c r="B680" s="1">
        <v>20108</v>
      </c>
      <c r="C680" s="1" t="s">
        <v>34</v>
      </c>
      <c r="D680" s="1" t="s">
        <v>87</v>
      </c>
      <c r="E680" s="1" t="s">
        <v>535</v>
      </c>
      <c r="F680" s="1">
        <v>0</v>
      </c>
      <c r="G680" s="1" t="s">
        <v>32</v>
      </c>
      <c r="L680" s="1" t="str">
        <f t="shared" si="48"/>
        <v/>
      </c>
      <c r="M680" s="1" t="str">
        <f t="shared" si="49"/>
        <v/>
      </c>
      <c r="N680" s="1" t="str">
        <f t="shared" si="50"/>
        <v/>
      </c>
    </row>
    <row r="681" spans="2:14" x14ac:dyDescent="0.3">
      <c r="B681" s="1">
        <v>20109</v>
      </c>
      <c r="C681" s="1" t="s">
        <v>34</v>
      </c>
      <c r="D681" s="1" t="s">
        <v>536</v>
      </c>
      <c r="E681" s="1" t="s">
        <v>537</v>
      </c>
      <c r="F681" s="1">
        <v>0</v>
      </c>
      <c r="G681" s="1" t="s">
        <v>32</v>
      </c>
      <c r="L681" s="1" t="str">
        <f t="shared" si="48"/>
        <v/>
      </c>
      <c r="M681" s="1" t="str">
        <f t="shared" si="49"/>
        <v/>
      </c>
      <c r="N681" s="1" t="str">
        <f t="shared" si="50"/>
        <v/>
      </c>
    </row>
    <row r="682" spans="2:14" x14ac:dyDescent="0.3">
      <c r="B682" s="1">
        <v>20110</v>
      </c>
      <c r="C682" s="1" t="s">
        <v>34</v>
      </c>
      <c r="D682" s="1" t="s">
        <v>536</v>
      </c>
      <c r="E682" s="1" t="s">
        <v>538</v>
      </c>
      <c r="F682" s="1">
        <v>0</v>
      </c>
      <c r="G682" s="1" t="s">
        <v>32</v>
      </c>
      <c r="L682" s="1" t="str">
        <f t="shared" si="48"/>
        <v/>
      </c>
      <c r="M682" s="1" t="str">
        <f t="shared" si="49"/>
        <v/>
      </c>
      <c r="N682" s="1" t="str">
        <f t="shared" si="50"/>
        <v/>
      </c>
    </row>
    <row r="683" spans="2:14" x14ac:dyDescent="0.3">
      <c r="B683" s="1">
        <v>20111</v>
      </c>
      <c r="C683" s="1" t="s">
        <v>34</v>
      </c>
      <c r="D683" s="1" t="s">
        <v>536</v>
      </c>
      <c r="E683" s="1" t="s">
        <v>539</v>
      </c>
      <c r="F683" s="1">
        <v>0</v>
      </c>
      <c r="G683" s="1" t="s">
        <v>32</v>
      </c>
      <c r="L683" s="1" t="str">
        <f t="shared" si="48"/>
        <v/>
      </c>
      <c r="M683" s="1" t="str">
        <f t="shared" si="49"/>
        <v/>
      </c>
      <c r="N683" s="1" t="str">
        <f t="shared" si="50"/>
        <v/>
      </c>
    </row>
    <row r="684" spans="2:14" x14ac:dyDescent="0.3">
      <c r="B684" s="1">
        <v>20112</v>
      </c>
      <c r="C684" s="1" t="s">
        <v>34</v>
      </c>
      <c r="D684" s="1" t="s">
        <v>91</v>
      </c>
      <c r="E684" s="1" t="s">
        <v>540</v>
      </c>
      <c r="F684" s="1">
        <v>0</v>
      </c>
      <c r="G684" s="1" t="s">
        <v>32</v>
      </c>
      <c r="L684" s="1" t="str">
        <f t="shared" si="48"/>
        <v/>
      </c>
      <c r="M684" s="1" t="str">
        <f t="shared" si="49"/>
        <v/>
      </c>
      <c r="N684" s="1" t="str">
        <f t="shared" si="50"/>
        <v/>
      </c>
    </row>
    <row r="685" spans="2:14" x14ac:dyDescent="0.3">
      <c r="B685" s="1">
        <v>20113</v>
      </c>
      <c r="C685" s="1" t="s">
        <v>34</v>
      </c>
      <c r="D685" s="1" t="s">
        <v>91</v>
      </c>
      <c r="E685" s="1" t="s">
        <v>541</v>
      </c>
      <c r="F685" s="1">
        <v>0</v>
      </c>
      <c r="G685" s="1" t="s">
        <v>32</v>
      </c>
      <c r="L685" s="1" t="str">
        <f t="shared" si="48"/>
        <v/>
      </c>
      <c r="M685" s="1" t="str">
        <f t="shared" si="49"/>
        <v/>
      </c>
      <c r="N685" s="1" t="str">
        <f t="shared" si="50"/>
        <v/>
      </c>
    </row>
    <row r="686" spans="2:14" x14ac:dyDescent="0.3">
      <c r="B686" s="1">
        <v>20114</v>
      </c>
      <c r="C686" s="1" t="s">
        <v>34</v>
      </c>
      <c r="D686" s="1" t="s">
        <v>91</v>
      </c>
      <c r="E686" s="1" t="s">
        <v>542</v>
      </c>
      <c r="F686" s="1">
        <v>0</v>
      </c>
      <c r="G686" s="1" t="s">
        <v>32</v>
      </c>
      <c r="L686" s="1" t="str">
        <f t="shared" si="48"/>
        <v/>
      </c>
      <c r="M686" s="1" t="str">
        <f t="shared" si="49"/>
        <v/>
      </c>
      <c r="N686" s="1" t="str">
        <f t="shared" si="50"/>
        <v/>
      </c>
    </row>
    <row r="687" spans="2:14" x14ac:dyDescent="0.3">
      <c r="B687" s="1">
        <v>20115</v>
      </c>
      <c r="C687" s="1" t="s">
        <v>56</v>
      </c>
      <c r="D687" s="1" t="s">
        <v>502</v>
      </c>
      <c r="E687" s="1" t="s">
        <v>458</v>
      </c>
      <c r="F687" s="1">
        <v>0</v>
      </c>
      <c r="G687" s="1" t="s">
        <v>32</v>
      </c>
      <c r="L687" s="1" t="str">
        <f t="shared" si="48"/>
        <v/>
      </c>
      <c r="M687" s="1" t="str">
        <f t="shared" si="49"/>
        <v/>
      </c>
      <c r="N687" s="1" t="str">
        <f t="shared" si="50"/>
        <v/>
      </c>
    </row>
    <row r="688" spans="2:14" x14ac:dyDescent="0.3">
      <c r="B688" s="1">
        <v>20116</v>
      </c>
      <c r="C688" s="1" t="s">
        <v>56</v>
      </c>
      <c r="D688" s="1" t="s">
        <v>502</v>
      </c>
      <c r="E688" s="1" t="s">
        <v>459</v>
      </c>
      <c r="F688" s="1">
        <v>0</v>
      </c>
      <c r="G688" s="1" t="s">
        <v>32</v>
      </c>
      <c r="L688" s="1" t="str">
        <f t="shared" si="48"/>
        <v/>
      </c>
      <c r="M688" s="1" t="str">
        <f t="shared" si="49"/>
        <v/>
      </c>
      <c r="N688" s="1" t="str">
        <f t="shared" si="50"/>
        <v/>
      </c>
    </row>
    <row r="689" spans="2:14" x14ac:dyDescent="0.3">
      <c r="B689" s="1">
        <v>20117</v>
      </c>
      <c r="C689" s="1" t="s">
        <v>56</v>
      </c>
      <c r="D689" s="1" t="s">
        <v>502</v>
      </c>
      <c r="E689" s="1" t="s">
        <v>460</v>
      </c>
      <c r="F689" s="1">
        <v>0</v>
      </c>
      <c r="G689" s="1" t="s">
        <v>32</v>
      </c>
      <c r="L689" s="1" t="str">
        <f t="shared" si="48"/>
        <v/>
      </c>
      <c r="M689" s="1" t="str">
        <f t="shared" si="49"/>
        <v/>
      </c>
      <c r="N689" s="1" t="str">
        <f t="shared" si="50"/>
        <v/>
      </c>
    </row>
    <row r="690" spans="2:14" x14ac:dyDescent="0.3">
      <c r="B690" s="1">
        <v>20118</v>
      </c>
      <c r="C690" s="1" t="s">
        <v>34</v>
      </c>
      <c r="D690" s="1" t="s">
        <v>87</v>
      </c>
      <c r="E690" s="1" t="s">
        <v>543</v>
      </c>
      <c r="F690" s="1">
        <v>0</v>
      </c>
      <c r="G690" s="1" t="s">
        <v>32</v>
      </c>
      <c r="L690" s="1" t="str">
        <f t="shared" si="48"/>
        <v/>
      </c>
      <c r="M690" s="1" t="str">
        <f t="shared" si="49"/>
        <v/>
      </c>
      <c r="N690" s="1" t="str">
        <f t="shared" si="50"/>
        <v/>
      </c>
    </row>
    <row r="691" spans="2:14" x14ac:dyDescent="0.3">
      <c r="B691" s="1">
        <v>20119</v>
      </c>
      <c r="C691" s="1" t="s">
        <v>34</v>
      </c>
      <c r="D691" s="1" t="s">
        <v>87</v>
      </c>
      <c r="E691" s="1" t="s">
        <v>544</v>
      </c>
      <c r="F691" s="1">
        <v>0</v>
      </c>
      <c r="G691" s="1" t="s">
        <v>32</v>
      </c>
      <c r="L691" s="1" t="str">
        <f t="shared" si="48"/>
        <v/>
      </c>
      <c r="M691" s="1" t="str">
        <f t="shared" si="49"/>
        <v/>
      </c>
      <c r="N691" s="1" t="str">
        <f t="shared" si="50"/>
        <v/>
      </c>
    </row>
    <row r="692" spans="2:14" x14ac:dyDescent="0.3">
      <c r="B692" s="1">
        <v>20120</v>
      </c>
      <c r="C692" s="1" t="s">
        <v>34</v>
      </c>
      <c r="D692" s="1" t="s">
        <v>87</v>
      </c>
      <c r="E692" s="1" t="s">
        <v>545</v>
      </c>
      <c r="F692" s="1">
        <v>0</v>
      </c>
      <c r="G692" s="1" t="s">
        <v>32</v>
      </c>
      <c r="L692" s="1" t="str">
        <f t="shared" si="48"/>
        <v/>
      </c>
      <c r="M692" s="1" t="str">
        <f t="shared" si="49"/>
        <v/>
      </c>
      <c r="N692" s="1" t="str">
        <f t="shared" si="50"/>
        <v/>
      </c>
    </row>
    <row r="693" spans="2:14" x14ac:dyDescent="0.3">
      <c r="B693" s="1">
        <v>20121</v>
      </c>
      <c r="C693" s="1" t="s">
        <v>56</v>
      </c>
      <c r="D693" s="1" t="s">
        <v>502</v>
      </c>
      <c r="E693" s="1" t="s">
        <v>458</v>
      </c>
      <c r="F693" s="1">
        <v>0</v>
      </c>
      <c r="G693" s="1" t="s">
        <v>32</v>
      </c>
      <c r="L693" s="1" t="str">
        <f t="shared" ref="L693:L756" si="51">IF(AND(ISBLANK(C693)=ISBLANK(D693),ISBLANK(D693)=ISBLANK(E693),ISBLANK(E693)=ISBLANK(C693)),"",FALSE)</f>
        <v/>
      </c>
      <c r="M693" s="1" t="str">
        <f t="shared" ref="M693:M756" si="52">IF((LEN(C693)-LEN(SUBSTITUTE(C693,"|","")))=(LEN(D693)-LEN(SUBSTITUTE(D693,"|",""))),"",FALSE)</f>
        <v/>
      </c>
      <c r="N693" s="1" t="str">
        <f t="shared" ref="N693:N756" si="53">IF((LEN(D693)-LEN(SUBSTITUTE(SUBSTITUTE(D693,"|",""),"#","")))=(LEN(E693)-LEN(SUBSTITUTE(E693,"|",""))),"",FALSE)</f>
        <v/>
      </c>
    </row>
    <row r="694" spans="2:14" x14ac:dyDescent="0.3">
      <c r="B694" s="1">
        <v>20122</v>
      </c>
      <c r="C694" s="1" t="s">
        <v>56</v>
      </c>
      <c r="D694" s="1" t="s">
        <v>502</v>
      </c>
      <c r="E694" s="1" t="s">
        <v>459</v>
      </c>
      <c r="F694" s="1">
        <v>0</v>
      </c>
      <c r="G694" s="1" t="s">
        <v>32</v>
      </c>
      <c r="L694" s="1" t="str">
        <f t="shared" si="51"/>
        <v/>
      </c>
      <c r="M694" s="1" t="str">
        <f t="shared" si="52"/>
        <v/>
      </c>
      <c r="N694" s="1" t="str">
        <f t="shared" si="53"/>
        <v/>
      </c>
    </row>
    <row r="695" spans="2:14" x14ac:dyDescent="0.3">
      <c r="B695" s="1">
        <v>20123</v>
      </c>
      <c r="C695" s="1" t="s">
        <v>56</v>
      </c>
      <c r="D695" s="1" t="s">
        <v>502</v>
      </c>
      <c r="E695" s="1" t="s">
        <v>460</v>
      </c>
      <c r="F695" s="1">
        <v>0</v>
      </c>
      <c r="G695" s="1" t="s">
        <v>32</v>
      </c>
      <c r="L695" s="1" t="str">
        <f t="shared" si="51"/>
        <v/>
      </c>
      <c r="M695" s="1" t="str">
        <f t="shared" si="52"/>
        <v/>
      </c>
      <c r="N695" s="1" t="str">
        <f t="shared" si="53"/>
        <v/>
      </c>
    </row>
    <row r="696" spans="2:14" x14ac:dyDescent="0.3">
      <c r="B696" s="1">
        <v>20124</v>
      </c>
      <c r="C696" s="1" t="s">
        <v>34</v>
      </c>
      <c r="D696" s="1" t="s">
        <v>91</v>
      </c>
      <c r="E696" s="1" t="s">
        <v>473</v>
      </c>
      <c r="F696" s="1">
        <v>0</v>
      </c>
      <c r="G696" s="1" t="s">
        <v>32</v>
      </c>
      <c r="L696" s="1" t="str">
        <f t="shared" si="51"/>
        <v/>
      </c>
      <c r="M696" s="1" t="str">
        <f t="shared" si="52"/>
        <v/>
      </c>
      <c r="N696" s="1" t="str">
        <f t="shared" si="53"/>
        <v/>
      </c>
    </row>
    <row r="697" spans="2:14" x14ac:dyDescent="0.3">
      <c r="B697" s="1">
        <v>20125</v>
      </c>
      <c r="C697" s="1" t="s">
        <v>34</v>
      </c>
      <c r="D697" s="1" t="s">
        <v>91</v>
      </c>
      <c r="E697" s="1" t="s">
        <v>474</v>
      </c>
      <c r="F697" s="1">
        <v>0</v>
      </c>
      <c r="G697" s="1" t="s">
        <v>32</v>
      </c>
      <c r="L697" s="1" t="str">
        <f t="shared" si="51"/>
        <v/>
      </c>
      <c r="M697" s="1" t="str">
        <f t="shared" si="52"/>
        <v/>
      </c>
      <c r="N697" s="1" t="str">
        <f t="shared" si="53"/>
        <v/>
      </c>
    </row>
    <row r="698" spans="2:14" x14ac:dyDescent="0.3">
      <c r="B698" s="1">
        <v>20126</v>
      </c>
      <c r="C698" s="1" t="s">
        <v>34</v>
      </c>
      <c r="D698" s="1" t="s">
        <v>91</v>
      </c>
      <c r="E698" s="1" t="s">
        <v>475</v>
      </c>
      <c r="F698" s="1">
        <v>0</v>
      </c>
      <c r="G698" s="1" t="s">
        <v>32</v>
      </c>
      <c r="L698" s="1" t="str">
        <f t="shared" si="51"/>
        <v/>
      </c>
      <c r="M698" s="1" t="str">
        <f t="shared" si="52"/>
        <v/>
      </c>
      <c r="N698" s="1" t="str">
        <f t="shared" si="53"/>
        <v/>
      </c>
    </row>
    <row r="699" spans="2:14" x14ac:dyDescent="0.3">
      <c r="B699" s="1">
        <v>20127</v>
      </c>
      <c r="C699" s="1" t="s">
        <v>34</v>
      </c>
      <c r="D699" s="1" t="s">
        <v>38</v>
      </c>
      <c r="E699" s="1" t="s">
        <v>467</v>
      </c>
      <c r="F699" s="1">
        <v>0</v>
      </c>
      <c r="G699" s="1" t="s">
        <v>32</v>
      </c>
      <c r="L699" s="1" t="str">
        <f t="shared" si="51"/>
        <v/>
      </c>
      <c r="M699" s="1" t="str">
        <f t="shared" si="52"/>
        <v/>
      </c>
      <c r="N699" s="1" t="str">
        <f t="shared" si="53"/>
        <v/>
      </c>
    </row>
    <row r="700" spans="2:14" x14ac:dyDescent="0.3">
      <c r="B700" s="1">
        <v>20128</v>
      </c>
      <c r="C700" s="1" t="s">
        <v>34</v>
      </c>
      <c r="D700" s="1" t="s">
        <v>38</v>
      </c>
      <c r="E700" s="1" t="s">
        <v>468</v>
      </c>
      <c r="F700" s="1">
        <v>0</v>
      </c>
      <c r="G700" s="1" t="s">
        <v>32</v>
      </c>
      <c r="L700" s="1" t="str">
        <f t="shared" si="51"/>
        <v/>
      </c>
      <c r="M700" s="1" t="str">
        <f t="shared" si="52"/>
        <v/>
      </c>
      <c r="N700" s="1" t="str">
        <f t="shared" si="53"/>
        <v/>
      </c>
    </row>
    <row r="701" spans="2:14" x14ac:dyDescent="0.3">
      <c r="B701" s="1">
        <v>20129</v>
      </c>
      <c r="C701" s="1" t="s">
        <v>34</v>
      </c>
      <c r="D701" s="1" t="s">
        <v>38</v>
      </c>
      <c r="E701" s="1" t="s">
        <v>469</v>
      </c>
      <c r="F701" s="1">
        <v>0</v>
      </c>
      <c r="G701" s="1" t="s">
        <v>32</v>
      </c>
      <c r="L701" s="1" t="str">
        <f t="shared" si="51"/>
        <v/>
      </c>
      <c r="M701" s="1" t="str">
        <f t="shared" si="52"/>
        <v/>
      </c>
      <c r="N701" s="1" t="str">
        <f t="shared" si="53"/>
        <v/>
      </c>
    </row>
    <row r="702" spans="2:14" x14ac:dyDescent="0.3">
      <c r="B702" s="1">
        <v>20130</v>
      </c>
      <c r="C702" s="1" t="s">
        <v>546</v>
      </c>
      <c r="D702" s="1" t="s">
        <v>106</v>
      </c>
      <c r="E702" s="1" t="s">
        <v>547</v>
      </c>
      <c r="F702" s="1">
        <v>0</v>
      </c>
      <c r="G702" s="1" t="s">
        <v>32</v>
      </c>
      <c r="L702" s="1" t="str">
        <f t="shared" si="51"/>
        <v/>
      </c>
      <c r="M702" s="1" t="str">
        <f t="shared" si="52"/>
        <v/>
      </c>
      <c r="N702" s="1" t="str">
        <f t="shared" si="53"/>
        <v/>
      </c>
    </row>
    <row r="703" spans="2:14" x14ac:dyDescent="0.3">
      <c r="B703" s="1">
        <v>20131</v>
      </c>
      <c r="C703" s="1" t="s">
        <v>546</v>
      </c>
      <c r="D703" s="1" t="s">
        <v>106</v>
      </c>
      <c r="E703" s="1" t="s">
        <v>548</v>
      </c>
      <c r="F703" s="1">
        <v>0</v>
      </c>
      <c r="G703" s="1" t="s">
        <v>32</v>
      </c>
      <c r="L703" s="1" t="str">
        <f t="shared" si="51"/>
        <v/>
      </c>
      <c r="M703" s="1" t="str">
        <f t="shared" si="52"/>
        <v/>
      </c>
      <c r="N703" s="1" t="str">
        <f t="shared" si="53"/>
        <v/>
      </c>
    </row>
    <row r="704" spans="2:14" x14ac:dyDescent="0.3">
      <c r="B704" s="1">
        <v>20132</v>
      </c>
      <c r="C704" s="1" t="s">
        <v>546</v>
      </c>
      <c r="D704" s="1" t="s">
        <v>106</v>
      </c>
      <c r="E704" s="1" t="s">
        <v>549</v>
      </c>
      <c r="F704" s="1">
        <v>0</v>
      </c>
      <c r="G704" s="1" t="s">
        <v>32</v>
      </c>
      <c r="L704" s="1" t="str">
        <f t="shared" si="51"/>
        <v/>
      </c>
      <c r="M704" s="1" t="str">
        <f t="shared" si="52"/>
        <v/>
      </c>
      <c r="N704" s="1" t="str">
        <f t="shared" si="53"/>
        <v/>
      </c>
    </row>
    <row r="705" spans="2:14" x14ac:dyDescent="0.3">
      <c r="B705" s="1">
        <v>20133</v>
      </c>
      <c r="C705" s="1" t="s">
        <v>34</v>
      </c>
      <c r="D705" s="1" t="s">
        <v>550</v>
      </c>
      <c r="E705" s="1" t="s">
        <v>551</v>
      </c>
      <c r="F705" s="1">
        <v>0</v>
      </c>
      <c r="G705" s="1" t="s">
        <v>32</v>
      </c>
      <c r="I705" s="1" t="s">
        <v>552</v>
      </c>
      <c r="L705" s="1" t="str">
        <f t="shared" si="51"/>
        <v/>
      </c>
      <c r="M705" s="1" t="str">
        <f t="shared" si="52"/>
        <v/>
      </c>
      <c r="N705" s="1" t="str">
        <f t="shared" si="53"/>
        <v/>
      </c>
    </row>
    <row r="706" spans="2:14" x14ac:dyDescent="0.3">
      <c r="B706" s="1">
        <v>20136</v>
      </c>
      <c r="C706" s="1" t="s">
        <v>34</v>
      </c>
      <c r="D706" s="1" t="s">
        <v>91</v>
      </c>
      <c r="E706" s="1" t="s">
        <v>464</v>
      </c>
      <c r="G706" s="1" t="s">
        <v>32</v>
      </c>
      <c r="I706" s="1" t="s">
        <v>553</v>
      </c>
      <c r="L706" s="1" t="str">
        <f t="shared" si="51"/>
        <v/>
      </c>
      <c r="M706" s="1" t="str">
        <f t="shared" si="52"/>
        <v/>
      </c>
      <c r="N706" s="1" t="str">
        <f t="shared" si="53"/>
        <v/>
      </c>
    </row>
    <row r="707" spans="2:14" x14ac:dyDescent="0.3">
      <c r="B707" s="1">
        <v>20139</v>
      </c>
      <c r="C707" s="1" t="s">
        <v>554</v>
      </c>
      <c r="D707" s="1" t="s">
        <v>555</v>
      </c>
      <c r="E707" s="1" t="s">
        <v>556</v>
      </c>
      <c r="G707" s="1" t="s">
        <v>32</v>
      </c>
      <c r="I707" s="1" t="s">
        <v>557</v>
      </c>
      <c r="L707" s="1" t="str">
        <f t="shared" si="51"/>
        <v/>
      </c>
      <c r="M707" s="1" t="str">
        <f t="shared" si="52"/>
        <v/>
      </c>
      <c r="N707" s="1" t="str">
        <f t="shared" si="53"/>
        <v/>
      </c>
    </row>
    <row r="708" spans="2:14" x14ac:dyDescent="0.3">
      <c r="B708" s="1">
        <v>20142</v>
      </c>
      <c r="C708" s="1" t="s">
        <v>34</v>
      </c>
      <c r="D708" s="1" t="s">
        <v>38</v>
      </c>
      <c r="E708" s="1" t="s">
        <v>558</v>
      </c>
      <c r="G708" s="1" t="s">
        <v>32</v>
      </c>
      <c r="I708" s="1" t="s">
        <v>559</v>
      </c>
      <c r="L708" s="1" t="str">
        <f t="shared" si="51"/>
        <v/>
      </c>
      <c r="M708" s="1" t="str">
        <f t="shared" si="52"/>
        <v/>
      </c>
      <c r="N708" s="1" t="str">
        <f t="shared" si="53"/>
        <v/>
      </c>
    </row>
    <row r="709" spans="2:14" x14ac:dyDescent="0.3">
      <c r="B709" s="1">
        <v>20145</v>
      </c>
      <c r="C709" s="1" t="s">
        <v>56</v>
      </c>
      <c r="D709" s="1" t="s">
        <v>294</v>
      </c>
      <c r="E709" s="1" t="s">
        <v>560</v>
      </c>
      <c r="G709" s="1" t="s">
        <v>32</v>
      </c>
      <c r="I709" s="1" t="s">
        <v>561</v>
      </c>
      <c r="L709" s="1" t="str">
        <f t="shared" si="51"/>
        <v/>
      </c>
      <c r="M709" s="1" t="str">
        <f t="shared" si="52"/>
        <v/>
      </c>
      <c r="N709" s="1" t="str">
        <f t="shared" si="53"/>
        <v/>
      </c>
    </row>
    <row r="710" spans="2:14" x14ac:dyDescent="0.3">
      <c r="B710" s="1">
        <v>20148</v>
      </c>
      <c r="C710" s="1" t="s">
        <v>34</v>
      </c>
      <c r="D710" s="1" t="s">
        <v>91</v>
      </c>
      <c r="E710" s="1" t="s">
        <v>562</v>
      </c>
      <c r="G710" s="1" t="s">
        <v>32</v>
      </c>
      <c r="I710" s="1" t="s">
        <v>563</v>
      </c>
      <c r="L710" s="1" t="str">
        <f t="shared" si="51"/>
        <v/>
      </c>
      <c r="M710" s="1" t="str">
        <f t="shared" si="52"/>
        <v/>
      </c>
      <c r="N710" s="1" t="str">
        <f t="shared" si="53"/>
        <v/>
      </c>
    </row>
    <row r="711" spans="2:14" x14ac:dyDescent="0.3">
      <c r="B711" s="1">
        <v>20151</v>
      </c>
      <c r="C711" s="1" t="s">
        <v>34</v>
      </c>
      <c r="D711" s="1" t="s">
        <v>38</v>
      </c>
      <c r="E711" s="1" t="s">
        <v>564</v>
      </c>
      <c r="G711" s="1" t="s">
        <v>32</v>
      </c>
      <c r="I711" s="1" t="s">
        <v>565</v>
      </c>
      <c r="L711" s="1" t="str">
        <f t="shared" si="51"/>
        <v/>
      </c>
      <c r="M711" s="1" t="str">
        <f t="shared" si="52"/>
        <v/>
      </c>
      <c r="N711" s="1" t="str">
        <f t="shared" si="53"/>
        <v/>
      </c>
    </row>
    <row r="712" spans="2:14" x14ac:dyDescent="0.3">
      <c r="B712" s="1">
        <v>20154</v>
      </c>
      <c r="C712" s="1" t="s">
        <v>34</v>
      </c>
      <c r="D712" s="1" t="s">
        <v>566</v>
      </c>
      <c r="E712" s="1" t="s">
        <v>567</v>
      </c>
      <c r="G712" s="1" t="s">
        <v>32</v>
      </c>
      <c r="I712" s="1" t="s">
        <v>568</v>
      </c>
      <c r="L712" s="1" t="str">
        <f t="shared" si="51"/>
        <v/>
      </c>
      <c r="M712" s="1" t="str">
        <f t="shared" si="52"/>
        <v/>
      </c>
      <c r="N712" s="1" t="str">
        <f t="shared" si="53"/>
        <v/>
      </c>
    </row>
    <row r="713" spans="2:14" x14ac:dyDescent="0.3">
      <c r="B713" s="1">
        <v>20157</v>
      </c>
      <c r="C713" s="1" t="s">
        <v>56</v>
      </c>
      <c r="D713" s="1" t="s">
        <v>569</v>
      </c>
      <c r="E713" s="1" t="s">
        <v>570</v>
      </c>
      <c r="G713" s="1" t="s">
        <v>32</v>
      </c>
      <c r="I713" s="1" t="s">
        <v>571</v>
      </c>
      <c r="L713" s="1" t="str">
        <f t="shared" si="51"/>
        <v/>
      </c>
      <c r="M713" s="1" t="str">
        <f t="shared" si="52"/>
        <v/>
      </c>
      <c r="N713" s="1" t="str">
        <f t="shared" si="53"/>
        <v/>
      </c>
    </row>
    <row r="714" spans="2:14" x14ac:dyDescent="0.3">
      <c r="B714" s="1">
        <v>20160</v>
      </c>
      <c r="C714" s="1" t="s">
        <v>34</v>
      </c>
      <c r="D714" s="1" t="s">
        <v>566</v>
      </c>
      <c r="E714" s="1" t="s">
        <v>572</v>
      </c>
      <c r="G714" s="1" t="s">
        <v>32</v>
      </c>
      <c r="I714" s="1" t="s">
        <v>573</v>
      </c>
      <c r="L714" s="1" t="str">
        <f t="shared" si="51"/>
        <v/>
      </c>
      <c r="M714" s="1" t="str">
        <f t="shared" si="52"/>
        <v/>
      </c>
      <c r="N714" s="1" t="str">
        <f t="shared" si="53"/>
        <v/>
      </c>
    </row>
    <row r="715" spans="2:14" x14ac:dyDescent="0.3">
      <c r="B715" s="1">
        <v>20163</v>
      </c>
      <c r="C715" s="1" t="s">
        <v>574</v>
      </c>
      <c r="D715" s="1" t="s">
        <v>575</v>
      </c>
      <c r="E715" s="1" t="s">
        <v>576</v>
      </c>
      <c r="G715" s="1" t="s">
        <v>32</v>
      </c>
      <c r="I715" s="1" t="s">
        <v>577</v>
      </c>
      <c r="L715" s="1" t="str">
        <f t="shared" si="51"/>
        <v/>
      </c>
      <c r="M715" s="1" t="str">
        <f t="shared" si="52"/>
        <v/>
      </c>
      <c r="N715" s="1" t="str">
        <f t="shared" si="53"/>
        <v/>
      </c>
    </row>
    <row r="716" spans="2:14" x14ac:dyDescent="0.3">
      <c r="B716" s="1">
        <v>20166</v>
      </c>
      <c r="C716" s="1" t="s">
        <v>213</v>
      </c>
      <c r="D716" s="1" t="s">
        <v>316</v>
      </c>
      <c r="E716" s="1" t="s">
        <v>461</v>
      </c>
      <c r="G716" s="1" t="s">
        <v>32</v>
      </c>
      <c r="I716" s="1" t="s">
        <v>578</v>
      </c>
      <c r="L716" s="1" t="str">
        <f t="shared" si="51"/>
        <v/>
      </c>
      <c r="M716" s="1" t="str">
        <f t="shared" si="52"/>
        <v/>
      </c>
      <c r="N716" s="1" t="str">
        <f t="shared" si="53"/>
        <v/>
      </c>
    </row>
    <row r="717" spans="2:14" x14ac:dyDescent="0.3">
      <c r="B717" s="1">
        <v>20169</v>
      </c>
      <c r="C717" s="1" t="s">
        <v>56</v>
      </c>
      <c r="D717" s="1" t="s">
        <v>294</v>
      </c>
      <c r="E717" s="1" t="s">
        <v>579</v>
      </c>
      <c r="G717" s="1" t="s">
        <v>32</v>
      </c>
      <c r="I717" s="1" t="s">
        <v>580</v>
      </c>
      <c r="L717" s="1" t="str">
        <f t="shared" si="51"/>
        <v/>
      </c>
      <c r="M717" s="1" t="str">
        <f t="shared" si="52"/>
        <v/>
      </c>
      <c r="N717" s="1" t="str">
        <f t="shared" si="53"/>
        <v/>
      </c>
    </row>
    <row r="718" spans="2:14" x14ac:dyDescent="0.3">
      <c r="B718" s="1">
        <v>20172</v>
      </c>
      <c r="C718" s="1" t="s">
        <v>581</v>
      </c>
      <c r="D718" s="1" t="s">
        <v>582</v>
      </c>
      <c r="E718" s="1" t="s">
        <v>583</v>
      </c>
      <c r="G718" s="1" t="s">
        <v>32</v>
      </c>
      <c r="I718" s="1" t="s">
        <v>584</v>
      </c>
      <c r="L718" s="1" t="str">
        <f t="shared" si="51"/>
        <v/>
      </c>
      <c r="M718" s="1" t="str">
        <f t="shared" si="52"/>
        <v/>
      </c>
      <c r="N718" s="1" t="str">
        <f t="shared" si="53"/>
        <v/>
      </c>
    </row>
    <row r="719" spans="2:14" x14ac:dyDescent="0.3">
      <c r="B719" s="1">
        <v>20175</v>
      </c>
      <c r="C719" s="1" t="s">
        <v>34</v>
      </c>
      <c r="D719" s="1" t="s">
        <v>91</v>
      </c>
      <c r="E719" s="1" t="s">
        <v>585</v>
      </c>
      <c r="G719" s="1" t="s">
        <v>32</v>
      </c>
      <c r="I719" s="1" t="s">
        <v>586</v>
      </c>
      <c r="L719" s="1" t="str">
        <f t="shared" si="51"/>
        <v/>
      </c>
      <c r="M719" s="1" t="str">
        <f t="shared" si="52"/>
        <v/>
      </c>
      <c r="N719" s="1" t="str">
        <f t="shared" si="53"/>
        <v/>
      </c>
    </row>
    <row r="720" spans="2:14" x14ac:dyDescent="0.3">
      <c r="B720" s="1">
        <v>20178</v>
      </c>
      <c r="C720" s="1" t="s">
        <v>34</v>
      </c>
      <c r="D720" s="1" t="s">
        <v>38</v>
      </c>
      <c r="E720" s="1" t="s">
        <v>587</v>
      </c>
      <c r="G720" s="1" t="s">
        <v>32</v>
      </c>
      <c r="I720" s="1" t="s">
        <v>588</v>
      </c>
      <c r="L720" s="1" t="str">
        <f t="shared" si="51"/>
        <v/>
      </c>
      <c r="M720" s="1" t="str">
        <f t="shared" si="52"/>
        <v/>
      </c>
      <c r="N720" s="1" t="str">
        <f t="shared" si="53"/>
        <v/>
      </c>
    </row>
    <row r="721" spans="2:14" x14ac:dyDescent="0.3">
      <c r="B721" s="1">
        <v>20181</v>
      </c>
      <c r="C721" s="1" t="s">
        <v>589</v>
      </c>
      <c r="D721" s="1" t="s">
        <v>590</v>
      </c>
      <c r="E721" s="1" t="s">
        <v>591</v>
      </c>
      <c r="G721" s="1" t="s">
        <v>32</v>
      </c>
      <c r="I721" s="1" t="s">
        <v>592</v>
      </c>
      <c r="L721" s="1" t="str">
        <f t="shared" si="51"/>
        <v/>
      </c>
      <c r="M721" s="1" t="str">
        <f t="shared" si="52"/>
        <v/>
      </c>
      <c r="N721" s="1" t="str">
        <f t="shared" si="53"/>
        <v/>
      </c>
    </row>
    <row r="722" spans="2:14" x14ac:dyDescent="0.3">
      <c r="B722" s="1">
        <v>20184</v>
      </c>
      <c r="C722" s="1" t="s">
        <v>34</v>
      </c>
      <c r="D722" s="1" t="s">
        <v>593</v>
      </c>
      <c r="E722" s="1" t="s">
        <v>594</v>
      </c>
      <c r="G722" s="1" t="s">
        <v>32</v>
      </c>
      <c r="I722" s="1" t="s">
        <v>595</v>
      </c>
      <c r="L722" s="1" t="str">
        <f t="shared" si="51"/>
        <v/>
      </c>
      <c r="M722" s="1" t="str">
        <f t="shared" si="52"/>
        <v/>
      </c>
      <c r="N722" s="1" t="str">
        <f t="shared" si="53"/>
        <v/>
      </c>
    </row>
    <row r="723" spans="2:14" x14ac:dyDescent="0.3">
      <c r="B723" s="1">
        <v>20187</v>
      </c>
      <c r="C723" s="1" t="s">
        <v>56</v>
      </c>
      <c r="D723" s="1" t="s">
        <v>502</v>
      </c>
      <c r="E723" s="1" t="s">
        <v>503</v>
      </c>
      <c r="G723" s="1" t="s">
        <v>32</v>
      </c>
      <c r="I723" s="1" t="s">
        <v>596</v>
      </c>
      <c r="L723" s="1" t="str">
        <f t="shared" si="51"/>
        <v/>
      </c>
      <c r="M723" s="1" t="str">
        <f t="shared" si="52"/>
        <v/>
      </c>
      <c r="N723" s="1" t="str">
        <f t="shared" si="53"/>
        <v/>
      </c>
    </row>
    <row r="724" spans="2:14" x14ac:dyDescent="0.3">
      <c r="B724" s="1">
        <v>20190</v>
      </c>
      <c r="C724" s="1" t="s">
        <v>56</v>
      </c>
      <c r="D724" s="1" t="s">
        <v>597</v>
      </c>
      <c r="E724" s="1" t="s">
        <v>598</v>
      </c>
      <c r="G724" s="1" t="s">
        <v>32</v>
      </c>
      <c r="I724" s="1" t="s">
        <v>599</v>
      </c>
      <c r="L724" s="1" t="str">
        <f t="shared" si="51"/>
        <v/>
      </c>
      <c r="M724" s="1" t="str">
        <f t="shared" si="52"/>
        <v/>
      </c>
      <c r="N724" s="1" t="str">
        <f t="shared" si="53"/>
        <v/>
      </c>
    </row>
    <row r="725" spans="2:14" x14ac:dyDescent="0.3">
      <c r="B725" s="1">
        <v>20193</v>
      </c>
      <c r="C725" s="1" t="s">
        <v>56</v>
      </c>
      <c r="D725" s="1" t="s">
        <v>294</v>
      </c>
      <c r="E725" s="1" t="s">
        <v>600</v>
      </c>
      <c r="G725" s="1" t="s">
        <v>32</v>
      </c>
      <c r="I725" s="1" t="s">
        <v>601</v>
      </c>
      <c r="L725" s="1" t="str">
        <f t="shared" si="51"/>
        <v/>
      </c>
      <c r="M725" s="1" t="str">
        <f t="shared" si="52"/>
        <v/>
      </c>
      <c r="N725" s="1" t="str">
        <f t="shared" si="53"/>
        <v/>
      </c>
    </row>
    <row r="726" spans="2:14" x14ac:dyDescent="0.3">
      <c r="B726" s="1">
        <v>20196</v>
      </c>
      <c r="C726" s="1" t="s">
        <v>41</v>
      </c>
      <c r="D726" s="1" t="s">
        <v>602</v>
      </c>
      <c r="E726" s="1" t="s">
        <v>603</v>
      </c>
      <c r="G726" s="1" t="s">
        <v>32</v>
      </c>
      <c r="I726" s="1" t="s">
        <v>604</v>
      </c>
      <c r="L726" s="1" t="str">
        <f t="shared" si="51"/>
        <v/>
      </c>
      <c r="M726" s="1" t="str">
        <f t="shared" si="52"/>
        <v/>
      </c>
      <c r="N726" s="1" t="str">
        <f t="shared" si="53"/>
        <v/>
      </c>
    </row>
    <row r="727" spans="2:14" x14ac:dyDescent="0.3">
      <c r="B727" s="1">
        <v>20199</v>
      </c>
      <c r="C727" s="1" t="s">
        <v>34</v>
      </c>
      <c r="D727" s="1" t="s">
        <v>87</v>
      </c>
      <c r="E727" s="1" t="s">
        <v>605</v>
      </c>
      <c r="G727" s="1" t="s">
        <v>32</v>
      </c>
      <c r="I727" s="1" t="s">
        <v>606</v>
      </c>
      <c r="L727" s="1" t="str">
        <f t="shared" si="51"/>
        <v/>
      </c>
      <c r="M727" s="1" t="str">
        <f t="shared" si="52"/>
        <v/>
      </c>
      <c r="N727" s="1" t="str">
        <f t="shared" si="53"/>
        <v/>
      </c>
    </row>
    <row r="728" spans="2:14" x14ac:dyDescent="0.3">
      <c r="B728" s="1">
        <v>20202</v>
      </c>
      <c r="C728" s="1" t="s">
        <v>56</v>
      </c>
      <c r="D728" s="1" t="s">
        <v>597</v>
      </c>
      <c r="E728" s="1" t="s">
        <v>607</v>
      </c>
      <c r="G728" s="1" t="s">
        <v>32</v>
      </c>
      <c r="I728" s="1" t="s">
        <v>608</v>
      </c>
      <c r="L728" s="1" t="str">
        <f t="shared" si="51"/>
        <v/>
      </c>
      <c r="M728" s="1" t="str">
        <f t="shared" si="52"/>
        <v/>
      </c>
      <c r="N728" s="1" t="str">
        <f t="shared" si="53"/>
        <v/>
      </c>
    </row>
    <row r="729" spans="2:14" x14ac:dyDescent="0.3">
      <c r="B729" s="1">
        <v>20205</v>
      </c>
      <c r="C729" s="1" t="s">
        <v>56</v>
      </c>
      <c r="D729" s="1" t="s">
        <v>569</v>
      </c>
      <c r="E729" s="1" t="s">
        <v>609</v>
      </c>
      <c r="G729" s="1" t="s">
        <v>32</v>
      </c>
      <c r="I729" s="1" t="s">
        <v>610</v>
      </c>
      <c r="L729" s="1" t="str">
        <f t="shared" si="51"/>
        <v/>
      </c>
      <c r="M729" s="1" t="str">
        <f t="shared" si="52"/>
        <v/>
      </c>
      <c r="N729" s="1" t="str">
        <f t="shared" si="53"/>
        <v/>
      </c>
    </row>
    <row r="730" spans="2:14" x14ac:dyDescent="0.3">
      <c r="B730" s="1">
        <v>20208</v>
      </c>
      <c r="C730" s="1" t="s">
        <v>581</v>
      </c>
      <c r="D730" s="1" t="s">
        <v>611</v>
      </c>
      <c r="E730" s="1" t="s">
        <v>612</v>
      </c>
      <c r="G730" s="1" t="s">
        <v>32</v>
      </c>
      <c r="I730" s="1" t="s">
        <v>613</v>
      </c>
      <c r="L730" s="1" t="str">
        <f t="shared" si="51"/>
        <v/>
      </c>
      <c r="M730" s="1" t="str">
        <f t="shared" si="52"/>
        <v/>
      </c>
      <c r="N730" s="1" t="str">
        <f t="shared" si="53"/>
        <v/>
      </c>
    </row>
    <row r="731" spans="2:14" x14ac:dyDescent="0.3">
      <c r="B731" s="1">
        <v>20211</v>
      </c>
      <c r="C731" s="1" t="s">
        <v>96</v>
      </c>
      <c r="D731" s="1" t="s">
        <v>316</v>
      </c>
      <c r="E731" s="1" t="s">
        <v>461</v>
      </c>
      <c r="G731" s="1" t="s">
        <v>32</v>
      </c>
      <c r="I731" s="1" t="s">
        <v>614</v>
      </c>
      <c r="L731" s="1" t="str">
        <f t="shared" si="51"/>
        <v/>
      </c>
      <c r="M731" s="1" t="str">
        <f t="shared" si="52"/>
        <v/>
      </c>
      <c r="N731" s="1" t="str">
        <f t="shared" si="53"/>
        <v/>
      </c>
    </row>
    <row r="732" spans="2:14" x14ac:dyDescent="0.3">
      <c r="B732" s="1">
        <v>20214</v>
      </c>
      <c r="C732" s="1" t="s">
        <v>34</v>
      </c>
      <c r="D732" s="1" t="s">
        <v>615</v>
      </c>
      <c r="E732" s="1" t="s">
        <v>616</v>
      </c>
      <c r="G732" s="1" t="s">
        <v>32</v>
      </c>
      <c r="I732" s="1" t="s">
        <v>617</v>
      </c>
      <c r="L732" s="1" t="str">
        <f t="shared" si="51"/>
        <v/>
      </c>
      <c r="M732" s="1" t="str">
        <f t="shared" si="52"/>
        <v/>
      </c>
      <c r="N732" s="1" t="str">
        <f t="shared" si="53"/>
        <v/>
      </c>
    </row>
    <row r="733" spans="2:14" x14ac:dyDescent="0.3">
      <c r="B733" s="1">
        <v>20217</v>
      </c>
      <c r="C733" s="1" t="s">
        <v>581</v>
      </c>
      <c r="D733" s="1" t="s">
        <v>618</v>
      </c>
      <c r="E733" s="1" t="s">
        <v>619</v>
      </c>
      <c r="G733" s="1" t="s">
        <v>32</v>
      </c>
      <c r="I733" s="1" t="s">
        <v>620</v>
      </c>
      <c r="L733" s="1" t="str">
        <f t="shared" si="51"/>
        <v/>
      </c>
      <c r="M733" s="1" t="str">
        <f t="shared" si="52"/>
        <v/>
      </c>
      <c r="N733" s="1" t="str">
        <f t="shared" si="53"/>
        <v/>
      </c>
    </row>
    <row r="734" spans="2:14" x14ac:dyDescent="0.3">
      <c r="B734" s="1">
        <v>20220</v>
      </c>
      <c r="C734" s="1" t="s">
        <v>56</v>
      </c>
      <c r="D734" s="1" t="s">
        <v>569</v>
      </c>
      <c r="E734" s="1" t="s">
        <v>621</v>
      </c>
      <c r="G734" s="1" t="s">
        <v>32</v>
      </c>
      <c r="I734" s="1" t="s">
        <v>622</v>
      </c>
      <c r="L734" s="1" t="str">
        <f t="shared" si="51"/>
        <v/>
      </c>
      <c r="M734" s="1" t="str">
        <f t="shared" si="52"/>
        <v/>
      </c>
      <c r="N734" s="1" t="str">
        <f t="shared" si="53"/>
        <v/>
      </c>
    </row>
    <row r="735" spans="2:14" x14ac:dyDescent="0.3">
      <c r="B735" s="1">
        <v>20223</v>
      </c>
      <c r="C735" s="1" t="s">
        <v>34</v>
      </c>
      <c r="D735" s="1" t="s">
        <v>38</v>
      </c>
      <c r="E735" s="1" t="s">
        <v>623</v>
      </c>
      <c r="G735" s="1" t="s">
        <v>32</v>
      </c>
      <c r="I735" s="1" t="s">
        <v>624</v>
      </c>
      <c r="L735" s="1" t="str">
        <f t="shared" si="51"/>
        <v/>
      </c>
      <c r="M735" s="1" t="str">
        <f t="shared" si="52"/>
        <v/>
      </c>
      <c r="N735" s="1" t="str">
        <f t="shared" si="53"/>
        <v/>
      </c>
    </row>
    <row r="736" spans="2:14" x14ac:dyDescent="0.3">
      <c r="B736" s="1">
        <v>20226</v>
      </c>
      <c r="C736" s="1" t="s">
        <v>56</v>
      </c>
      <c r="D736" s="1" t="s">
        <v>625</v>
      </c>
      <c r="E736" s="1" t="s">
        <v>626</v>
      </c>
      <c r="G736" s="1" t="s">
        <v>32</v>
      </c>
      <c r="I736" s="1" t="s">
        <v>627</v>
      </c>
      <c r="L736" s="1" t="str">
        <f t="shared" si="51"/>
        <v/>
      </c>
      <c r="M736" s="1" t="str">
        <f t="shared" si="52"/>
        <v/>
      </c>
      <c r="N736" s="1" t="str">
        <f t="shared" si="53"/>
        <v/>
      </c>
    </row>
    <row r="737" spans="2:14" x14ac:dyDescent="0.3">
      <c r="B737" s="1">
        <v>20229</v>
      </c>
      <c r="C737" s="1" t="s">
        <v>34</v>
      </c>
      <c r="D737" s="1" t="s">
        <v>628</v>
      </c>
      <c r="E737" s="1" t="s">
        <v>629</v>
      </c>
      <c r="G737" s="1" t="s">
        <v>32</v>
      </c>
      <c r="I737" s="1" t="s">
        <v>630</v>
      </c>
      <c r="L737" s="1" t="str">
        <f t="shared" si="51"/>
        <v/>
      </c>
      <c r="M737" s="1" t="str">
        <f t="shared" si="52"/>
        <v/>
      </c>
      <c r="N737" s="1" t="str">
        <f t="shared" si="53"/>
        <v/>
      </c>
    </row>
    <row r="738" spans="2:14" x14ac:dyDescent="0.3">
      <c r="B738" s="1">
        <v>20232</v>
      </c>
      <c r="C738" s="1" t="s">
        <v>56</v>
      </c>
      <c r="D738" s="1" t="s">
        <v>569</v>
      </c>
      <c r="E738" s="1" t="s">
        <v>631</v>
      </c>
      <c r="G738" s="1" t="s">
        <v>32</v>
      </c>
      <c r="I738" s="1" t="s">
        <v>632</v>
      </c>
      <c r="L738" s="1" t="str">
        <f t="shared" si="51"/>
        <v/>
      </c>
      <c r="M738" s="1" t="str">
        <f t="shared" si="52"/>
        <v/>
      </c>
      <c r="N738" s="1" t="str">
        <f t="shared" si="53"/>
        <v/>
      </c>
    </row>
    <row r="739" spans="2:14" x14ac:dyDescent="0.3">
      <c r="B739" s="1">
        <v>20235</v>
      </c>
      <c r="C739" s="1" t="s">
        <v>633</v>
      </c>
      <c r="D739" s="1" t="s">
        <v>555</v>
      </c>
      <c r="E739" s="1" t="s">
        <v>634</v>
      </c>
      <c r="G739" s="1" t="s">
        <v>32</v>
      </c>
      <c r="I739" s="1" t="s">
        <v>635</v>
      </c>
      <c r="L739" s="1" t="str">
        <f t="shared" si="51"/>
        <v/>
      </c>
      <c r="M739" s="1" t="str">
        <f t="shared" si="52"/>
        <v/>
      </c>
      <c r="N739" s="1" t="str">
        <f t="shared" si="53"/>
        <v/>
      </c>
    </row>
    <row r="740" spans="2:14" x14ac:dyDescent="0.3">
      <c r="B740" s="1">
        <v>20238</v>
      </c>
      <c r="C740" s="1" t="s">
        <v>56</v>
      </c>
      <c r="D740" s="1" t="s">
        <v>625</v>
      </c>
      <c r="E740" s="1" t="s">
        <v>636</v>
      </c>
      <c r="G740" s="1" t="s">
        <v>32</v>
      </c>
      <c r="I740" s="1" t="s">
        <v>637</v>
      </c>
      <c r="L740" s="1" t="str">
        <f t="shared" si="51"/>
        <v/>
      </c>
      <c r="M740" s="1" t="str">
        <f t="shared" si="52"/>
        <v/>
      </c>
      <c r="N740" s="1" t="str">
        <f t="shared" si="53"/>
        <v/>
      </c>
    </row>
    <row r="741" spans="2:14" x14ac:dyDescent="0.3">
      <c r="B741" s="1">
        <v>20241</v>
      </c>
      <c r="C741" s="1" t="s">
        <v>589</v>
      </c>
      <c r="D741" s="1" t="s">
        <v>638</v>
      </c>
      <c r="E741" s="1" t="s">
        <v>639</v>
      </c>
      <c r="G741" s="1" t="s">
        <v>32</v>
      </c>
      <c r="I741" s="1" t="s">
        <v>640</v>
      </c>
      <c r="L741" s="1" t="str">
        <f t="shared" si="51"/>
        <v/>
      </c>
      <c r="M741" s="1" t="str">
        <f t="shared" si="52"/>
        <v/>
      </c>
      <c r="N741" s="1" t="str">
        <f t="shared" si="53"/>
        <v/>
      </c>
    </row>
    <row r="742" spans="2:14" x14ac:dyDescent="0.3">
      <c r="B742" s="1">
        <v>20244</v>
      </c>
      <c r="C742" s="1" t="s">
        <v>34</v>
      </c>
      <c r="D742" s="1" t="s">
        <v>38</v>
      </c>
      <c r="E742" s="1" t="s">
        <v>641</v>
      </c>
      <c r="G742" s="1" t="s">
        <v>32</v>
      </c>
      <c r="I742" s="1" t="s">
        <v>642</v>
      </c>
      <c r="L742" s="1" t="str">
        <f t="shared" si="51"/>
        <v/>
      </c>
      <c r="M742" s="1" t="str">
        <f t="shared" si="52"/>
        <v/>
      </c>
      <c r="N742" s="1" t="str">
        <f t="shared" si="53"/>
        <v/>
      </c>
    </row>
    <row r="743" spans="2:14" x14ac:dyDescent="0.3">
      <c r="B743" s="1">
        <v>20247</v>
      </c>
      <c r="C743" s="1" t="s">
        <v>56</v>
      </c>
      <c r="D743" s="1" t="s">
        <v>597</v>
      </c>
      <c r="E743" s="1" t="s">
        <v>643</v>
      </c>
      <c r="G743" s="1" t="s">
        <v>32</v>
      </c>
      <c r="I743" s="1" t="s">
        <v>644</v>
      </c>
      <c r="L743" s="1" t="str">
        <f t="shared" si="51"/>
        <v/>
      </c>
      <c r="M743" s="1" t="str">
        <f t="shared" si="52"/>
        <v/>
      </c>
      <c r="N743" s="1" t="str">
        <f t="shared" si="53"/>
        <v/>
      </c>
    </row>
    <row r="744" spans="2:14" x14ac:dyDescent="0.3">
      <c r="B744" s="1">
        <v>20250</v>
      </c>
      <c r="C744" s="1" t="s">
        <v>581</v>
      </c>
      <c r="D744" s="1" t="s">
        <v>618</v>
      </c>
      <c r="E744" s="1" t="s">
        <v>645</v>
      </c>
      <c r="G744" s="1" t="s">
        <v>32</v>
      </c>
      <c r="I744" s="1" t="s">
        <v>646</v>
      </c>
      <c r="L744" s="1" t="str">
        <f t="shared" si="51"/>
        <v/>
      </c>
      <c r="M744" s="1" t="str">
        <f t="shared" si="52"/>
        <v/>
      </c>
      <c r="N744" s="1" t="str">
        <f t="shared" si="53"/>
        <v/>
      </c>
    </row>
    <row r="745" spans="2:14" x14ac:dyDescent="0.3">
      <c r="B745" s="1">
        <v>20253</v>
      </c>
      <c r="C745" s="1" t="s">
        <v>647</v>
      </c>
      <c r="D745" s="1" t="s">
        <v>150</v>
      </c>
      <c r="E745" s="1" t="s">
        <v>648</v>
      </c>
      <c r="G745" s="1" t="s">
        <v>32</v>
      </c>
      <c r="I745" s="1" t="s">
        <v>649</v>
      </c>
      <c r="L745" s="1" t="str">
        <f t="shared" si="51"/>
        <v/>
      </c>
      <c r="M745" s="1" t="str">
        <f t="shared" si="52"/>
        <v/>
      </c>
      <c r="N745" s="1" t="str">
        <f t="shared" si="53"/>
        <v/>
      </c>
    </row>
    <row r="746" spans="2:14" x14ac:dyDescent="0.3">
      <c r="B746" s="1">
        <v>20256</v>
      </c>
      <c r="C746" s="1" t="s">
        <v>256</v>
      </c>
      <c r="D746" s="1" t="s">
        <v>72</v>
      </c>
      <c r="E746" s="1" t="s">
        <v>650</v>
      </c>
      <c r="G746" s="1" t="s">
        <v>32</v>
      </c>
      <c r="I746" s="1" t="s">
        <v>651</v>
      </c>
      <c r="L746" s="1" t="str">
        <f t="shared" si="51"/>
        <v/>
      </c>
      <c r="M746" s="1" t="str">
        <f t="shared" si="52"/>
        <v/>
      </c>
      <c r="N746" s="1" t="str">
        <f t="shared" si="53"/>
        <v/>
      </c>
    </row>
    <row r="747" spans="2:14" x14ac:dyDescent="0.3">
      <c r="B747" s="1">
        <v>20259</v>
      </c>
      <c r="C747" s="1" t="s">
        <v>56</v>
      </c>
      <c r="D747" s="1" t="s">
        <v>597</v>
      </c>
      <c r="E747" s="1" t="s">
        <v>652</v>
      </c>
      <c r="G747" s="1" t="s">
        <v>32</v>
      </c>
      <c r="I747" s="1" t="s">
        <v>653</v>
      </c>
      <c r="L747" s="1" t="str">
        <f t="shared" si="51"/>
        <v/>
      </c>
      <c r="M747" s="1" t="str">
        <f t="shared" si="52"/>
        <v/>
      </c>
      <c r="N747" s="1" t="str">
        <f t="shared" si="53"/>
        <v/>
      </c>
    </row>
    <row r="748" spans="2:14" x14ac:dyDescent="0.3">
      <c r="B748" s="1">
        <v>20262</v>
      </c>
      <c r="C748" s="1" t="s">
        <v>56</v>
      </c>
      <c r="D748" s="1" t="s">
        <v>569</v>
      </c>
      <c r="E748" s="1" t="s">
        <v>654</v>
      </c>
      <c r="G748" s="1" t="s">
        <v>32</v>
      </c>
      <c r="I748" s="1" t="s">
        <v>655</v>
      </c>
      <c r="L748" s="1" t="str">
        <f t="shared" si="51"/>
        <v/>
      </c>
      <c r="M748" s="1" t="str">
        <f t="shared" si="52"/>
        <v/>
      </c>
      <c r="N748" s="1" t="str">
        <f t="shared" si="53"/>
        <v/>
      </c>
    </row>
    <row r="749" spans="2:14" x14ac:dyDescent="0.3">
      <c r="B749" s="1">
        <v>20265</v>
      </c>
      <c r="C749" s="1" t="s">
        <v>34</v>
      </c>
      <c r="D749" s="1" t="s">
        <v>593</v>
      </c>
      <c r="E749" s="1" t="s">
        <v>656</v>
      </c>
      <c r="G749" s="1" t="s">
        <v>32</v>
      </c>
      <c r="I749" s="1" t="s">
        <v>657</v>
      </c>
      <c r="L749" s="1" t="str">
        <f t="shared" si="51"/>
        <v/>
      </c>
      <c r="M749" s="1" t="str">
        <f t="shared" si="52"/>
        <v/>
      </c>
      <c r="N749" s="1" t="str">
        <f t="shared" si="53"/>
        <v/>
      </c>
    </row>
    <row r="750" spans="2:14" x14ac:dyDescent="0.3">
      <c r="B750" s="1">
        <v>20268</v>
      </c>
      <c r="C750" s="1" t="s">
        <v>56</v>
      </c>
      <c r="D750" s="1" t="s">
        <v>569</v>
      </c>
      <c r="E750" s="1" t="s">
        <v>658</v>
      </c>
      <c r="G750" s="1" t="s">
        <v>32</v>
      </c>
      <c r="I750" s="1" t="s">
        <v>659</v>
      </c>
      <c r="L750" s="1" t="str">
        <f t="shared" si="51"/>
        <v/>
      </c>
      <c r="M750" s="1" t="str">
        <f t="shared" si="52"/>
        <v/>
      </c>
      <c r="N750" s="1" t="str">
        <f t="shared" si="53"/>
        <v/>
      </c>
    </row>
    <row r="751" spans="2:14" x14ac:dyDescent="0.3">
      <c r="B751" s="1">
        <v>20271</v>
      </c>
      <c r="C751" s="1" t="s">
        <v>34</v>
      </c>
      <c r="D751" s="1" t="s">
        <v>615</v>
      </c>
      <c r="E751" s="1" t="s">
        <v>660</v>
      </c>
      <c r="G751" s="1" t="s">
        <v>32</v>
      </c>
      <c r="I751" s="1" t="s">
        <v>661</v>
      </c>
      <c r="L751" s="1" t="str">
        <f t="shared" si="51"/>
        <v/>
      </c>
      <c r="M751" s="1" t="str">
        <f t="shared" si="52"/>
        <v/>
      </c>
      <c r="N751" s="1" t="str">
        <f t="shared" si="53"/>
        <v/>
      </c>
    </row>
    <row r="752" spans="2:14" x14ac:dyDescent="0.3">
      <c r="B752" s="1">
        <v>20274</v>
      </c>
      <c r="C752" s="1" t="s">
        <v>662</v>
      </c>
      <c r="D752" s="1" t="s">
        <v>300</v>
      </c>
      <c r="E752" s="1" t="s">
        <v>663</v>
      </c>
      <c r="G752" s="1" t="s">
        <v>32</v>
      </c>
      <c r="I752" s="1" t="s">
        <v>664</v>
      </c>
      <c r="L752" s="1" t="str">
        <f t="shared" si="51"/>
        <v/>
      </c>
      <c r="M752" s="1" t="str">
        <f t="shared" si="52"/>
        <v/>
      </c>
      <c r="N752" s="1" t="str">
        <f t="shared" si="53"/>
        <v/>
      </c>
    </row>
    <row r="753" spans="2:14" x14ac:dyDescent="0.3">
      <c r="B753" s="1">
        <v>20277</v>
      </c>
      <c r="C753" s="1" t="s">
        <v>647</v>
      </c>
      <c r="D753" s="1" t="s">
        <v>665</v>
      </c>
      <c r="E753" s="1" t="s">
        <v>666</v>
      </c>
      <c r="G753" s="1" t="s">
        <v>32</v>
      </c>
      <c r="I753" s="1" t="s">
        <v>667</v>
      </c>
      <c r="L753" s="1" t="str">
        <f t="shared" si="51"/>
        <v/>
      </c>
      <c r="M753" s="1" t="str">
        <f t="shared" si="52"/>
        <v/>
      </c>
      <c r="N753" s="1" t="str">
        <f t="shared" si="53"/>
        <v/>
      </c>
    </row>
    <row r="754" spans="2:14" x14ac:dyDescent="0.3">
      <c r="B754" s="1">
        <v>20280</v>
      </c>
      <c r="C754" s="1" t="s">
        <v>34</v>
      </c>
      <c r="D754" s="1" t="s">
        <v>550</v>
      </c>
      <c r="E754" s="1" t="s">
        <v>668</v>
      </c>
      <c r="G754" s="1" t="s">
        <v>32</v>
      </c>
      <c r="I754" s="1" t="s">
        <v>669</v>
      </c>
      <c r="L754" s="1" t="str">
        <f t="shared" si="51"/>
        <v/>
      </c>
      <c r="M754" s="1" t="str">
        <f t="shared" si="52"/>
        <v/>
      </c>
      <c r="N754" s="1" t="str">
        <f t="shared" si="53"/>
        <v/>
      </c>
    </row>
    <row r="755" spans="2:14" x14ac:dyDescent="0.3">
      <c r="B755" s="1">
        <v>20283</v>
      </c>
      <c r="C755" s="1" t="s">
        <v>670</v>
      </c>
      <c r="D755" s="1" t="s">
        <v>506</v>
      </c>
      <c r="E755" s="1" t="s">
        <v>671</v>
      </c>
      <c r="G755" s="1" t="s">
        <v>32</v>
      </c>
      <c r="I755" s="1" t="s">
        <v>672</v>
      </c>
      <c r="L755" s="1" t="str">
        <f t="shared" si="51"/>
        <v/>
      </c>
      <c r="M755" s="1" t="str">
        <f t="shared" si="52"/>
        <v/>
      </c>
      <c r="N755" s="1" t="str">
        <f t="shared" si="53"/>
        <v/>
      </c>
    </row>
    <row r="756" spans="2:14" x14ac:dyDescent="0.3">
      <c r="B756" s="1">
        <v>20134</v>
      </c>
      <c r="C756" s="1" t="s">
        <v>34</v>
      </c>
      <c r="D756" s="1" t="s">
        <v>550</v>
      </c>
      <c r="E756" s="1" t="s">
        <v>673</v>
      </c>
      <c r="G756" s="1" t="s">
        <v>32</v>
      </c>
      <c r="I756" s="1" t="s">
        <v>552</v>
      </c>
      <c r="L756" s="1" t="str">
        <f t="shared" si="51"/>
        <v/>
      </c>
      <c r="M756" s="1" t="str">
        <f t="shared" si="52"/>
        <v/>
      </c>
      <c r="N756" s="1" t="str">
        <f t="shared" si="53"/>
        <v/>
      </c>
    </row>
    <row r="757" spans="2:14" x14ac:dyDescent="0.3">
      <c r="B757" s="1">
        <v>20137</v>
      </c>
      <c r="C757" s="1" t="s">
        <v>34</v>
      </c>
      <c r="D757" s="1" t="s">
        <v>91</v>
      </c>
      <c r="E757" s="1" t="s">
        <v>465</v>
      </c>
      <c r="G757" s="1" t="s">
        <v>32</v>
      </c>
      <c r="I757" s="1" t="s">
        <v>553</v>
      </c>
      <c r="L757" s="1" t="str">
        <f t="shared" ref="L757:L820" si="54">IF(AND(ISBLANK(C757)=ISBLANK(D757),ISBLANK(D757)=ISBLANK(E757),ISBLANK(E757)=ISBLANK(C757)),"",FALSE)</f>
        <v/>
      </c>
      <c r="M757" s="1" t="str">
        <f t="shared" ref="M757:M820" si="55">IF((LEN(C757)-LEN(SUBSTITUTE(C757,"|","")))=(LEN(D757)-LEN(SUBSTITUTE(D757,"|",""))),"",FALSE)</f>
        <v/>
      </c>
      <c r="N757" s="1" t="str">
        <f t="shared" ref="N757:N820" si="56">IF((LEN(D757)-LEN(SUBSTITUTE(SUBSTITUTE(D757,"|",""),"#","")))=(LEN(E757)-LEN(SUBSTITUTE(E757,"|",""))),"",FALSE)</f>
        <v/>
      </c>
    </row>
    <row r="758" spans="2:14" x14ac:dyDescent="0.3">
      <c r="B758" s="1">
        <v>20140</v>
      </c>
      <c r="C758" s="1" t="s">
        <v>554</v>
      </c>
      <c r="D758" s="1" t="s">
        <v>555</v>
      </c>
      <c r="E758" s="1" t="s">
        <v>556</v>
      </c>
      <c r="G758" s="1" t="s">
        <v>32</v>
      </c>
      <c r="I758" s="1" t="s">
        <v>557</v>
      </c>
      <c r="L758" s="1" t="str">
        <f t="shared" si="54"/>
        <v/>
      </c>
      <c r="M758" s="1" t="str">
        <f t="shared" si="55"/>
        <v/>
      </c>
      <c r="N758" s="1" t="str">
        <f t="shared" si="56"/>
        <v/>
      </c>
    </row>
    <row r="759" spans="2:14" x14ac:dyDescent="0.3">
      <c r="B759" s="1">
        <v>20143</v>
      </c>
      <c r="C759" s="1" t="s">
        <v>34</v>
      </c>
      <c r="D759" s="1" t="s">
        <v>38</v>
      </c>
      <c r="E759" s="1" t="s">
        <v>674</v>
      </c>
      <c r="G759" s="1" t="s">
        <v>32</v>
      </c>
      <c r="I759" s="1" t="s">
        <v>559</v>
      </c>
      <c r="L759" s="1" t="str">
        <f t="shared" si="54"/>
        <v/>
      </c>
      <c r="M759" s="1" t="str">
        <f t="shared" si="55"/>
        <v/>
      </c>
      <c r="N759" s="1" t="str">
        <f t="shared" si="56"/>
        <v/>
      </c>
    </row>
    <row r="760" spans="2:14" x14ac:dyDescent="0.3">
      <c r="B760" s="1">
        <v>20146</v>
      </c>
      <c r="C760" s="1" t="s">
        <v>56</v>
      </c>
      <c r="D760" s="1" t="s">
        <v>294</v>
      </c>
      <c r="E760" s="1" t="s">
        <v>675</v>
      </c>
      <c r="G760" s="1" t="s">
        <v>32</v>
      </c>
      <c r="I760" s="1" t="s">
        <v>561</v>
      </c>
      <c r="L760" s="1" t="str">
        <f t="shared" si="54"/>
        <v/>
      </c>
      <c r="M760" s="1" t="str">
        <f t="shared" si="55"/>
        <v/>
      </c>
      <c r="N760" s="1" t="str">
        <f t="shared" si="56"/>
        <v/>
      </c>
    </row>
    <row r="761" spans="2:14" x14ac:dyDescent="0.3">
      <c r="B761" s="1">
        <v>20149</v>
      </c>
      <c r="C761" s="1" t="s">
        <v>34</v>
      </c>
      <c r="D761" s="1" t="s">
        <v>91</v>
      </c>
      <c r="E761" s="1" t="s">
        <v>676</v>
      </c>
      <c r="G761" s="1" t="s">
        <v>32</v>
      </c>
      <c r="I761" s="1" t="s">
        <v>563</v>
      </c>
      <c r="L761" s="1" t="str">
        <f t="shared" si="54"/>
        <v/>
      </c>
      <c r="M761" s="1" t="str">
        <f t="shared" si="55"/>
        <v/>
      </c>
      <c r="N761" s="1" t="str">
        <f t="shared" si="56"/>
        <v/>
      </c>
    </row>
    <row r="762" spans="2:14" x14ac:dyDescent="0.3">
      <c r="B762" s="1">
        <v>20152</v>
      </c>
      <c r="C762" s="1" t="s">
        <v>34</v>
      </c>
      <c r="D762" s="1" t="s">
        <v>38</v>
      </c>
      <c r="E762" s="1" t="s">
        <v>677</v>
      </c>
      <c r="G762" s="1" t="s">
        <v>32</v>
      </c>
      <c r="I762" s="1" t="s">
        <v>565</v>
      </c>
      <c r="L762" s="1" t="str">
        <f t="shared" si="54"/>
        <v/>
      </c>
      <c r="M762" s="1" t="str">
        <f t="shared" si="55"/>
        <v/>
      </c>
      <c r="N762" s="1" t="str">
        <f t="shared" si="56"/>
        <v/>
      </c>
    </row>
    <row r="763" spans="2:14" x14ac:dyDescent="0.3">
      <c r="B763" s="1">
        <v>20155</v>
      </c>
      <c r="C763" s="1" t="s">
        <v>34</v>
      </c>
      <c r="D763" s="1" t="s">
        <v>566</v>
      </c>
      <c r="E763" s="1" t="s">
        <v>678</v>
      </c>
      <c r="G763" s="1" t="s">
        <v>32</v>
      </c>
      <c r="I763" s="1" t="s">
        <v>568</v>
      </c>
      <c r="L763" s="1" t="str">
        <f t="shared" si="54"/>
        <v/>
      </c>
      <c r="M763" s="1" t="str">
        <f t="shared" si="55"/>
        <v/>
      </c>
      <c r="N763" s="1" t="str">
        <f t="shared" si="56"/>
        <v/>
      </c>
    </row>
    <row r="764" spans="2:14" x14ac:dyDescent="0.3">
      <c r="B764" s="1">
        <v>20158</v>
      </c>
      <c r="C764" s="1" t="s">
        <v>56</v>
      </c>
      <c r="D764" s="1" t="s">
        <v>569</v>
      </c>
      <c r="E764" s="1" t="s">
        <v>679</v>
      </c>
      <c r="G764" s="1" t="s">
        <v>32</v>
      </c>
      <c r="I764" s="1" t="s">
        <v>571</v>
      </c>
      <c r="L764" s="1" t="str">
        <f t="shared" si="54"/>
        <v/>
      </c>
      <c r="M764" s="1" t="str">
        <f t="shared" si="55"/>
        <v/>
      </c>
      <c r="N764" s="1" t="str">
        <f t="shared" si="56"/>
        <v/>
      </c>
    </row>
    <row r="765" spans="2:14" x14ac:dyDescent="0.3">
      <c r="B765" s="1">
        <v>20161</v>
      </c>
      <c r="C765" s="1" t="s">
        <v>34</v>
      </c>
      <c r="D765" s="1" t="s">
        <v>566</v>
      </c>
      <c r="E765" s="1" t="s">
        <v>680</v>
      </c>
      <c r="G765" s="1" t="s">
        <v>32</v>
      </c>
      <c r="I765" s="1" t="s">
        <v>573</v>
      </c>
      <c r="L765" s="1" t="str">
        <f t="shared" si="54"/>
        <v/>
      </c>
      <c r="M765" s="1" t="str">
        <f t="shared" si="55"/>
        <v/>
      </c>
      <c r="N765" s="1" t="str">
        <f t="shared" si="56"/>
        <v/>
      </c>
    </row>
    <row r="766" spans="2:14" x14ac:dyDescent="0.3">
      <c r="B766" s="1">
        <v>20164</v>
      </c>
      <c r="C766" s="1" t="s">
        <v>574</v>
      </c>
      <c r="D766" s="1" t="s">
        <v>575</v>
      </c>
      <c r="E766" s="1" t="s">
        <v>681</v>
      </c>
      <c r="G766" s="1" t="s">
        <v>32</v>
      </c>
      <c r="I766" s="1" t="s">
        <v>577</v>
      </c>
      <c r="L766" s="1" t="str">
        <f t="shared" si="54"/>
        <v/>
      </c>
      <c r="M766" s="1" t="str">
        <f t="shared" si="55"/>
        <v/>
      </c>
      <c r="N766" s="1" t="str">
        <f t="shared" si="56"/>
        <v/>
      </c>
    </row>
    <row r="767" spans="2:14" x14ac:dyDescent="0.3">
      <c r="B767" s="1">
        <v>20167</v>
      </c>
      <c r="C767" s="1" t="s">
        <v>213</v>
      </c>
      <c r="D767" s="1" t="s">
        <v>316</v>
      </c>
      <c r="E767" s="1" t="s">
        <v>462</v>
      </c>
      <c r="G767" s="1" t="s">
        <v>32</v>
      </c>
      <c r="I767" s="1" t="s">
        <v>578</v>
      </c>
      <c r="L767" s="1" t="str">
        <f t="shared" si="54"/>
        <v/>
      </c>
      <c r="M767" s="1" t="str">
        <f t="shared" si="55"/>
        <v/>
      </c>
      <c r="N767" s="1" t="str">
        <f t="shared" si="56"/>
        <v/>
      </c>
    </row>
    <row r="768" spans="2:14" x14ac:dyDescent="0.3">
      <c r="B768" s="1">
        <v>20170</v>
      </c>
      <c r="C768" s="1" t="s">
        <v>56</v>
      </c>
      <c r="D768" s="1" t="s">
        <v>294</v>
      </c>
      <c r="E768" s="1" t="s">
        <v>682</v>
      </c>
      <c r="G768" s="1" t="s">
        <v>32</v>
      </c>
      <c r="I768" s="1" t="s">
        <v>580</v>
      </c>
      <c r="L768" s="1" t="str">
        <f t="shared" si="54"/>
        <v/>
      </c>
      <c r="M768" s="1" t="str">
        <f t="shared" si="55"/>
        <v/>
      </c>
      <c r="N768" s="1" t="str">
        <f t="shared" si="56"/>
        <v/>
      </c>
    </row>
    <row r="769" spans="2:14" x14ac:dyDescent="0.3">
      <c r="B769" s="1">
        <v>20173</v>
      </c>
      <c r="C769" s="1" t="s">
        <v>581</v>
      </c>
      <c r="D769" s="1" t="s">
        <v>582</v>
      </c>
      <c r="E769" s="1" t="s">
        <v>683</v>
      </c>
      <c r="G769" s="1" t="s">
        <v>32</v>
      </c>
      <c r="I769" s="1" t="s">
        <v>584</v>
      </c>
      <c r="L769" s="1" t="str">
        <f t="shared" si="54"/>
        <v/>
      </c>
      <c r="M769" s="1" t="str">
        <f t="shared" si="55"/>
        <v/>
      </c>
      <c r="N769" s="1" t="str">
        <f t="shared" si="56"/>
        <v/>
      </c>
    </row>
    <row r="770" spans="2:14" x14ac:dyDescent="0.3">
      <c r="B770" s="1">
        <v>20176</v>
      </c>
      <c r="C770" s="1" t="s">
        <v>34</v>
      </c>
      <c r="D770" s="1" t="s">
        <v>91</v>
      </c>
      <c r="E770" s="1" t="s">
        <v>684</v>
      </c>
      <c r="G770" s="1" t="s">
        <v>32</v>
      </c>
      <c r="I770" s="1" t="s">
        <v>586</v>
      </c>
      <c r="L770" s="1" t="str">
        <f t="shared" si="54"/>
        <v/>
      </c>
      <c r="M770" s="1" t="str">
        <f t="shared" si="55"/>
        <v/>
      </c>
      <c r="N770" s="1" t="str">
        <f t="shared" si="56"/>
        <v/>
      </c>
    </row>
    <row r="771" spans="2:14" x14ac:dyDescent="0.3">
      <c r="B771" s="1">
        <v>20179</v>
      </c>
      <c r="C771" s="1" t="s">
        <v>34</v>
      </c>
      <c r="D771" s="1" t="s">
        <v>38</v>
      </c>
      <c r="E771" s="1" t="s">
        <v>685</v>
      </c>
      <c r="G771" s="1" t="s">
        <v>32</v>
      </c>
      <c r="I771" s="1" t="s">
        <v>588</v>
      </c>
      <c r="L771" s="1" t="str">
        <f t="shared" si="54"/>
        <v/>
      </c>
      <c r="M771" s="1" t="str">
        <f t="shared" si="55"/>
        <v/>
      </c>
      <c r="N771" s="1" t="str">
        <f t="shared" si="56"/>
        <v/>
      </c>
    </row>
    <row r="772" spans="2:14" x14ac:dyDescent="0.3">
      <c r="B772" s="1">
        <v>20182</v>
      </c>
      <c r="C772" s="1" t="s">
        <v>589</v>
      </c>
      <c r="D772" s="1" t="s">
        <v>590</v>
      </c>
      <c r="E772" s="1" t="s">
        <v>591</v>
      </c>
      <c r="G772" s="1" t="s">
        <v>32</v>
      </c>
      <c r="I772" s="1" t="s">
        <v>592</v>
      </c>
      <c r="L772" s="1" t="str">
        <f t="shared" si="54"/>
        <v/>
      </c>
      <c r="M772" s="1" t="str">
        <f t="shared" si="55"/>
        <v/>
      </c>
      <c r="N772" s="1" t="str">
        <f t="shared" si="56"/>
        <v/>
      </c>
    </row>
    <row r="773" spans="2:14" x14ac:dyDescent="0.3">
      <c r="B773" s="1">
        <v>20185</v>
      </c>
      <c r="C773" s="1" t="s">
        <v>34</v>
      </c>
      <c r="D773" s="1" t="s">
        <v>593</v>
      </c>
      <c r="E773" s="1" t="s">
        <v>686</v>
      </c>
      <c r="G773" s="1" t="s">
        <v>32</v>
      </c>
      <c r="I773" s="1" t="s">
        <v>595</v>
      </c>
      <c r="L773" s="1" t="str">
        <f t="shared" si="54"/>
        <v/>
      </c>
      <c r="M773" s="1" t="str">
        <f t="shared" si="55"/>
        <v/>
      </c>
      <c r="N773" s="1" t="str">
        <f t="shared" si="56"/>
        <v/>
      </c>
    </row>
    <row r="774" spans="2:14" x14ac:dyDescent="0.3">
      <c r="B774" s="1">
        <v>20188</v>
      </c>
      <c r="C774" s="1" t="s">
        <v>56</v>
      </c>
      <c r="D774" s="1" t="s">
        <v>502</v>
      </c>
      <c r="E774" s="1" t="s">
        <v>504</v>
      </c>
      <c r="G774" s="1" t="s">
        <v>32</v>
      </c>
      <c r="I774" s="1" t="s">
        <v>596</v>
      </c>
      <c r="L774" s="1" t="str">
        <f t="shared" si="54"/>
        <v/>
      </c>
      <c r="M774" s="1" t="str">
        <f t="shared" si="55"/>
        <v/>
      </c>
      <c r="N774" s="1" t="str">
        <f t="shared" si="56"/>
        <v/>
      </c>
    </row>
    <row r="775" spans="2:14" x14ac:dyDescent="0.3">
      <c r="B775" s="1">
        <v>20191</v>
      </c>
      <c r="C775" s="1" t="s">
        <v>56</v>
      </c>
      <c r="D775" s="1" t="s">
        <v>597</v>
      </c>
      <c r="E775" s="1" t="s">
        <v>687</v>
      </c>
      <c r="G775" s="1" t="s">
        <v>32</v>
      </c>
      <c r="I775" s="1" t="s">
        <v>599</v>
      </c>
      <c r="L775" s="1" t="str">
        <f t="shared" si="54"/>
        <v/>
      </c>
      <c r="M775" s="1" t="str">
        <f t="shared" si="55"/>
        <v/>
      </c>
      <c r="N775" s="1" t="str">
        <f t="shared" si="56"/>
        <v/>
      </c>
    </row>
    <row r="776" spans="2:14" x14ac:dyDescent="0.3">
      <c r="B776" s="1">
        <v>20194</v>
      </c>
      <c r="C776" s="1" t="s">
        <v>56</v>
      </c>
      <c r="D776" s="1" t="s">
        <v>294</v>
      </c>
      <c r="E776" s="1" t="s">
        <v>688</v>
      </c>
      <c r="G776" s="1" t="s">
        <v>32</v>
      </c>
      <c r="I776" s="1" t="s">
        <v>601</v>
      </c>
      <c r="L776" s="1" t="str">
        <f t="shared" si="54"/>
        <v/>
      </c>
      <c r="M776" s="1" t="str">
        <f t="shared" si="55"/>
        <v/>
      </c>
      <c r="N776" s="1" t="str">
        <f t="shared" si="56"/>
        <v/>
      </c>
    </row>
    <row r="777" spans="2:14" x14ac:dyDescent="0.3">
      <c r="B777" s="1">
        <v>20197</v>
      </c>
      <c r="C777" s="1" t="s">
        <v>41</v>
      </c>
      <c r="D777" s="1" t="s">
        <v>602</v>
      </c>
      <c r="E777" s="1" t="s">
        <v>603</v>
      </c>
      <c r="G777" s="1" t="s">
        <v>32</v>
      </c>
      <c r="I777" s="1" t="s">
        <v>604</v>
      </c>
      <c r="L777" s="1" t="str">
        <f t="shared" si="54"/>
        <v/>
      </c>
      <c r="M777" s="1" t="str">
        <f t="shared" si="55"/>
        <v/>
      </c>
      <c r="N777" s="1" t="str">
        <f t="shared" si="56"/>
        <v/>
      </c>
    </row>
    <row r="778" spans="2:14" x14ac:dyDescent="0.3">
      <c r="B778" s="1">
        <v>20200</v>
      </c>
      <c r="C778" s="1" t="s">
        <v>34</v>
      </c>
      <c r="D778" s="1" t="s">
        <v>87</v>
      </c>
      <c r="E778" s="1" t="s">
        <v>689</v>
      </c>
      <c r="G778" s="1" t="s">
        <v>32</v>
      </c>
      <c r="I778" s="1" t="s">
        <v>606</v>
      </c>
      <c r="L778" s="1" t="str">
        <f t="shared" si="54"/>
        <v/>
      </c>
      <c r="M778" s="1" t="str">
        <f t="shared" si="55"/>
        <v/>
      </c>
      <c r="N778" s="1" t="str">
        <f t="shared" si="56"/>
        <v/>
      </c>
    </row>
    <row r="779" spans="2:14" x14ac:dyDescent="0.3">
      <c r="B779" s="1">
        <v>20203</v>
      </c>
      <c r="C779" s="1" t="s">
        <v>56</v>
      </c>
      <c r="D779" s="1" t="s">
        <v>597</v>
      </c>
      <c r="E779" s="1" t="s">
        <v>690</v>
      </c>
      <c r="G779" s="1" t="s">
        <v>32</v>
      </c>
      <c r="I779" s="1" t="s">
        <v>608</v>
      </c>
      <c r="L779" s="1" t="str">
        <f t="shared" si="54"/>
        <v/>
      </c>
      <c r="M779" s="1" t="str">
        <f t="shared" si="55"/>
        <v/>
      </c>
      <c r="N779" s="1" t="str">
        <f t="shared" si="56"/>
        <v/>
      </c>
    </row>
    <row r="780" spans="2:14" x14ac:dyDescent="0.3">
      <c r="B780" s="1">
        <v>20206</v>
      </c>
      <c r="C780" s="1" t="s">
        <v>56</v>
      </c>
      <c r="D780" s="1" t="s">
        <v>569</v>
      </c>
      <c r="E780" s="1" t="s">
        <v>691</v>
      </c>
      <c r="G780" s="1" t="s">
        <v>32</v>
      </c>
      <c r="I780" s="1" t="s">
        <v>610</v>
      </c>
      <c r="L780" s="1" t="str">
        <f t="shared" si="54"/>
        <v/>
      </c>
      <c r="M780" s="1" t="str">
        <f t="shared" si="55"/>
        <v/>
      </c>
      <c r="N780" s="1" t="str">
        <f t="shared" si="56"/>
        <v/>
      </c>
    </row>
    <row r="781" spans="2:14" x14ac:dyDescent="0.3">
      <c r="B781" s="1">
        <v>20209</v>
      </c>
      <c r="C781" s="1" t="s">
        <v>581</v>
      </c>
      <c r="D781" s="1" t="s">
        <v>611</v>
      </c>
      <c r="E781" s="1" t="s">
        <v>692</v>
      </c>
      <c r="G781" s="1" t="s">
        <v>32</v>
      </c>
      <c r="I781" s="1" t="s">
        <v>613</v>
      </c>
      <c r="L781" s="1" t="str">
        <f t="shared" si="54"/>
        <v/>
      </c>
      <c r="M781" s="1" t="str">
        <f t="shared" si="55"/>
        <v/>
      </c>
      <c r="N781" s="1" t="str">
        <f t="shared" si="56"/>
        <v/>
      </c>
    </row>
    <row r="782" spans="2:14" x14ac:dyDescent="0.3">
      <c r="B782" s="1">
        <v>20212</v>
      </c>
      <c r="C782" s="1" t="s">
        <v>96</v>
      </c>
      <c r="D782" s="1" t="s">
        <v>316</v>
      </c>
      <c r="E782" s="1" t="s">
        <v>462</v>
      </c>
      <c r="G782" s="1" t="s">
        <v>32</v>
      </c>
      <c r="I782" s="1" t="s">
        <v>614</v>
      </c>
      <c r="L782" s="1" t="str">
        <f t="shared" si="54"/>
        <v/>
      </c>
      <c r="M782" s="1" t="str">
        <f t="shared" si="55"/>
        <v/>
      </c>
      <c r="N782" s="1" t="str">
        <f t="shared" si="56"/>
        <v/>
      </c>
    </row>
    <row r="783" spans="2:14" x14ac:dyDescent="0.3">
      <c r="B783" s="1">
        <v>20215</v>
      </c>
      <c r="C783" s="1" t="s">
        <v>34</v>
      </c>
      <c r="D783" s="1" t="s">
        <v>615</v>
      </c>
      <c r="E783" s="1" t="s">
        <v>693</v>
      </c>
      <c r="G783" s="1" t="s">
        <v>32</v>
      </c>
      <c r="I783" s="1" t="s">
        <v>617</v>
      </c>
      <c r="L783" s="1" t="str">
        <f t="shared" si="54"/>
        <v/>
      </c>
      <c r="M783" s="1" t="str">
        <f t="shared" si="55"/>
        <v/>
      </c>
      <c r="N783" s="1" t="str">
        <f t="shared" si="56"/>
        <v/>
      </c>
    </row>
    <row r="784" spans="2:14" x14ac:dyDescent="0.3">
      <c r="B784" s="1">
        <v>20218</v>
      </c>
      <c r="C784" s="1" t="s">
        <v>581</v>
      </c>
      <c r="D784" s="1" t="s">
        <v>618</v>
      </c>
      <c r="E784" s="1" t="s">
        <v>694</v>
      </c>
      <c r="G784" s="1" t="s">
        <v>32</v>
      </c>
      <c r="I784" s="1" t="s">
        <v>620</v>
      </c>
      <c r="L784" s="1" t="str">
        <f t="shared" si="54"/>
        <v/>
      </c>
      <c r="M784" s="1" t="str">
        <f t="shared" si="55"/>
        <v/>
      </c>
      <c r="N784" s="1" t="str">
        <f t="shared" si="56"/>
        <v/>
      </c>
    </row>
    <row r="785" spans="2:14" x14ac:dyDescent="0.3">
      <c r="B785" s="1">
        <v>20221</v>
      </c>
      <c r="C785" s="1" t="s">
        <v>56</v>
      </c>
      <c r="D785" s="1" t="s">
        <v>569</v>
      </c>
      <c r="E785" s="1" t="s">
        <v>695</v>
      </c>
      <c r="G785" s="1" t="s">
        <v>32</v>
      </c>
      <c r="I785" s="1" t="s">
        <v>622</v>
      </c>
      <c r="L785" s="1" t="str">
        <f t="shared" si="54"/>
        <v/>
      </c>
      <c r="M785" s="1" t="str">
        <f t="shared" si="55"/>
        <v/>
      </c>
      <c r="N785" s="1" t="str">
        <f t="shared" si="56"/>
        <v/>
      </c>
    </row>
    <row r="786" spans="2:14" x14ac:dyDescent="0.3">
      <c r="B786" s="1">
        <v>20224</v>
      </c>
      <c r="C786" s="1" t="s">
        <v>34</v>
      </c>
      <c r="D786" s="1" t="s">
        <v>38</v>
      </c>
      <c r="E786" s="1" t="s">
        <v>696</v>
      </c>
      <c r="G786" s="1" t="s">
        <v>32</v>
      </c>
      <c r="I786" s="1" t="s">
        <v>624</v>
      </c>
      <c r="L786" s="1" t="str">
        <f t="shared" si="54"/>
        <v/>
      </c>
      <c r="M786" s="1" t="str">
        <f t="shared" si="55"/>
        <v/>
      </c>
      <c r="N786" s="1" t="str">
        <f t="shared" si="56"/>
        <v/>
      </c>
    </row>
    <row r="787" spans="2:14" x14ac:dyDescent="0.3">
      <c r="B787" s="1">
        <v>20227</v>
      </c>
      <c r="C787" s="1" t="s">
        <v>56</v>
      </c>
      <c r="D787" s="1" t="s">
        <v>625</v>
      </c>
      <c r="E787" s="1" t="s">
        <v>697</v>
      </c>
      <c r="G787" s="1" t="s">
        <v>32</v>
      </c>
      <c r="I787" s="1" t="s">
        <v>627</v>
      </c>
      <c r="L787" s="1" t="str">
        <f t="shared" si="54"/>
        <v/>
      </c>
      <c r="M787" s="1" t="str">
        <f t="shared" si="55"/>
        <v/>
      </c>
      <c r="N787" s="1" t="str">
        <f t="shared" si="56"/>
        <v/>
      </c>
    </row>
    <row r="788" spans="2:14" x14ac:dyDescent="0.3">
      <c r="B788" s="1">
        <v>20230</v>
      </c>
      <c r="C788" s="1" t="s">
        <v>34</v>
      </c>
      <c r="D788" s="1" t="s">
        <v>628</v>
      </c>
      <c r="E788" s="1" t="s">
        <v>698</v>
      </c>
      <c r="G788" s="1" t="s">
        <v>32</v>
      </c>
      <c r="I788" s="1" t="s">
        <v>630</v>
      </c>
      <c r="L788" s="1" t="str">
        <f t="shared" si="54"/>
        <v/>
      </c>
      <c r="M788" s="1" t="str">
        <f t="shared" si="55"/>
        <v/>
      </c>
      <c r="N788" s="1" t="str">
        <f t="shared" si="56"/>
        <v/>
      </c>
    </row>
    <row r="789" spans="2:14" x14ac:dyDescent="0.3">
      <c r="B789" s="1">
        <v>20233</v>
      </c>
      <c r="C789" s="1" t="s">
        <v>56</v>
      </c>
      <c r="D789" s="1" t="s">
        <v>569</v>
      </c>
      <c r="E789" s="1" t="s">
        <v>699</v>
      </c>
      <c r="G789" s="1" t="s">
        <v>32</v>
      </c>
      <c r="I789" s="1" t="s">
        <v>632</v>
      </c>
      <c r="L789" s="1" t="str">
        <f t="shared" si="54"/>
        <v/>
      </c>
      <c r="M789" s="1" t="str">
        <f t="shared" si="55"/>
        <v/>
      </c>
      <c r="N789" s="1" t="str">
        <f t="shared" si="56"/>
        <v/>
      </c>
    </row>
    <row r="790" spans="2:14" x14ac:dyDescent="0.3">
      <c r="B790" s="1">
        <v>20236</v>
      </c>
      <c r="C790" s="1" t="s">
        <v>633</v>
      </c>
      <c r="D790" s="1" t="s">
        <v>555</v>
      </c>
      <c r="E790" s="1" t="s">
        <v>634</v>
      </c>
      <c r="G790" s="1" t="s">
        <v>32</v>
      </c>
      <c r="I790" s="1" t="s">
        <v>635</v>
      </c>
      <c r="L790" s="1" t="str">
        <f t="shared" si="54"/>
        <v/>
      </c>
      <c r="M790" s="1" t="str">
        <f t="shared" si="55"/>
        <v/>
      </c>
      <c r="N790" s="1" t="str">
        <f t="shared" si="56"/>
        <v/>
      </c>
    </row>
    <row r="791" spans="2:14" x14ac:dyDescent="0.3">
      <c r="B791" s="1">
        <v>20239</v>
      </c>
      <c r="C791" s="1" t="s">
        <v>56</v>
      </c>
      <c r="D791" s="1" t="s">
        <v>625</v>
      </c>
      <c r="E791" s="1" t="s">
        <v>700</v>
      </c>
      <c r="G791" s="1" t="s">
        <v>32</v>
      </c>
      <c r="I791" s="1" t="s">
        <v>637</v>
      </c>
      <c r="L791" s="1" t="str">
        <f t="shared" si="54"/>
        <v/>
      </c>
      <c r="M791" s="1" t="str">
        <f t="shared" si="55"/>
        <v/>
      </c>
      <c r="N791" s="1" t="str">
        <f t="shared" si="56"/>
        <v/>
      </c>
    </row>
    <row r="792" spans="2:14" x14ac:dyDescent="0.3">
      <c r="B792" s="1">
        <v>20242</v>
      </c>
      <c r="C792" s="1" t="s">
        <v>589</v>
      </c>
      <c r="D792" s="1" t="s">
        <v>638</v>
      </c>
      <c r="E792" s="1" t="s">
        <v>639</v>
      </c>
      <c r="G792" s="1" t="s">
        <v>32</v>
      </c>
      <c r="I792" s="1" t="s">
        <v>640</v>
      </c>
      <c r="L792" s="1" t="str">
        <f t="shared" si="54"/>
        <v/>
      </c>
      <c r="M792" s="1" t="str">
        <f t="shared" si="55"/>
        <v/>
      </c>
      <c r="N792" s="1" t="str">
        <f t="shared" si="56"/>
        <v/>
      </c>
    </row>
    <row r="793" spans="2:14" x14ac:dyDescent="0.3">
      <c r="B793" s="1">
        <v>20245</v>
      </c>
      <c r="C793" s="1" t="s">
        <v>34</v>
      </c>
      <c r="D793" s="1" t="s">
        <v>38</v>
      </c>
      <c r="E793" s="1" t="s">
        <v>701</v>
      </c>
      <c r="G793" s="1" t="s">
        <v>32</v>
      </c>
      <c r="I793" s="1" t="s">
        <v>642</v>
      </c>
      <c r="L793" s="1" t="str">
        <f t="shared" si="54"/>
        <v/>
      </c>
      <c r="M793" s="1" t="str">
        <f t="shared" si="55"/>
        <v/>
      </c>
      <c r="N793" s="1" t="str">
        <f t="shared" si="56"/>
        <v/>
      </c>
    </row>
    <row r="794" spans="2:14" x14ac:dyDescent="0.3">
      <c r="B794" s="1">
        <v>20248</v>
      </c>
      <c r="C794" s="1" t="s">
        <v>56</v>
      </c>
      <c r="D794" s="1" t="s">
        <v>597</v>
      </c>
      <c r="E794" s="1" t="s">
        <v>702</v>
      </c>
      <c r="G794" s="1" t="s">
        <v>32</v>
      </c>
      <c r="I794" s="1" t="s">
        <v>644</v>
      </c>
      <c r="L794" s="1" t="str">
        <f t="shared" si="54"/>
        <v/>
      </c>
      <c r="M794" s="1" t="str">
        <f t="shared" si="55"/>
        <v/>
      </c>
      <c r="N794" s="1" t="str">
        <f t="shared" si="56"/>
        <v/>
      </c>
    </row>
    <row r="795" spans="2:14" x14ac:dyDescent="0.3">
      <c r="B795" s="1">
        <v>20251</v>
      </c>
      <c r="C795" s="1" t="s">
        <v>581</v>
      </c>
      <c r="D795" s="1" t="s">
        <v>618</v>
      </c>
      <c r="E795" s="1" t="s">
        <v>703</v>
      </c>
      <c r="G795" s="1" t="s">
        <v>32</v>
      </c>
      <c r="I795" s="1" t="s">
        <v>646</v>
      </c>
      <c r="L795" s="1" t="str">
        <f t="shared" si="54"/>
        <v/>
      </c>
      <c r="M795" s="1" t="str">
        <f t="shared" si="55"/>
        <v/>
      </c>
      <c r="N795" s="1" t="str">
        <f t="shared" si="56"/>
        <v/>
      </c>
    </row>
    <row r="796" spans="2:14" x14ac:dyDescent="0.3">
      <c r="B796" s="1">
        <v>20254</v>
      </c>
      <c r="C796" s="1" t="s">
        <v>647</v>
      </c>
      <c r="D796" s="1" t="s">
        <v>150</v>
      </c>
      <c r="E796" s="1" t="s">
        <v>704</v>
      </c>
      <c r="G796" s="1" t="s">
        <v>32</v>
      </c>
      <c r="I796" s="1" t="s">
        <v>649</v>
      </c>
      <c r="L796" s="1" t="str">
        <f t="shared" si="54"/>
        <v/>
      </c>
      <c r="M796" s="1" t="str">
        <f t="shared" si="55"/>
        <v/>
      </c>
      <c r="N796" s="1" t="str">
        <f t="shared" si="56"/>
        <v/>
      </c>
    </row>
    <row r="797" spans="2:14" x14ac:dyDescent="0.3">
      <c r="B797" s="1">
        <v>20257</v>
      </c>
      <c r="C797" s="1" t="s">
        <v>256</v>
      </c>
      <c r="D797" s="1" t="s">
        <v>72</v>
      </c>
      <c r="E797" s="1" t="s">
        <v>705</v>
      </c>
      <c r="G797" s="1" t="s">
        <v>32</v>
      </c>
      <c r="I797" s="1" t="s">
        <v>651</v>
      </c>
      <c r="L797" s="1" t="str">
        <f t="shared" si="54"/>
        <v/>
      </c>
      <c r="M797" s="1" t="str">
        <f t="shared" si="55"/>
        <v/>
      </c>
      <c r="N797" s="1" t="str">
        <f t="shared" si="56"/>
        <v/>
      </c>
    </row>
    <row r="798" spans="2:14" x14ac:dyDescent="0.3">
      <c r="B798" s="1">
        <v>20260</v>
      </c>
      <c r="C798" s="1" t="s">
        <v>56</v>
      </c>
      <c r="D798" s="1" t="s">
        <v>597</v>
      </c>
      <c r="E798" s="1" t="s">
        <v>706</v>
      </c>
      <c r="G798" s="1" t="s">
        <v>32</v>
      </c>
      <c r="I798" s="1" t="s">
        <v>653</v>
      </c>
      <c r="L798" s="1" t="str">
        <f t="shared" si="54"/>
        <v/>
      </c>
      <c r="M798" s="1" t="str">
        <f t="shared" si="55"/>
        <v/>
      </c>
      <c r="N798" s="1" t="str">
        <f t="shared" si="56"/>
        <v/>
      </c>
    </row>
    <row r="799" spans="2:14" x14ac:dyDescent="0.3">
      <c r="B799" s="1">
        <v>20263</v>
      </c>
      <c r="C799" s="1" t="s">
        <v>56</v>
      </c>
      <c r="D799" s="1" t="s">
        <v>569</v>
      </c>
      <c r="E799" s="1" t="s">
        <v>707</v>
      </c>
      <c r="G799" s="1" t="s">
        <v>32</v>
      </c>
      <c r="I799" s="1" t="s">
        <v>655</v>
      </c>
      <c r="L799" s="1" t="str">
        <f t="shared" si="54"/>
        <v/>
      </c>
      <c r="M799" s="1" t="str">
        <f t="shared" si="55"/>
        <v/>
      </c>
      <c r="N799" s="1" t="str">
        <f t="shared" si="56"/>
        <v/>
      </c>
    </row>
    <row r="800" spans="2:14" x14ac:dyDescent="0.3">
      <c r="B800" s="1">
        <v>20266</v>
      </c>
      <c r="C800" s="1" t="s">
        <v>34</v>
      </c>
      <c r="D800" s="1" t="s">
        <v>593</v>
      </c>
      <c r="E800" s="1" t="s">
        <v>708</v>
      </c>
      <c r="G800" s="1" t="s">
        <v>32</v>
      </c>
      <c r="I800" s="1" t="s">
        <v>657</v>
      </c>
      <c r="L800" s="1" t="str">
        <f t="shared" si="54"/>
        <v/>
      </c>
      <c r="M800" s="1" t="str">
        <f t="shared" si="55"/>
        <v/>
      </c>
      <c r="N800" s="1" t="str">
        <f t="shared" si="56"/>
        <v/>
      </c>
    </row>
    <row r="801" spans="2:14" x14ac:dyDescent="0.3">
      <c r="B801" s="1">
        <v>20269</v>
      </c>
      <c r="C801" s="1" t="s">
        <v>56</v>
      </c>
      <c r="D801" s="1" t="s">
        <v>569</v>
      </c>
      <c r="E801" s="1" t="s">
        <v>709</v>
      </c>
      <c r="G801" s="1" t="s">
        <v>32</v>
      </c>
      <c r="I801" s="1" t="s">
        <v>659</v>
      </c>
      <c r="L801" s="1" t="str">
        <f t="shared" si="54"/>
        <v/>
      </c>
      <c r="M801" s="1" t="str">
        <f t="shared" si="55"/>
        <v/>
      </c>
      <c r="N801" s="1" t="str">
        <f t="shared" si="56"/>
        <v/>
      </c>
    </row>
    <row r="802" spans="2:14" x14ac:dyDescent="0.3">
      <c r="B802" s="1">
        <v>20272</v>
      </c>
      <c r="C802" s="1" t="s">
        <v>34</v>
      </c>
      <c r="D802" s="1" t="s">
        <v>615</v>
      </c>
      <c r="E802" s="1" t="s">
        <v>710</v>
      </c>
      <c r="G802" s="1" t="s">
        <v>32</v>
      </c>
      <c r="I802" s="1" t="s">
        <v>661</v>
      </c>
      <c r="L802" s="1" t="str">
        <f t="shared" si="54"/>
        <v/>
      </c>
      <c r="M802" s="1" t="str">
        <f t="shared" si="55"/>
        <v/>
      </c>
      <c r="N802" s="1" t="str">
        <f t="shared" si="56"/>
        <v/>
      </c>
    </row>
    <row r="803" spans="2:14" x14ac:dyDescent="0.3">
      <c r="B803" s="1">
        <v>20275</v>
      </c>
      <c r="C803" s="1" t="s">
        <v>662</v>
      </c>
      <c r="D803" s="1" t="s">
        <v>300</v>
      </c>
      <c r="E803" s="1" t="s">
        <v>711</v>
      </c>
      <c r="G803" s="1" t="s">
        <v>32</v>
      </c>
      <c r="I803" s="1" t="s">
        <v>664</v>
      </c>
      <c r="L803" s="1" t="str">
        <f t="shared" si="54"/>
        <v/>
      </c>
      <c r="M803" s="1" t="str">
        <f t="shared" si="55"/>
        <v/>
      </c>
      <c r="N803" s="1" t="str">
        <f t="shared" si="56"/>
        <v/>
      </c>
    </row>
    <row r="804" spans="2:14" x14ac:dyDescent="0.3">
      <c r="B804" s="1">
        <v>20278</v>
      </c>
      <c r="C804" s="1" t="s">
        <v>647</v>
      </c>
      <c r="D804" s="1" t="s">
        <v>665</v>
      </c>
      <c r="E804" s="1" t="s">
        <v>712</v>
      </c>
      <c r="G804" s="1" t="s">
        <v>32</v>
      </c>
      <c r="I804" s="1" t="s">
        <v>667</v>
      </c>
      <c r="L804" s="1" t="str">
        <f t="shared" si="54"/>
        <v/>
      </c>
      <c r="M804" s="1" t="str">
        <f t="shared" si="55"/>
        <v/>
      </c>
      <c r="N804" s="1" t="str">
        <f t="shared" si="56"/>
        <v/>
      </c>
    </row>
    <row r="805" spans="2:14" x14ac:dyDescent="0.3">
      <c r="B805" s="1">
        <v>20281</v>
      </c>
      <c r="C805" s="1" t="s">
        <v>34</v>
      </c>
      <c r="D805" s="1" t="s">
        <v>550</v>
      </c>
      <c r="E805" s="1" t="s">
        <v>713</v>
      </c>
      <c r="G805" s="1" t="s">
        <v>32</v>
      </c>
      <c r="I805" s="1" t="s">
        <v>669</v>
      </c>
      <c r="L805" s="1" t="str">
        <f t="shared" si="54"/>
        <v/>
      </c>
      <c r="M805" s="1" t="str">
        <f t="shared" si="55"/>
        <v/>
      </c>
      <c r="N805" s="1" t="str">
        <f t="shared" si="56"/>
        <v/>
      </c>
    </row>
    <row r="806" spans="2:14" x14ac:dyDescent="0.3">
      <c r="B806" s="1">
        <v>20284</v>
      </c>
      <c r="C806" s="1" t="s">
        <v>670</v>
      </c>
      <c r="D806" s="1" t="s">
        <v>506</v>
      </c>
      <c r="E806" s="1" t="s">
        <v>714</v>
      </c>
      <c r="G806" s="1" t="s">
        <v>32</v>
      </c>
      <c r="I806" s="1" t="s">
        <v>672</v>
      </c>
      <c r="L806" s="1" t="str">
        <f t="shared" si="54"/>
        <v/>
      </c>
      <c r="M806" s="1" t="str">
        <f t="shared" si="55"/>
        <v/>
      </c>
      <c r="N806" s="1" t="str">
        <f t="shared" si="56"/>
        <v/>
      </c>
    </row>
    <row r="807" spans="2:14" x14ac:dyDescent="0.3">
      <c r="B807" s="1">
        <v>20135</v>
      </c>
      <c r="C807" s="1" t="s">
        <v>34</v>
      </c>
      <c r="D807" s="1" t="s">
        <v>550</v>
      </c>
      <c r="E807" s="1" t="s">
        <v>715</v>
      </c>
      <c r="G807" s="1" t="s">
        <v>32</v>
      </c>
      <c r="I807" s="1" t="s">
        <v>552</v>
      </c>
      <c r="L807" s="1" t="str">
        <f t="shared" si="54"/>
        <v/>
      </c>
      <c r="M807" s="1" t="str">
        <f t="shared" si="55"/>
        <v/>
      </c>
      <c r="N807" s="1" t="str">
        <f t="shared" si="56"/>
        <v/>
      </c>
    </row>
    <row r="808" spans="2:14" x14ac:dyDescent="0.3">
      <c r="B808" s="1">
        <v>20138</v>
      </c>
      <c r="C808" s="1" t="s">
        <v>34</v>
      </c>
      <c r="D808" s="1" t="s">
        <v>91</v>
      </c>
      <c r="E808" s="1" t="s">
        <v>466</v>
      </c>
      <c r="G808" s="1" t="s">
        <v>32</v>
      </c>
      <c r="I808" s="1" t="s">
        <v>553</v>
      </c>
      <c r="L808" s="1" t="str">
        <f t="shared" si="54"/>
        <v/>
      </c>
      <c r="M808" s="1" t="str">
        <f t="shared" si="55"/>
        <v/>
      </c>
      <c r="N808" s="1" t="str">
        <f t="shared" si="56"/>
        <v/>
      </c>
    </row>
    <row r="809" spans="2:14" x14ac:dyDescent="0.3">
      <c r="B809" s="1">
        <v>20141</v>
      </c>
      <c r="C809" s="1" t="s">
        <v>554</v>
      </c>
      <c r="D809" s="1" t="s">
        <v>555</v>
      </c>
      <c r="E809" s="1" t="s">
        <v>556</v>
      </c>
      <c r="G809" s="1" t="s">
        <v>32</v>
      </c>
      <c r="I809" s="1" t="s">
        <v>557</v>
      </c>
      <c r="L809" s="1" t="str">
        <f t="shared" si="54"/>
        <v/>
      </c>
      <c r="M809" s="1" t="str">
        <f t="shared" si="55"/>
        <v/>
      </c>
      <c r="N809" s="1" t="str">
        <f t="shared" si="56"/>
        <v/>
      </c>
    </row>
    <row r="810" spans="2:14" x14ac:dyDescent="0.3">
      <c r="B810" s="1">
        <v>20144</v>
      </c>
      <c r="C810" s="1" t="s">
        <v>34</v>
      </c>
      <c r="D810" s="1" t="s">
        <v>38</v>
      </c>
      <c r="E810" s="1" t="s">
        <v>716</v>
      </c>
      <c r="G810" s="1" t="s">
        <v>32</v>
      </c>
      <c r="I810" s="1" t="s">
        <v>559</v>
      </c>
      <c r="L810" s="1" t="str">
        <f t="shared" si="54"/>
        <v/>
      </c>
      <c r="M810" s="1" t="str">
        <f t="shared" si="55"/>
        <v/>
      </c>
      <c r="N810" s="1" t="str">
        <f t="shared" si="56"/>
        <v/>
      </c>
    </row>
    <row r="811" spans="2:14" x14ac:dyDescent="0.3">
      <c r="B811" s="1">
        <v>20147</v>
      </c>
      <c r="C811" s="1" t="s">
        <v>56</v>
      </c>
      <c r="D811" s="1" t="s">
        <v>294</v>
      </c>
      <c r="E811" s="1" t="s">
        <v>717</v>
      </c>
      <c r="G811" s="1" t="s">
        <v>32</v>
      </c>
      <c r="I811" s="1" t="s">
        <v>561</v>
      </c>
      <c r="L811" s="1" t="str">
        <f t="shared" si="54"/>
        <v/>
      </c>
      <c r="M811" s="1" t="str">
        <f t="shared" si="55"/>
        <v/>
      </c>
      <c r="N811" s="1" t="str">
        <f t="shared" si="56"/>
        <v/>
      </c>
    </row>
    <row r="812" spans="2:14" x14ac:dyDescent="0.3">
      <c r="B812" s="1">
        <v>20150</v>
      </c>
      <c r="C812" s="1" t="s">
        <v>34</v>
      </c>
      <c r="D812" s="1" t="s">
        <v>91</v>
      </c>
      <c r="E812" s="1" t="s">
        <v>718</v>
      </c>
      <c r="G812" s="1" t="s">
        <v>32</v>
      </c>
      <c r="I812" s="1" t="s">
        <v>563</v>
      </c>
      <c r="L812" s="1" t="str">
        <f t="shared" si="54"/>
        <v/>
      </c>
      <c r="M812" s="1" t="str">
        <f t="shared" si="55"/>
        <v/>
      </c>
      <c r="N812" s="1" t="str">
        <f t="shared" si="56"/>
        <v/>
      </c>
    </row>
    <row r="813" spans="2:14" x14ac:dyDescent="0.3">
      <c r="B813" s="1">
        <v>20153</v>
      </c>
      <c r="C813" s="1" t="s">
        <v>34</v>
      </c>
      <c r="D813" s="1" t="s">
        <v>38</v>
      </c>
      <c r="E813" s="1" t="s">
        <v>719</v>
      </c>
      <c r="G813" s="1" t="s">
        <v>32</v>
      </c>
      <c r="I813" s="1" t="s">
        <v>565</v>
      </c>
      <c r="L813" s="1" t="str">
        <f t="shared" si="54"/>
        <v/>
      </c>
      <c r="M813" s="1" t="str">
        <f t="shared" si="55"/>
        <v/>
      </c>
      <c r="N813" s="1" t="str">
        <f t="shared" si="56"/>
        <v/>
      </c>
    </row>
    <row r="814" spans="2:14" x14ac:dyDescent="0.3">
      <c r="B814" s="1">
        <v>20156</v>
      </c>
      <c r="C814" s="1" t="s">
        <v>34</v>
      </c>
      <c r="D814" s="1" t="s">
        <v>566</v>
      </c>
      <c r="E814" s="1" t="s">
        <v>720</v>
      </c>
      <c r="G814" s="1" t="s">
        <v>32</v>
      </c>
      <c r="I814" s="1" t="s">
        <v>568</v>
      </c>
      <c r="L814" s="1" t="str">
        <f t="shared" si="54"/>
        <v/>
      </c>
      <c r="M814" s="1" t="str">
        <f t="shared" si="55"/>
        <v/>
      </c>
      <c r="N814" s="1" t="str">
        <f t="shared" si="56"/>
        <v/>
      </c>
    </row>
    <row r="815" spans="2:14" x14ac:dyDescent="0.3">
      <c r="B815" s="1">
        <v>20159</v>
      </c>
      <c r="C815" s="1" t="s">
        <v>56</v>
      </c>
      <c r="D815" s="1" t="s">
        <v>569</v>
      </c>
      <c r="E815" s="1" t="s">
        <v>721</v>
      </c>
      <c r="G815" s="1" t="s">
        <v>32</v>
      </c>
      <c r="I815" s="1" t="s">
        <v>571</v>
      </c>
      <c r="L815" s="1" t="str">
        <f t="shared" si="54"/>
        <v/>
      </c>
      <c r="M815" s="1" t="str">
        <f t="shared" si="55"/>
        <v/>
      </c>
      <c r="N815" s="1" t="str">
        <f t="shared" si="56"/>
        <v/>
      </c>
    </row>
    <row r="816" spans="2:14" x14ac:dyDescent="0.3">
      <c r="B816" s="1">
        <v>20162</v>
      </c>
      <c r="C816" s="1" t="s">
        <v>34</v>
      </c>
      <c r="D816" s="1" t="s">
        <v>566</v>
      </c>
      <c r="E816" s="1" t="s">
        <v>722</v>
      </c>
      <c r="G816" s="1" t="s">
        <v>32</v>
      </c>
      <c r="I816" s="1" t="s">
        <v>573</v>
      </c>
      <c r="L816" s="1" t="str">
        <f t="shared" si="54"/>
        <v/>
      </c>
      <c r="M816" s="1" t="str">
        <f t="shared" si="55"/>
        <v/>
      </c>
      <c r="N816" s="1" t="str">
        <f t="shared" si="56"/>
        <v/>
      </c>
    </row>
    <row r="817" spans="2:14" x14ac:dyDescent="0.3">
      <c r="B817" s="1">
        <v>20165</v>
      </c>
      <c r="C817" s="1" t="s">
        <v>574</v>
      </c>
      <c r="D817" s="1" t="s">
        <v>575</v>
      </c>
      <c r="E817" s="1" t="s">
        <v>723</v>
      </c>
      <c r="G817" s="1" t="s">
        <v>32</v>
      </c>
      <c r="I817" s="1" t="s">
        <v>577</v>
      </c>
      <c r="L817" s="1" t="str">
        <f t="shared" si="54"/>
        <v/>
      </c>
      <c r="M817" s="1" t="str">
        <f t="shared" si="55"/>
        <v/>
      </c>
      <c r="N817" s="1" t="str">
        <f t="shared" si="56"/>
        <v/>
      </c>
    </row>
    <row r="818" spans="2:14" x14ac:dyDescent="0.3">
      <c r="B818" s="1">
        <v>20168</v>
      </c>
      <c r="C818" s="1" t="s">
        <v>213</v>
      </c>
      <c r="D818" s="1" t="s">
        <v>316</v>
      </c>
      <c r="E818" s="1" t="s">
        <v>724</v>
      </c>
      <c r="G818" s="1" t="s">
        <v>32</v>
      </c>
      <c r="I818" s="1" t="s">
        <v>578</v>
      </c>
      <c r="L818" s="1" t="str">
        <f t="shared" si="54"/>
        <v/>
      </c>
      <c r="M818" s="1" t="str">
        <f t="shared" si="55"/>
        <v/>
      </c>
      <c r="N818" s="1" t="str">
        <f t="shared" si="56"/>
        <v/>
      </c>
    </row>
    <row r="819" spans="2:14" x14ac:dyDescent="0.3">
      <c r="B819" s="1">
        <v>20171</v>
      </c>
      <c r="C819" s="1" t="s">
        <v>56</v>
      </c>
      <c r="D819" s="1" t="s">
        <v>294</v>
      </c>
      <c r="E819" s="1" t="s">
        <v>725</v>
      </c>
      <c r="G819" s="1" t="s">
        <v>32</v>
      </c>
      <c r="I819" s="1" t="s">
        <v>580</v>
      </c>
      <c r="L819" s="1" t="str">
        <f t="shared" si="54"/>
        <v/>
      </c>
      <c r="M819" s="1" t="str">
        <f t="shared" si="55"/>
        <v/>
      </c>
      <c r="N819" s="1" t="str">
        <f t="shared" si="56"/>
        <v/>
      </c>
    </row>
    <row r="820" spans="2:14" x14ac:dyDescent="0.3">
      <c r="B820" s="1">
        <v>20174</v>
      </c>
      <c r="C820" s="1" t="s">
        <v>581</v>
      </c>
      <c r="D820" s="1" t="s">
        <v>582</v>
      </c>
      <c r="E820" s="1" t="s">
        <v>726</v>
      </c>
      <c r="G820" s="1" t="s">
        <v>32</v>
      </c>
      <c r="I820" s="1" t="s">
        <v>584</v>
      </c>
      <c r="L820" s="1" t="str">
        <f t="shared" si="54"/>
        <v/>
      </c>
      <c r="M820" s="1" t="str">
        <f t="shared" si="55"/>
        <v/>
      </c>
      <c r="N820" s="1" t="str">
        <f t="shared" si="56"/>
        <v/>
      </c>
    </row>
    <row r="821" spans="2:14" x14ac:dyDescent="0.3">
      <c r="B821" s="1">
        <v>20177</v>
      </c>
      <c r="C821" s="1" t="s">
        <v>34</v>
      </c>
      <c r="D821" s="1" t="s">
        <v>91</v>
      </c>
      <c r="E821" s="1" t="s">
        <v>727</v>
      </c>
      <c r="G821" s="1" t="s">
        <v>32</v>
      </c>
      <c r="I821" s="1" t="s">
        <v>586</v>
      </c>
      <c r="L821" s="1" t="str">
        <f t="shared" ref="L821:L884" si="57">IF(AND(ISBLANK(C821)=ISBLANK(D821),ISBLANK(D821)=ISBLANK(E821),ISBLANK(E821)=ISBLANK(C821)),"",FALSE)</f>
        <v/>
      </c>
      <c r="M821" s="1" t="str">
        <f t="shared" ref="M821:M884" si="58">IF((LEN(C821)-LEN(SUBSTITUTE(C821,"|","")))=(LEN(D821)-LEN(SUBSTITUTE(D821,"|",""))),"",FALSE)</f>
        <v/>
      </c>
      <c r="N821" s="1" t="str">
        <f t="shared" ref="N821:N884" si="59">IF((LEN(D821)-LEN(SUBSTITUTE(SUBSTITUTE(D821,"|",""),"#","")))=(LEN(E821)-LEN(SUBSTITUTE(E821,"|",""))),"",FALSE)</f>
        <v/>
      </c>
    </row>
    <row r="822" spans="2:14" x14ac:dyDescent="0.3">
      <c r="B822" s="1">
        <v>20180</v>
      </c>
      <c r="C822" s="1" t="s">
        <v>34</v>
      </c>
      <c r="D822" s="1" t="s">
        <v>38</v>
      </c>
      <c r="E822" s="1" t="s">
        <v>728</v>
      </c>
      <c r="G822" s="1" t="s">
        <v>32</v>
      </c>
      <c r="I822" s="1" t="s">
        <v>588</v>
      </c>
      <c r="L822" s="1" t="str">
        <f t="shared" si="57"/>
        <v/>
      </c>
      <c r="M822" s="1" t="str">
        <f t="shared" si="58"/>
        <v/>
      </c>
      <c r="N822" s="1" t="str">
        <f t="shared" si="59"/>
        <v/>
      </c>
    </row>
    <row r="823" spans="2:14" x14ac:dyDescent="0.3">
      <c r="B823" s="1">
        <v>20183</v>
      </c>
      <c r="C823" s="1" t="s">
        <v>589</v>
      </c>
      <c r="D823" s="1" t="s">
        <v>590</v>
      </c>
      <c r="E823" s="1" t="s">
        <v>591</v>
      </c>
      <c r="G823" s="1" t="s">
        <v>32</v>
      </c>
      <c r="I823" s="1" t="s">
        <v>592</v>
      </c>
      <c r="L823" s="1" t="str">
        <f t="shared" si="57"/>
        <v/>
      </c>
      <c r="M823" s="1" t="str">
        <f t="shared" si="58"/>
        <v/>
      </c>
      <c r="N823" s="1" t="str">
        <f t="shared" si="59"/>
        <v/>
      </c>
    </row>
    <row r="824" spans="2:14" x14ac:dyDescent="0.3">
      <c r="B824" s="1">
        <v>20186</v>
      </c>
      <c r="C824" s="1" t="s">
        <v>34</v>
      </c>
      <c r="D824" s="1" t="s">
        <v>593</v>
      </c>
      <c r="E824" s="1" t="s">
        <v>729</v>
      </c>
      <c r="G824" s="1" t="s">
        <v>32</v>
      </c>
      <c r="I824" s="1" t="s">
        <v>595</v>
      </c>
      <c r="L824" s="1" t="str">
        <f t="shared" si="57"/>
        <v/>
      </c>
      <c r="M824" s="1" t="str">
        <f t="shared" si="58"/>
        <v/>
      </c>
      <c r="N824" s="1" t="str">
        <f t="shared" si="59"/>
        <v/>
      </c>
    </row>
    <row r="825" spans="2:14" x14ac:dyDescent="0.3">
      <c r="B825" s="1">
        <v>20189</v>
      </c>
      <c r="C825" s="1" t="s">
        <v>56</v>
      </c>
      <c r="D825" s="1" t="s">
        <v>502</v>
      </c>
      <c r="E825" s="1" t="s">
        <v>505</v>
      </c>
      <c r="G825" s="1" t="s">
        <v>32</v>
      </c>
      <c r="I825" s="1" t="s">
        <v>596</v>
      </c>
      <c r="L825" s="1" t="str">
        <f t="shared" si="57"/>
        <v/>
      </c>
      <c r="M825" s="1" t="str">
        <f t="shared" si="58"/>
        <v/>
      </c>
      <c r="N825" s="1" t="str">
        <f t="shared" si="59"/>
        <v/>
      </c>
    </row>
    <row r="826" spans="2:14" x14ac:dyDescent="0.3">
      <c r="B826" s="1">
        <v>20192</v>
      </c>
      <c r="C826" s="1" t="s">
        <v>56</v>
      </c>
      <c r="D826" s="1" t="s">
        <v>597</v>
      </c>
      <c r="E826" s="1" t="s">
        <v>730</v>
      </c>
      <c r="G826" s="1" t="s">
        <v>32</v>
      </c>
      <c r="I826" s="1" t="s">
        <v>599</v>
      </c>
      <c r="L826" s="1" t="str">
        <f t="shared" si="57"/>
        <v/>
      </c>
      <c r="M826" s="1" t="str">
        <f t="shared" si="58"/>
        <v/>
      </c>
      <c r="N826" s="1" t="str">
        <f t="shared" si="59"/>
        <v/>
      </c>
    </row>
    <row r="827" spans="2:14" x14ac:dyDescent="0.3">
      <c r="B827" s="1">
        <v>20195</v>
      </c>
      <c r="C827" s="1" t="s">
        <v>56</v>
      </c>
      <c r="D827" s="1" t="s">
        <v>294</v>
      </c>
      <c r="E827" s="1" t="s">
        <v>731</v>
      </c>
      <c r="G827" s="1" t="s">
        <v>32</v>
      </c>
      <c r="I827" s="1" t="s">
        <v>601</v>
      </c>
      <c r="L827" s="1" t="str">
        <f t="shared" si="57"/>
        <v/>
      </c>
      <c r="M827" s="1" t="str">
        <f t="shared" si="58"/>
        <v/>
      </c>
      <c r="N827" s="1" t="str">
        <f t="shared" si="59"/>
        <v/>
      </c>
    </row>
    <row r="828" spans="2:14" x14ac:dyDescent="0.3">
      <c r="B828" s="1">
        <v>20198</v>
      </c>
      <c r="C828" s="1" t="s">
        <v>41</v>
      </c>
      <c r="D828" s="1" t="s">
        <v>602</v>
      </c>
      <c r="E828" s="1" t="s">
        <v>603</v>
      </c>
      <c r="G828" s="1" t="s">
        <v>32</v>
      </c>
      <c r="I828" s="1" t="s">
        <v>604</v>
      </c>
      <c r="L828" s="1" t="str">
        <f t="shared" si="57"/>
        <v/>
      </c>
      <c r="M828" s="1" t="str">
        <f t="shared" si="58"/>
        <v/>
      </c>
      <c r="N828" s="1" t="str">
        <f t="shared" si="59"/>
        <v/>
      </c>
    </row>
    <row r="829" spans="2:14" x14ac:dyDescent="0.3">
      <c r="B829" s="1">
        <v>20201</v>
      </c>
      <c r="C829" s="1" t="s">
        <v>34</v>
      </c>
      <c r="D829" s="1" t="s">
        <v>87</v>
      </c>
      <c r="E829" s="1" t="s">
        <v>732</v>
      </c>
      <c r="G829" s="1" t="s">
        <v>32</v>
      </c>
      <c r="I829" s="1" t="s">
        <v>606</v>
      </c>
      <c r="L829" s="1" t="str">
        <f t="shared" si="57"/>
        <v/>
      </c>
      <c r="M829" s="1" t="str">
        <f t="shared" si="58"/>
        <v/>
      </c>
      <c r="N829" s="1" t="str">
        <f t="shared" si="59"/>
        <v/>
      </c>
    </row>
    <row r="830" spans="2:14" x14ac:dyDescent="0.3">
      <c r="B830" s="1">
        <v>20204</v>
      </c>
      <c r="C830" s="1" t="s">
        <v>56</v>
      </c>
      <c r="D830" s="1" t="s">
        <v>597</v>
      </c>
      <c r="E830" s="1" t="s">
        <v>733</v>
      </c>
      <c r="G830" s="1" t="s">
        <v>32</v>
      </c>
      <c r="I830" s="1" t="s">
        <v>608</v>
      </c>
      <c r="L830" s="1" t="str">
        <f t="shared" si="57"/>
        <v/>
      </c>
      <c r="M830" s="1" t="str">
        <f t="shared" si="58"/>
        <v/>
      </c>
      <c r="N830" s="1" t="str">
        <f t="shared" si="59"/>
        <v/>
      </c>
    </row>
    <row r="831" spans="2:14" x14ac:dyDescent="0.3">
      <c r="B831" s="1">
        <v>20207</v>
      </c>
      <c r="C831" s="1" t="s">
        <v>56</v>
      </c>
      <c r="D831" s="1" t="s">
        <v>569</v>
      </c>
      <c r="E831" s="1" t="s">
        <v>734</v>
      </c>
      <c r="G831" s="1" t="s">
        <v>32</v>
      </c>
      <c r="I831" s="1" t="s">
        <v>610</v>
      </c>
      <c r="L831" s="1" t="str">
        <f t="shared" si="57"/>
        <v/>
      </c>
      <c r="M831" s="1" t="str">
        <f t="shared" si="58"/>
        <v/>
      </c>
      <c r="N831" s="1" t="str">
        <f t="shared" si="59"/>
        <v/>
      </c>
    </row>
    <row r="832" spans="2:14" x14ac:dyDescent="0.3">
      <c r="B832" s="1">
        <v>20210</v>
      </c>
      <c r="C832" s="1" t="s">
        <v>581</v>
      </c>
      <c r="D832" s="1" t="s">
        <v>611</v>
      </c>
      <c r="E832" s="1" t="s">
        <v>735</v>
      </c>
      <c r="G832" s="1" t="s">
        <v>32</v>
      </c>
      <c r="I832" s="1" t="s">
        <v>613</v>
      </c>
      <c r="L832" s="1" t="str">
        <f t="shared" si="57"/>
        <v/>
      </c>
      <c r="M832" s="1" t="str">
        <f t="shared" si="58"/>
        <v/>
      </c>
      <c r="N832" s="1" t="str">
        <f t="shared" si="59"/>
        <v/>
      </c>
    </row>
    <row r="833" spans="2:14" x14ac:dyDescent="0.3">
      <c r="B833" s="1">
        <v>20213</v>
      </c>
      <c r="C833" s="1" t="s">
        <v>96</v>
      </c>
      <c r="D833" s="1" t="s">
        <v>316</v>
      </c>
      <c r="E833" s="1" t="s">
        <v>724</v>
      </c>
      <c r="G833" s="1" t="s">
        <v>32</v>
      </c>
      <c r="I833" s="1" t="s">
        <v>614</v>
      </c>
      <c r="L833" s="1" t="str">
        <f t="shared" si="57"/>
        <v/>
      </c>
      <c r="M833" s="1" t="str">
        <f t="shared" si="58"/>
        <v/>
      </c>
      <c r="N833" s="1" t="str">
        <f t="shared" si="59"/>
        <v/>
      </c>
    </row>
    <row r="834" spans="2:14" x14ac:dyDescent="0.3">
      <c r="B834" s="1">
        <v>20216</v>
      </c>
      <c r="C834" s="1" t="s">
        <v>34</v>
      </c>
      <c r="D834" s="1" t="s">
        <v>615</v>
      </c>
      <c r="E834" s="1" t="s">
        <v>736</v>
      </c>
      <c r="G834" s="1" t="s">
        <v>32</v>
      </c>
      <c r="I834" s="1" t="s">
        <v>617</v>
      </c>
      <c r="L834" s="1" t="str">
        <f t="shared" si="57"/>
        <v/>
      </c>
      <c r="M834" s="1" t="str">
        <f t="shared" si="58"/>
        <v/>
      </c>
      <c r="N834" s="1" t="str">
        <f t="shared" si="59"/>
        <v/>
      </c>
    </row>
    <row r="835" spans="2:14" x14ac:dyDescent="0.3">
      <c r="B835" s="1">
        <v>20219</v>
      </c>
      <c r="C835" s="1" t="s">
        <v>581</v>
      </c>
      <c r="D835" s="1" t="s">
        <v>618</v>
      </c>
      <c r="E835" s="1" t="s">
        <v>737</v>
      </c>
      <c r="G835" s="1" t="s">
        <v>32</v>
      </c>
      <c r="I835" s="1" t="s">
        <v>620</v>
      </c>
      <c r="L835" s="1" t="str">
        <f t="shared" si="57"/>
        <v/>
      </c>
      <c r="M835" s="1" t="str">
        <f t="shared" si="58"/>
        <v/>
      </c>
      <c r="N835" s="1" t="str">
        <f t="shared" si="59"/>
        <v/>
      </c>
    </row>
    <row r="836" spans="2:14" x14ac:dyDescent="0.3">
      <c r="B836" s="1">
        <v>20222</v>
      </c>
      <c r="C836" s="1" t="s">
        <v>56</v>
      </c>
      <c r="D836" s="1" t="s">
        <v>569</v>
      </c>
      <c r="E836" s="1" t="s">
        <v>738</v>
      </c>
      <c r="G836" s="1" t="s">
        <v>32</v>
      </c>
      <c r="I836" s="1" t="s">
        <v>622</v>
      </c>
      <c r="L836" s="1" t="str">
        <f t="shared" si="57"/>
        <v/>
      </c>
      <c r="M836" s="1" t="str">
        <f t="shared" si="58"/>
        <v/>
      </c>
      <c r="N836" s="1" t="str">
        <f t="shared" si="59"/>
        <v/>
      </c>
    </row>
    <row r="837" spans="2:14" x14ac:dyDescent="0.3">
      <c r="B837" s="1">
        <v>20225</v>
      </c>
      <c r="C837" s="1" t="s">
        <v>34</v>
      </c>
      <c r="D837" s="1" t="s">
        <v>38</v>
      </c>
      <c r="E837" s="1" t="s">
        <v>739</v>
      </c>
      <c r="G837" s="1" t="s">
        <v>32</v>
      </c>
      <c r="I837" s="1" t="s">
        <v>624</v>
      </c>
      <c r="L837" s="1" t="str">
        <f t="shared" si="57"/>
        <v/>
      </c>
      <c r="M837" s="1" t="str">
        <f t="shared" si="58"/>
        <v/>
      </c>
      <c r="N837" s="1" t="str">
        <f t="shared" si="59"/>
        <v/>
      </c>
    </row>
    <row r="838" spans="2:14" x14ac:dyDescent="0.3">
      <c r="B838" s="1">
        <v>20228</v>
      </c>
      <c r="C838" s="1" t="s">
        <v>56</v>
      </c>
      <c r="D838" s="1" t="s">
        <v>625</v>
      </c>
      <c r="E838" s="1" t="s">
        <v>740</v>
      </c>
      <c r="G838" s="1" t="s">
        <v>32</v>
      </c>
      <c r="I838" s="1" t="s">
        <v>627</v>
      </c>
      <c r="L838" s="1" t="str">
        <f t="shared" si="57"/>
        <v/>
      </c>
      <c r="M838" s="1" t="str">
        <f t="shared" si="58"/>
        <v/>
      </c>
      <c r="N838" s="1" t="str">
        <f t="shared" si="59"/>
        <v/>
      </c>
    </row>
    <row r="839" spans="2:14" x14ac:dyDescent="0.3">
      <c r="B839" s="1">
        <v>20231</v>
      </c>
      <c r="C839" s="1" t="s">
        <v>34</v>
      </c>
      <c r="D839" s="1" t="s">
        <v>628</v>
      </c>
      <c r="E839" s="1" t="s">
        <v>741</v>
      </c>
      <c r="G839" s="1" t="s">
        <v>32</v>
      </c>
      <c r="I839" s="1" t="s">
        <v>630</v>
      </c>
      <c r="L839" s="1" t="str">
        <f t="shared" si="57"/>
        <v/>
      </c>
      <c r="M839" s="1" t="str">
        <f t="shared" si="58"/>
        <v/>
      </c>
      <c r="N839" s="1" t="str">
        <f t="shared" si="59"/>
        <v/>
      </c>
    </row>
    <row r="840" spans="2:14" x14ac:dyDescent="0.3">
      <c r="B840" s="1">
        <v>20234</v>
      </c>
      <c r="C840" s="1" t="s">
        <v>56</v>
      </c>
      <c r="D840" s="1" t="s">
        <v>569</v>
      </c>
      <c r="E840" s="1" t="s">
        <v>742</v>
      </c>
      <c r="G840" s="1" t="s">
        <v>32</v>
      </c>
      <c r="I840" s="1" t="s">
        <v>632</v>
      </c>
      <c r="L840" s="1" t="str">
        <f t="shared" si="57"/>
        <v/>
      </c>
      <c r="M840" s="1" t="str">
        <f t="shared" si="58"/>
        <v/>
      </c>
      <c r="N840" s="1" t="str">
        <f t="shared" si="59"/>
        <v/>
      </c>
    </row>
    <row r="841" spans="2:14" x14ac:dyDescent="0.3">
      <c r="B841" s="1">
        <v>20237</v>
      </c>
      <c r="C841" s="1" t="s">
        <v>633</v>
      </c>
      <c r="D841" s="1" t="s">
        <v>555</v>
      </c>
      <c r="E841" s="1" t="s">
        <v>634</v>
      </c>
      <c r="G841" s="1" t="s">
        <v>32</v>
      </c>
      <c r="I841" s="1" t="s">
        <v>635</v>
      </c>
      <c r="L841" s="1" t="str">
        <f t="shared" si="57"/>
        <v/>
      </c>
      <c r="M841" s="1" t="str">
        <f t="shared" si="58"/>
        <v/>
      </c>
      <c r="N841" s="1" t="str">
        <f t="shared" si="59"/>
        <v/>
      </c>
    </row>
    <row r="842" spans="2:14" x14ac:dyDescent="0.3">
      <c r="B842" s="1">
        <v>20240</v>
      </c>
      <c r="C842" s="1" t="s">
        <v>56</v>
      </c>
      <c r="D842" s="1" t="s">
        <v>625</v>
      </c>
      <c r="E842" s="1" t="s">
        <v>743</v>
      </c>
      <c r="G842" s="1" t="s">
        <v>32</v>
      </c>
      <c r="I842" s="1" t="s">
        <v>637</v>
      </c>
      <c r="L842" s="1" t="str">
        <f t="shared" si="57"/>
        <v/>
      </c>
      <c r="M842" s="1" t="str">
        <f t="shared" si="58"/>
        <v/>
      </c>
      <c r="N842" s="1" t="str">
        <f t="shared" si="59"/>
        <v/>
      </c>
    </row>
    <row r="843" spans="2:14" x14ac:dyDescent="0.3">
      <c r="B843" s="1">
        <v>20243</v>
      </c>
      <c r="C843" s="1" t="s">
        <v>589</v>
      </c>
      <c r="D843" s="1" t="s">
        <v>638</v>
      </c>
      <c r="E843" s="1" t="s">
        <v>639</v>
      </c>
      <c r="G843" s="1" t="s">
        <v>32</v>
      </c>
      <c r="I843" s="1" t="s">
        <v>640</v>
      </c>
      <c r="L843" s="1" t="str">
        <f t="shared" si="57"/>
        <v/>
      </c>
      <c r="M843" s="1" t="str">
        <f t="shared" si="58"/>
        <v/>
      </c>
      <c r="N843" s="1" t="str">
        <f t="shared" si="59"/>
        <v/>
      </c>
    </row>
    <row r="844" spans="2:14" x14ac:dyDescent="0.3">
      <c r="B844" s="1">
        <v>20246</v>
      </c>
      <c r="C844" s="1" t="s">
        <v>34</v>
      </c>
      <c r="D844" s="1" t="s">
        <v>38</v>
      </c>
      <c r="E844" s="1" t="s">
        <v>744</v>
      </c>
      <c r="G844" s="1" t="s">
        <v>32</v>
      </c>
      <c r="I844" s="1" t="s">
        <v>642</v>
      </c>
      <c r="L844" s="1" t="str">
        <f t="shared" si="57"/>
        <v/>
      </c>
      <c r="M844" s="1" t="str">
        <f t="shared" si="58"/>
        <v/>
      </c>
      <c r="N844" s="1" t="str">
        <f t="shared" si="59"/>
        <v/>
      </c>
    </row>
    <row r="845" spans="2:14" x14ac:dyDescent="0.3">
      <c r="B845" s="1">
        <v>20249</v>
      </c>
      <c r="C845" s="1" t="s">
        <v>56</v>
      </c>
      <c r="D845" s="1" t="s">
        <v>597</v>
      </c>
      <c r="E845" s="1" t="s">
        <v>745</v>
      </c>
      <c r="G845" s="1" t="s">
        <v>32</v>
      </c>
      <c r="I845" s="1" t="s">
        <v>644</v>
      </c>
      <c r="L845" s="1" t="str">
        <f t="shared" si="57"/>
        <v/>
      </c>
      <c r="M845" s="1" t="str">
        <f t="shared" si="58"/>
        <v/>
      </c>
      <c r="N845" s="1" t="str">
        <f t="shared" si="59"/>
        <v/>
      </c>
    </row>
    <row r="846" spans="2:14" x14ac:dyDescent="0.3">
      <c r="B846" s="1">
        <v>20252</v>
      </c>
      <c r="C846" s="1" t="s">
        <v>581</v>
      </c>
      <c r="D846" s="1" t="s">
        <v>618</v>
      </c>
      <c r="E846" s="1" t="s">
        <v>746</v>
      </c>
      <c r="G846" s="1" t="s">
        <v>32</v>
      </c>
      <c r="I846" s="1" t="s">
        <v>646</v>
      </c>
      <c r="L846" s="1" t="str">
        <f t="shared" si="57"/>
        <v/>
      </c>
      <c r="M846" s="1" t="str">
        <f t="shared" si="58"/>
        <v/>
      </c>
      <c r="N846" s="1" t="str">
        <f t="shared" si="59"/>
        <v/>
      </c>
    </row>
    <row r="847" spans="2:14" x14ac:dyDescent="0.3">
      <c r="B847" s="1">
        <v>20255</v>
      </c>
      <c r="C847" s="1" t="s">
        <v>647</v>
      </c>
      <c r="D847" s="1" t="s">
        <v>150</v>
      </c>
      <c r="E847" s="1" t="s">
        <v>747</v>
      </c>
      <c r="G847" s="1" t="s">
        <v>32</v>
      </c>
      <c r="I847" s="1" t="s">
        <v>649</v>
      </c>
      <c r="L847" s="1" t="str">
        <f t="shared" si="57"/>
        <v/>
      </c>
      <c r="M847" s="1" t="str">
        <f t="shared" si="58"/>
        <v/>
      </c>
      <c r="N847" s="1" t="str">
        <f t="shared" si="59"/>
        <v/>
      </c>
    </row>
    <row r="848" spans="2:14" x14ac:dyDescent="0.3">
      <c r="B848" s="1">
        <v>20258</v>
      </c>
      <c r="C848" s="1" t="s">
        <v>256</v>
      </c>
      <c r="D848" s="1" t="s">
        <v>72</v>
      </c>
      <c r="E848" s="1" t="s">
        <v>748</v>
      </c>
      <c r="G848" s="1" t="s">
        <v>32</v>
      </c>
      <c r="I848" s="1" t="s">
        <v>651</v>
      </c>
      <c r="L848" s="1" t="str">
        <f t="shared" si="57"/>
        <v/>
      </c>
      <c r="M848" s="1" t="str">
        <f t="shared" si="58"/>
        <v/>
      </c>
      <c r="N848" s="1" t="str">
        <f t="shared" si="59"/>
        <v/>
      </c>
    </row>
    <row r="849" spans="2:16" x14ac:dyDescent="0.3">
      <c r="B849" s="1">
        <v>20261</v>
      </c>
      <c r="C849" s="1" t="s">
        <v>56</v>
      </c>
      <c r="D849" s="1" t="s">
        <v>597</v>
      </c>
      <c r="E849" s="1" t="s">
        <v>749</v>
      </c>
      <c r="G849" s="1" t="s">
        <v>32</v>
      </c>
      <c r="I849" s="1" t="s">
        <v>653</v>
      </c>
      <c r="L849" s="1" t="str">
        <f t="shared" si="57"/>
        <v/>
      </c>
      <c r="M849" s="1" t="str">
        <f t="shared" si="58"/>
        <v/>
      </c>
      <c r="N849" s="1" t="str">
        <f t="shared" si="59"/>
        <v/>
      </c>
    </row>
    <row r="850" spans="2:16" x14ac:dyDescent="0.3">
      <c r="B850" s="1">
        <v>20264</v>
      </c>
      <c r="C850" s="1" t="s">
        <v>56</v>
      </c>
      <c r="D850" s="1" t="s">
        <v>569</v>
      </c>
      <c r="E850" s="1" t="s">
        <v>750</v>
      </c>
      <c r="G850" s="1" t="s">
        <v>32</v>
      </c>
      <c r="I850" s="1" t="s">
        <v>655</v>
      </c>
      <c r="L850" s="1" t="str">
        <f t="shared" si="57"/>
        <v/>
      </c>
      <c r="M850" s="1" t="str">
        <f t="shared" si="58"/>
        <v/>
      </c>
      <c r="N850" s="1" t="str">
        <f t="shared" si="59"/>
        <v/>
      </c>
    </row>
    <row r="851" spans="2:16" x14ac:dyDescent="0.3">
      <c r="B851" s="1">
        <v>20267</v>
      </c>
      <c r="C851" s="1" t="s">
        <v>34</v>
      </c>
      <c r="D851" s="1" t="s">
        <v>593</v>
      </c>
      <c r="E851" s="1" t="s">
        <v>751</v>
      </c>
      <c r="G851" s="1" t="s">
        <v>32</v>
      </c>
      <c r="I851" s="1" t="s">
        <v>657</v>
      </c>
      <c r="L851" s="1" t="str">
        <f t="shared" si="57"/>
        <v/>
      </c>
      <c r="M851" s="1" t="str">
        <f t="shared" si="58"/>
        <v/>
      </c>
      <c r="N851" s="1" t="str">
        <f t="shared" si="59"/>
        <v/>
      </c>
    </row>
    <row r="852" spans="2:16" x14ac:dyDescent="0.3">
      <c r="B852" s="1">
        <v>20270</v>
      </c>
      <c r="C852" s="1" t="s">
        <v>56</v>
      </c>
      <c r="D852" s="1" t="s">
        <v>569</v>
      </c>
      <c r="E852" s="1" t="s">
        <v>752</v>
      </c>
      <c r="G852" s="1" t="s">
        <v>32</v>
      </c>
      <c r="I852" s="1" t="s">
        <v>659</v>
      </c>
      <c r="L852" s="1" t="str">
        <f t="shared" si="57"/>
        <v/>
      </c>
      <c r="M852" s="1" t="str">
        <f t="shared" si="58"/>
        <v/>
      </c>
      <c r="N852" s="1" t="str">
        <f t="shared" si="59"/>
        <v/>
      </c>
    </row>
    <row r="853" spans="2:16" x14ac:dyDescent="0.3">
      <c r="B853" s="1">
        <v>20273</v>
      </c>
      <c r="C853" s="1" t="s">
        <v>34</v>
      </c>
      <c r="D853" s="1" t="s">
        <v>615</v>
      </c>
      <c r="E853" s="1" t="s">
        <v>753</v>
      </c>
      <c r="G853" s="1" t="s">
        <v>32</v>
      </c>
      <c r="I853" s="1" t="s">
        <v>661</v>
      </c>
      <c r="L853" s="1" t="str">
        <f t="shared" si="57"/>
        <v/>
      </c>
      <c r="M853" s="1" t="str">
        <f t="shared" si="58"/>
        <v/>
      </c>
      <c r="N853" s="1" t="str">
        <f t="shared" si="59"/>
        <v/>
      </c>
    </row>
    <row r="854" spans="2:16" x14ac:dyDescent="0.3">
      <c r="B854" s="1">
        <v>20276</v>
      </c>
      <c r="C854" s="1" t="s">
        <v>662</v>
      </c>
      <c r="D854" s="1" t="s">
        <v>300</v>
      </c>
      <c r="E854" s="1" t="s">
        <v>754</v>
      </c>
      <c r="G854" s="1" t="s">
        <v>32</v>
      </c>
      <c r="I854" s="1" t="s">
        <v>664</v>
      </c>
      <c r="L854" s="1" t="str">
        <f t="shared" si="57"/>
        <v/>
      </c>
      <c r="M854" s="1" t="str">
        <f t="shared" si="58"/>
        <v/>
      </c>
      <c r="N854" s="1" t="str">
        <f t="shared" si="59"/>
        <v/>
      </c>
    </row>
    <row r="855" spans="2:16" x14ac:dyDescent="0.3">
      <c r="B855" s="1">
        <v>20279</v>
      </c>
      <c r="C855" s="1" t="s">
        <v>647</v>
      </c>
      <c r="D855" s="1" t="s">
        <v>665</v>
      </c>
      <c r="E855" s="1" t="s">
        <v>755</v>
      </c>
      <c r="G855" s="1" t="s">
        <v>32</v>
      </c>
      <c r="I855" s="1" t="s">
        <v>667</v>
      </c>
      <c r="L855" s="1" t="str">
        <f t="shared" si="57"/>
        <v/>
      </c>
      <c r="M855" s="1" t="str">
        <f t="shared" si="58"/>
        <v/>
      </c>
      <c r="N855" s="1" t="str">
        <f t="shared" si="59"/>
        <v/>
      </c>
    </row>
    <row r="856" spans="2:16" x14ac:dyDescent="0.3">
      <c r="B856" s="1">
        <v>20282</v>
      </c>
      <c r="C856" s="1" t="s">
        <v>34</v>
      </c>
      <c r="D856" s="1" t="s">
        <v>550</v>
      </c>
      <c r="E856" s="1" t="s">
        <v>756</v>
      </c>
      <c r="G856" s="1" t="s">
        <v>32</v>
      </c>
      <c r="I856" s="1" t="s">
        <v>669</v>
      </c>
      <c r="L856" s="1" t="str">
        <f t="shared" si="57"/>
        <v/>
      </c>
      <c r="M856" s="1" t="str">
        <f t="shared" si="58"/>
        <v/>
      </c>
      <c r="N856" s="1" t="str">
        <f t="shared" si="59"/>
        <v/>
      </c>
    </row>
    <row r="857" spans="2:16" x14ac:dyDescent="0.3">
      <c r="B857" s="1">
        <v>20285</v>
      </c>
      <c r="C857" s="1" t="s">
        <v>670</v>
      </c>
      <c r="D857" s="1" t="s">
        <v>506</v>
      </c>
      <c r="E857" s="1" t="s">
        <v>757</v>
      </c>
      <c r="G857" s="1" t="s">
        <v>32</v>
      </c>
      <c r="I857" s="1" t="s">
        <v>672</v>
      </c>
      <c r="L857" s="1" t="str">
        <f t="shared" si="57"/>
        <v/>
      </c>
      <c r="M857" s="1" t="str">
        <f t="shared" si="58"/>
        <v/>
      </c>
      <c r="N857" s="1" t="str">
        <f t="shared" si="59"/>
        <v/>
      </c>
    </row>
    <row r="858" spans="2:16" s="52" customFormat="1" x14ac:dyDescent="0.3">
      <c r="B858" s="52">
        <v>30001</v>
      </c>
      <c r="C858" s="52" t="s">
        <v>34</v>
      </c>
      <c r="D858" s="52">
        <v>1</v>
      </c>
      <c r="E858" s="52" t="s">
        <v>426</v>
      </c>
      <c r="G858" s="52" t="s">
        <v>32</v>
      </c>
      <c r="I858" s="52" t="s">
        <v>758</v>
      </c>
      <c r="L858" s="1" t="str">
        <f t="shared" si="57"/>
        <v/>
      </c>
      <c r="M858" s="1" t="str">
        <f t="shared" si="58"/>
        <v/>
      </c>
      <c r="N858" s="1" t="str">
        <f t="shared" si="59"/>
        <v/>
      </c>
      <c r="P858" s="1"/>
    </row>
    <row r="859" spans="2:16" x14ac:dyDescent="0.3">
      <c r="B859" s="1">
        <v>30002</v>
      </c>
      <c r="C859" s="1" t="s">
        <v>34</v>
      </c>
      <c r="D859" s="1" t="s">
        <v>550</v>
      </c>
      <c r="E859" s="1" t="s">
        <v>759</v>
      </c>
      <c r="F859" s="1">
        <v>45000</v>
      </c>
      <c r="G859" s="1" t="s">
        <v>32</v>
      </c>
      <c r="I859" s="1" t="s">
        <v>760</v>
      </c>
      <c r="L859" s="1" t="str">
        <f t="shared" si="57"/>
        <v/>
      </c>
      <c r="M859" s="1" t="str">
        <f t="shared" si="58"/>
        <v/>
      </c>
      <c r="N859" s="1" t="str">
        <f t="shared" si="59"/>
        <v/>
      </c>
    </row>
    <row r="860" spans="2:16" x14ac:dyDescent="0.3">
      <c r="B860" s="1">
        <v>30003</v>
      </c>
      <c r="C860" s="1" t="s">
        <v>34</v>
      </c>
      <c r="D860" s="1" t="s">
        <v>91</v>
      </c>
      <c r="E860" s="1" t="s">
        <v>761</v>
      </c>
      <c r="G860" s="1" t="s">
        <v>32</v>
      </c>
      <c r="I860" s="1" t="s">
        <v>553</v>
      </c>
      <c r="L860" s="1" t="str">
        <f t="shared" si="57"/>
        <v/>
      </c>
      <c r="M860" s="1" t="str">
        <f t="shared" si="58"/>
        <v/>
      </c>
      <c r="N860" s="1" t="str">
        <f t="shared" si="59"/>
        <v/>
      </c>
    </row>
    <row r="861" spans="2:16" x14ac:dyDescent="0.3">
      <c r="B861" s="1">
        <v>30004</v>
      </c>
      <c r="C861" s="1" t="s">
        <v>156</v>
      </c>
      <c r="D861" s="1" t="s">
        <v>762</v>
      </c>
      <c r="E861" s="1" t="s">
        <v>763</v>
      </c>
      <c r="F861" s="1">
        <v>45000</v>
      </c>
      <c r="G861" s="1" t="s">
        <v>32</v>
      </c>
      <c r="I861" s="1" t="s">
        <v>557</v>
      </c>
      <c r="L861" s="1" t="str">
        <f t="shared" si="57"/>
        <v/>
      </c>
      <c r="M861" s="1" t="str">
        <f t="shared" si="58"/>
        <v/>
      </c>
      <c r="N861" s="1" t="str">
        <f t="shared" si="59"/>
        <v/>
      </c>
    </row>
    <row r="862" spans="2:16" x14ac:dyDescent="0.3">
      <c r="B862" s="1">
        <v>30005</v>
      </c>
      <c r="C862" s="1" t="s">
        <v>34</v>
      </c>
      <c r="D862" s="1">
        <v>1</v>
      </c>
      <c r="E862" s="1" t="s">
        <v>185</v>
      </c>
      <c r="G862" s="1" t="s">
        <v>32</v>
      </c>
      <c r="I862" s="1" t="s">
        <v>559</v>
      </c>
      <c r="L862" s="1" t="str">
        <f t="shared" si="57"/>
        <v/>
      </c>
      <c r="M862" s="1" t="str">
        <f t="shared" si="58"/>
        <v/>
      </c>
      <c r="N862" s="1" t="str">
        <f t="shared" si="59"/>
        <v/>
      </c>
    </row>
    <row r="863" spans="2:16" x14ac:dyDescent="0.3">
      <c r="B863" s="1">
        <v>30006</v>
      </c>
      <c r="C863" s="1" t="s">
        <v>34</v>
      </c>
      <c r="D863" s="1">
        <v>58</v>
      </c>
      <c r="E863" s="1" t="s">
        <v>764</v>
      </c>
      <c r="F863" s="1">
        <v>45000</v>
      </c>
      <c r="G863" s="1" t="s">
        <v>32</v>
      </c>
      <c r="I863" s="1" t="s">
        <v>561</v>
      </c>
      <c r="L863" s="1" t="str">
        <f t="shared" si="57"/>
        <v/>
      </c>
      <c r="M863" s="1" t="str">
        <f t="shared" si="58"/>
        <v/>
      </c>
      <c r="N863" s="1" t="str">
        <f t="shared" si="59"/>
        <v/>
      </c>
    </row>
    <row r="864" spans="2:16" x14ac:dyDescent="0.3">
      <c r="B864" s="1">
        <v>30007</v>
      </c>
      <c r="C864" s="1" t="s">
        <v>156</v>
      </c>
      <c r="D864" s="1" t="s">
        <v>62</v>
      </c>
      <c r="E864" s="1" t="s">
        <v>765</v>
      </c>
      <c r="G864" s="1" t="s">
        <v>32</v>
      </c>
      <c r="I864" s="1" t="s">
        <v>766</v>
      </c>
      <c r="L864" s="1" t="str">
        <f t="shared" si="57"/>
        <v/>
      </c>
      <c r="M864" s="1" t="str">
        <f t="shared" si="58"/>
        <v/>
      </c>
      <c r="N864" s="1" t="str">
        <f t="shared" si="59"/>
        <v/>
      </c>
    </row>
    <row r="865" spans="2:14" x14ac:dyDescent="0.3">
      <c r="B865" s="1">
        <v>30008</v>
      </c>
      <c r="C865" s="1" t="s">
        <v>56</v>
      </c>
      <c r="D865" s="1" t="s">
        <v>597</v>
      </c>
      <c r="E865" s="1" t="s">
        <v>767</v>
      </c>
      <c r="F865" s="1">
        <v>45000</v>
      </c>
      <c r="G865" s="1" t="s">
        <v>32</v>
      </c>
      <c r="I865" s="1" t="s">
        <v>768</v>
      </c>
      <c r="L865" s="1" t="str">
        <f t="shared" si="57"/>
        <v/>
      </c>
      <c r="M865" s="1" t="str">
        <f t="shared" si="58"/>
        <v/>
      </c>
      <c r="N865" s="1" t="str">
        <f t="shared" si="59"/>
        <v/>
      </c>
    </row>
    <row r="866" spans="2:14" x14ac:dyDescent="0.3">
      <c r="B866" s="1">
        <v>30009</v>
      </c>
      <c r="C866" s="1" t="s">
        <v>34</v>
      </c>
      <c r="D866" s="1" t="s">
        <v>38</v>
      </c>
      <c r="E866" s="1" t="s">
        <v>769</v>
      </c>
      <c r="G866" s="1" t="s">
        <v>32</v>
      </c>
      <c r="I866" s="1" t="s">
        <v>770</v>
      </c>
      <c r="L866" s="1" t="str">
        <f t="shared" si="57"/>
        <v/>
      </c>
      <c r="M866" s="1" t="str">
        <f t="shared" si="58"/>
        <v/>
      </c>
      <c r="N866" s="1" t="str">
        <f t="shared" si="59"/>
        <v/>
      </c>
    </row>
    <row r="867" spans="2:14" x14ac:dyDescent="0.3">
      <c r="B867" s="1">
        <v>30010</v>
      </c>
      <c r="C867" s="1" t="s">
        <v>34</v>
      </c>
      <c r="D867" s="1" t="s">
        <v>62</v>
      </c>
      <c r="E867" s="1" t="s">
        <v>771</v>
      </c>
      <c r="F867" s="1">
        <v>45000</v>
      </c>
      <c r="G867" s="1" t="s">
        <v>32</v>
      </c>
      <c r="I867" s="1" t="s">
        <v>772</v>
      </c>
      <c r="L867" s="1" t="str">
        <f t="shared" si="57"/>
        <v/>
      </c>
      <c r="M867" s="1" t="str">
        <f t="shared" si="58"/>
        <v/>
      </c>
      <c r="N867" s="1" t="str">
        <f t="shared" si="59"/>
        <v/>
      </c>
    </row>
    <row r="868" spans="2:14" x14ac:dyDescent="0.3">
      <c r="B868" s="1">
        <v>30011</v>
      </c>
      <c r="C868" s="1" t="s">
        <v>156</v>
      </c>
      <c r="D868" s="1" t="s">
        <v>91</v>
      </c>
      <c r="E868" s="1" t="s">
        <v>773</v>
      </c>
      <c r="G868" s="1" t="s">
        <v>32</v>
      </c>
      <c r="I868" s="1" t="s">
        <v>568</v>
      </c>
      <c r="L868" s="1" t="str">
        <f t="shared" si="57"/>
        <v/>
      </c>
      <c r="M868" s="1" t="str">
        <f t="shared" si="58"/>
        <v/>
      </c>
      <c r="N868" s="1" t="str">
        <f t="shared" si="59"/>
        <v/>
      </c>
    </row>
    <row r="869" spans="2:14" x14ac:dyDescent="0.3">
      <c r="B869" s="1">
        <v>30012</v>
      </c>
      <c r="C869" s="1" t="s">
        <v>56</v>
      </c>
      <c r="D869" s="1" t="s">
        <v>774</v>
      </c>
      <c r="E869" s="1" t="s">
        <v>775</v>
      </c>
      <c r="F869" s="1">
        <v>45000</v>
      </c>
      <c r="G869" s="1" t="s">
        <v>32</v>
      </c>
      <c r="I869" s="1" t="s">
        <v>571</v>
      </c>
      <c r="L869" s="1" t="str">
        <f t="shared" si="57"/>
        <v/>
      </c>
      <c r="M869" s="1" t="str">
        <f t="shared" si="58"/>
        <v/>
      </c>
      <c r="N869" s="1" t="str">
        <f t="shared" si="59"/>
        <v/>
      </c>
    </row>
    <row r="870" spans="2:14" x14ac:dyDescent="0.3">
      <c r="B870" s="1">
        <v>30013</v>
      </c>
      <c r="C870" s="1" t="s">
        <v>34</v>
      </c>
      <c r="D870" s="1" t="s">
        <v>367</v>
      </c>
      <c r="E870" s="1" t="s">
        <v>776</v>
      </c>
      <c r="G870" s="1" t="s">
        <v>32</v>
      </c>
      <c r="I870" s="1" t="s">
        <v>777</v>
      </c>
      <c r="L870" s="1" t="str">
        <f t="shared" si="57"/>
        <v/>
      </c>
      <c r="M870" s="1" t="str">
        <f t="shared" si="58"/>
        <v/>
      </c>
      <c r="N870" s="1" t="str">
        <f t="shared" si="59"/>
        <v/>
      </c>
    </row>
    <row r="871" spans="2:14" x14ac:dyDescent="0.3">
      <c r="B871" s="1">
        <v>30014</v>
      </c>
      <c r="C871" s="1" t="s">
        <v>156</v>
      </c>
      <c r="D871" s="1" t="s">
        <v>91</v>
      </c>
      <c r="E871" s="1" t="s">
        <v>778</v>
      </c>
      <c r="F871" s="1">
        <v>45000</v>
      </c>
      <c r="G871" s="1" t="s">
        <v>32</v>
      </c>
      <c r="I871" s="1" t="s">
        <v>779</v>
      </c>
      <c r="L871" s="1" t="str">
        <f t="shared" si="57"/>
        <v/>
      </c>
      <c r="M871" s="1" t="str">
        <f t="shared" si="58"/>
        <v/>
      </c>
      <c r="N871" s="1" t="str">
        <f t="shared" si="59"/>
        <v/>
      </c>
    </row>
    <row r="872" spans="2:14" x14ac:dyDescent="0.3">
      <c r="B872" s="1">
        <v>30015</v>
      </c>
      <c r="C872" s="1" t="s">
        <v>780</v>
      </c>
      <c r="D872" s="1" t="s">
        <v>781</v>
      </c>
      <c r="E872" s="1" t="s">
        <v>782</v>
      </c>
      <c r="G872" s="1" t="s">
        <v>32</v>
      </c>
      <c r="I872" s="1" t="s">
        <v>783</v>
      </c>
      <c r="L872" s="1" t="str">
        <f t="shared" si="57"/>
        <v/>
      </c>
      <c r="M872" s="1" t="str">
        <f t="shared" si="58"/>
        <v/>
      </c>
      <c r="N872" s="1" t="str">
        <f t="shared" si="59"/>
        <v/>
      </c>
    </row>
    <row r="873" spans="2:14" x14ac:dyDescent="0.3">
      <c r="B873" s="1">
        <v>30016</v>
      </c>
      <c r="C873" s="1" t="s">
        <v>780</v>
      </c>
      <c r="D873" s="1" t="s">
        <v>784</v>
      </c>
      <c r="E873" s="1" t="s">
        <v>785</v>
      </c>
      <c r="F873" s="1">
        <v>45000</v>
      </c>
      <c r="G873" s="1" t="s">
        <v>32</v>
      </c>
      <c r="I873" s="1" t="s">
        <v>786</v>
      </c>
      <c r="L873" s="1" t="str">
        <f t="shared" si="57"/>
        <v/>
      </c>
      <c r="M873" s="1" t="str">
        <f t="shared" si="58"/>
        <v/>
      </c>
      <c r="N873" s="1" t="str">
        <f t="shared" si="59"/>
        <v/>
      </c>
    </row>
    <row r="874" spans="2:14" x14ac:dyDescent="0.3">
      <c r="B874" s="1">
        <v>30017</v>
      </c>
      <c r="C874" s="1" t="s">
        <v>156</v>
      </c>
      <c r="D874" s="1" t="s">
        <v>787</v>
      </c>
      <c r="E874" s="1" t="s">
        <v>788</v>
      </c>
      <c r="G874" s="1" t="s">
        <v>32</v>
      </c>
      <c r="I874" s="1" t="s">
        <v>578</v>
      </c>
      <c r="L874" s="1" t="str">
        <f t="shared" si="57"/>
        <v/>
      </c>
      <c r="M874" s="1" t="str">
        <f t="shared" si="58"/>
        <v/>
      </c>
      <c r="N874" s="1" t="str">
        <f t="shared" si="59"/>
        <v/>
      </c>
    </row>
    <row r="875" spans="2:14" x14ac:dyDescent="0.3">
      <c r="B875" s="1">
        <v>30018</v>
      </c>
      <c r="C875" s="1" t="s">
        <v>56</v>
      </c>
      <c r="D875" s="1" t="s">
        <v>789</v>
      </c>
      <c r="E875" s="1" t="s">
        <v>790</v>
      </c>
      <c r="F875" s="1">
        <v>45000</v>
      </c>
      <c r="G875" s="1" t="s">
        <v>32</v>
      </c>
      <c r="I875" s="1" t="s">
        <v>580</v>
      </c>
      <c r="L875" s="1" t="str">
        <f t="shared" si="57"/>
        <v/>
      </c>
      <c r="M875" s="1" t="str">
        <f t="shared" si="58"/>
        <v/>
      </c>
      <c r="N875" s="1" t="str">
        <f t="shared" si="59"/>
        <v/>
      </c>
    </row>
    <row r="876" spans="2:14" x14ac:dyDescent="0.3">
      <c r="B876" s="1">
        <v>30019</v>
      </c>
      <c r="C876" s="1" t="s">
        <v>581</v>
      </c>
      <c r="D876" s="1" t="s">
        <v>791</v>
      </c>
      <c r="E876" s="1" t="s">
        <v>792</v>
      </c>
      <c r="G876" s="1" t="s">
        <v>32</v>
      </c>
      <c r="I876" s="1" t="s">
        <v>584</v>
      </c>
      <c r="L876" s="1" t="str">
        <f t="shared" si="57"/>
        <v/>
      </c>
      <c r="M876" s="1" t="str">
        <f t="shared" si="58"/>
        <v/>
      </c>
      <c r="N876" s="1" t="str">
        <f t="shared" si="59"/>
        <v/>
      </c>
    </row>
    <row r="877" spans="2:14" x14ac:dyDescent="0.3">
      <c r="B877" s="1">
        <v>30020</v>
      </c>
      <c r="C877" s="1" t="s">
        <v>34</v>
      </c>
      <c r="D877" s="1" t="s">
        <v>793</v>
      </c>
      <c r="E877" s="1" t="s">
        <v>794</v>
      </c>
      <c r="F877" s="1">
        <v>45000</v>
      </c>
      <c r="G877" s="1" t="s">
        <v>32</v>
      </c>
      <c r="I877" s="1" t="s">
        <v>586</v>
      </c>
      <c r="L877" s="1" t="str">
        <f t="shared" si="57"/>
        <v/>
      </c>
      <c r="M877" s="1" t="str">
        <f t="shared" si="58"/>
        <v/>
      </c>
      <c r="N877" s="1" t="str">
        <f t="shared" si="59"/>
        <v/>
      </c>
    </row>
    <row r="878" spans="2:14" x14ac:dyDescent="0.3">
      <c r="B878" s="1">
        <v>30021</v>
      </c>
      <c r="C878" s="1" t="s">
        <v>129</v>
      </c>
      <c r="D878" s="1" t="s">
        <v>106</v>
      </c>
      <c r="E878" s="1" t="s">
        <v>795</v>
      </c>
      <c r="G878" s="1" t="s">
        <v>32</v>
      </c>
      <c r="I878" s="1" t="s">
        <v>588</v>
      </c>
      <c r="L878" s="1" t="str">
        <f t="shared" si="57"/>
        <v/>
      </c>
      <c r="M878" s="1" t="str">
        <f t="shared" si="58"/>
        <v/>
      </c>
      <c r="N878" s="1" t="str">
        <f t="shared" si="59"/>
        <v/>
      </c>
    </row>
    <row r="879" spans="2:14" x14ac:dyDescent="0.3">
      <c r="B879" s="1">
        <v>30022</v>
      </c>
      <c r="C879" s="1" t="s">
        <v>44</v>
      </c>
      <c r="D879" s="1" t="s">
        <v>796</v>
      </c>
      <c r="E879" s="1" t="s">
        <v>797</v>
      </c>
      <c r="F879" s="1">
        <v>45000</v>
      </c>
      <c r="G879" s="1" t="s">
        <v>32</v>
      </c>
      <c r="I879" s="1" t="s">
        <v>592</v>
      </c>
      <c r="L879" s="1" t="str">
        <f t="shared" si="57"/>
        <v/>
      </c>
      <c r="M879" s="1" t="str">
        <f t="shared" si="58"/>
        <v/>
      </c>
      <c r="N879" s="1" t="str">
        <f t="shared" si="59"/>
        <v/>
      </c>
    </row>
    <row r="880" spans="2:14" x14ac:dyDescent="0.3">
      <c r="B880" s="1">
        <v>30023</v>
      </c>
      <c r="C880" s="1" t="s">
        <v>56</v>
      </c>
      <c r="D880" s="1" t="s">
        <v>597</v>
      </c>
      <c r="E880" s="1" t="s">
        <v>765</v>
      </c>
      <c r="G880" s="1" t="s">
        <v>32</v>
      </c>
      <c r="I880" s="1" t="s">
        <v>595</v>
      </c>
      <c r="L880" s="1" t="str">
        <f t="shared" si="57"/>
        <v/>
      </c>
      <c r="M880" s="1" t="str">
        <f t="shared" si="58"/>
        <v/>
      </c>
      <c r="N880" s="1" t="str">
        <f t="shared" si="59"/>
        <v/>
      </c>
    </row>
    <row r="881" spans="2:14" x14ac:dyDescent="0.3">
      <c r="B881" s="1">
        <v>30024</v>
      </c>
      <c r="C881" s="1" t="s">
        <v>56</v>
      </c>
      <c r="D881" s="1" t="s">
        <v>798</v>
      </c>
      <c r="E881" s="1" t="s">
        <v>799</v>
      </c>
      <c r="F881" s="1">
        <v>45000</v>
      </c>
      <c r="G881" s="1" t="s">
        <v>32</v>
      </c>
      <c r="I881" s="1" t="s">
        <v>596</v>
      </c>
      <c r="L881" s="1" t="str">
        <f t="shared" si="57"/>
        <v/>
      </c>
      <c r="M881" s="1" t="str">
        <f t="shared" si="58"/>
        <v/>
      </c>
      <c r="N881" s="1" t="str">
        <f t="shared" si="59"/>
        <v/>
      </c>
    </row>
    <row r="882" spans="2:14" x14ac:dyDescent="0.3">
      <c r="B882" s="1">
        <v>30025</v>
      </c>
      <c r="C882" s="1" t="s">
        <v>56</v>
      </c>
      <c r="D882" s="1" t="s">
        <v>597</v>
      </c>
      <c r="E882" s="1" t="s">
        <v>800</v>
      </c>
      <c r="G882" s="1" t="s">
        <v>32</v>
      </c>
      <c r="I882" s="1" t="s">
        <v>599</v>
      </c>
      <c r="L882" s="1" t="str">
        <f t="shared" si="57"/>
        <v/>
      </c>
      <c r="M882" s="1" t="str">
        <f t="shared" si="58"/>
        <v/>
      </c>
      <c r="N882" s="1" t="str">
        <f t="shared" si="59"/>
        <v/>
      </c>
    </row>
    <row r="883" spans="2:14" x14ac:dyDescent="0.3">
      <c r="B883" s="1">
        <v>30026</v>
      </c>
      <c r="C883" s="1" t="s">
        <v>801</v>
      </c>
      <c r="D883" s="1" t="s">
        <v>802</v>
      </c>
      <c r="E883" s="1" t="s">
        <v>803</v>
      </c>
      <c r="F883" s="1">
        <v>45000</v>
      </c>
      <c r="G883" s="1" t="s">
        <v>32</v>
      </c>
      <c r="I883" s="1" t="s">
        <v>601</v>
      </c>
      <c r="L883" s="1" t="str">
        <f t="shared" si="57"/>
        <v/>
      </c>
      <c r="M883" s="1" t="str">
        <f t="shared" si="58"/>
        <v/>
      </c>
      <c r="N883" s="1" t="str">
        <f t="shared" si="59"/>
        <v/>
      </c>
    </row>
    <row r="884" spans="2:14" x14ac:dyDescent="0.3">
      <c r="B884" s="1">
        <v>30027</v>
      </c>
      <c r="C884" s="1" t="s">
        <v>34</v>
      </c>
      <c r="D884" s="1" t="s">
        <v>804</v>
      </c>
      <c r="E884" s="1" t="s">
        <v>805</v>
      </c>
      <c r="G884" s="1" t="s">
        <v>32</v>
      </c>
      <c r="I884" s="1" t="s">
        <v>604</v>
      </c>
      <c r="L884" s="1" t="str">
        <f t="shared" si="57"/>
        <v/>
      </c>
      <c r="M884" s="1" t="str">
        <f t="shared" si="58"/>
        <v/>
      </c>
      <c r="N884" s="1" t="str">
        <f t="shared" si="59"/>
        <v/>
      </c>
    </row>
    <row r="885" spans="2:14" x14ac:dyDescent="0.3">
      <c r="B885" s="1">
        <v>30028</v>
      </c>
      <c r="C885" s="1" t="s">
        <v>806</v>
      </c>
      <c r="D885" s="1" t="s">
        <v>807</v>
      </c>
      <c r="E885" s="1" t="s">
        <v>808</v>
      </c>
      <c r="F885" s="1">
        <v>45000</v>
      </c>
      <c r="G885" s="1" t="s">
        <v>32</v>
      </c>
      <c r="I885" s="1" t="s">
        <v>606</v>
      </c>
      <c r="L885" s="1" t="str">
        <f t="shared" ref="L885:L948" si="60">IF(AND(ISBLANK(C885)=ISBLANK(D885),ISBLANK(D885)=ISBLANK(E885),ISBLANK(E885)=ISBLANK(C885)),"",FALSE)</f>
        <v/>
      </c>
      <c r="M885" s="1" t="str">
        <f t="shared" ref="M885:M948" si="61">IF((LEN(C885)-LEN(SUBSTITUTE(C885,"|","")))=(LEN(D885)-LEN(SUBSTITUTE(D885,"|",""))),"",FALSE)</f>
        <v/>
      </c>
      <c r="N885" s="1" t="str">
        <f t="shared" ref="N885:N948" si="62">IF((LEN(D885)-LEN(SUBSTITUTE(SUBSTITUTE(D885,"|",""),"#","")))=(LEN(E885)-LEN(SUBSTITUTE(E885,"|",""))),"",FALSE)</f>
        <v/>
      </c>
    </row>
    <row r="886" spans="2:14" x14ac:dyDescent="0.3">
      <c r="B886" s="1">
        <v>30029</v>
      </c>
      <c r="C886" s="1" t="s">
        <v>34</v>
      </c>
      <c r="D886" s="1" t="s">
        <v>809</v>
      </c>
      <c r="E886" s="1" t="s">
        <v>810</v>
      </c>
      <c r="G886" s="1" t="s">
        <v>32</v>
      </c>
      <c r="I886" s="1" t="s">
        <v>608</v>
      </c>
      <c r="L886" s="1" t="str">
        <f t="shared" si="60"/>
        <v/>
      </c>
      <c r="M886" s="1" t="str">
        <f t="shared" si="61"/>
        <v/>
      </c>
      <c r="N886" s="1" t="str">
        <f t="shared" si="62"/>
        <v/>
      </c>
    </row>
    <row r="887" spans="2:14" x14ac:dyDescent="0.3">
      <c r="B887" s="1">
        <v>30030</v>
      </c>
      <c r="C887" s="1" t="s">
        <v>34</v>
      </c>
      <c r="D887" s="1" t="s">
        <v>811</v>
      </c>
      <c r="E887" s="1" t="s">
        <v>812</v>
      </c>
      <c r="F887" s="1">
        <v>45000</v>
      </c>
      <c r="G887" s="1" t="s">
        <v>32</v>
      </c>
      <c r="I887" s="1" t="s">
        <v>610</v>
      </c>
      <c r="L887" s="1" t="str">
        <f t="shared" si="60"/>
        <v/>
      </c>
      <c r="M887" s="1" t="str">
        <f t="shared" si="61"/>
        <v/>
      </c>
      <c r="N887" s="1" t="str">
        <f t="shared" si="62"/>
        <v/>
      </c>
    </row>
    <row r="888" spans="2:14" x14ac:dyDescent="0.3">
      <c r="B888" s="1">
        <v>30031</v>
      </c>
      <c r="C888" s="1" t="s">
        <v>581</v>
      </c>
      <c r="D888" s="1" t="s">
        <v>813</v>
      </c>
      <c r="E888" s="1" t="s">
        <v>814</v>
      </c>
      <c r="G888" s="1" t="s">
        <v>32</v>
      </c>
      <c r="I888" s="1" t="s">
        <v>613</v>
      </c>
      <c r="L888" s="1" t="str">
        <f t="shared" si="60"/>
        <v/>
      </c>
      <c r="M888" s="1" t="str">
        <f t="shared" si="61"/>
        <v/>
      </c>
      <c r="N888" s="1" t="str">
        <f t="shared" si="62"/>
        <v/>
      </c>
    </row>
    <row r="889" spans="2:14" x14ac:dyDescent="0.3">
      <c r="B889" s="1">
        <v>30032</v>
      </c>
      <c r="C889" s="1" t="s">
        <v>56</v>
      </c>
      <c r="D889" s="1" t="s">
        <v>815</v>
      </c>
      <c r="E889" s="1" t="s">
        <v>816</v>
      </c>
      <c r="F889" s="1">
        <v>45000</v>
      </c>
      <c r="G889" s="1" t="s">
        <v>32</v>
      </c>
      <c r="I889" s="1" t="s">
        <v>614</v>
      </c>
      <c r="L889" s="1" t="str">
        <f t="shared" si="60"/>
        <v/>
      </c>
      <c r="M889" s="1" t="str">
        <f t="shared" si="61"/>
        <v/>
      </c>
      <c r="N889" s="1" t="str">
        <f t="shared" si="62"/>
        <v/>
      </c>
    </row>
    <row r="890" spans="2:14" x14ac:dyDescent="0.3">
      <c r="B890" s="1">
        <v>30033</v>
      </c>
      <c r="C890" s="1" t="s">
        <v>34</v>
      </c>
      <c r="D890" s="1" t="s">
        <v>38</v>
      </c>
      <c r="E890" s="1" t="s">
        <v>817</v>
      </c>
      <c r="G890" s="1" t="s">
        <v>32</v>
      </c>
      <c r="I890" s="1" t="s">
        <v>617</v>
      </c>
      <c r="L890" s="1" t="str">
        <f t="shared" si="60"/>
        <v/>
      </c>
      <c r="M890" s="1" t="str">
        <f t="shared" si="61"/>
        <v/>
      </c>
      <c r="N890" s="1" t="str">
        <f t="shared" si="62"/>
        <v/>
      </c>
    </row>
    <row r="891" spans="2:14" x14ac:dyDescent="0.3">
      <c r="B891" s="1">
        <v>30034</v>
      </c>
      <c r="C891" s="1" t="s">
        <v>444</v>
      </c>
      <c r="D891" s="1" t="s">
        <v>818</v>
      </c>
      <c r="E891" s="1" t="s">
        <v>819</v>
      </c>
      <c r="F891" s="1">
        <v>45000</v>
      </c>
      <c r="G891" s="1" t="s">
        <v>32</v>
      </c>
      <c r="I891" s="1" t="s">
        <v>620</v>
      </c>
      <c r="L891" s="1" t="str">
        <f t="shared" si="60"/>
        <v/>
      </c>
      <c r="M891" s="1" t="str">
        <f t="shared" si="61"/>
        <v/>
      </c>
      <c r="N891" s="1" t="str">
        <f t="shared" si="62"/>
        <v/>
      </c>
    </row>
    <row r="892" spans="2:14" x14ac:dyDescent="0.3">
      <c r="B892" s="1">
        <v>30035</v>
      </c>
      <c r="C892" s="1" t="s">
        <v>801</v>
      </c>
      <c r="D892" s="1" t="s">
        <v>820</v>
      </c>
      <c r="E892" s="1" t="s">
        <v>821</v>
      </c>
      <c r="G892" s="1" t="s">
        <v>32</v>
      </c>
      <c r="I892" s="1" t="s">
        <v>622</v>
      </c>
      <c r="L892" s="1" t="str">
        <f t="shared" si="60"/>
        <v/>
      </c>
      <c r="M892" s="1" t="str">
        <f t="shared" si="61"/>
        <v/>
      </c>
      <c r="N892" s="1" t="str">
        <f t="shared" si="62"/>
        <v/>
      </c>
    </row>
    <row r="893" spans="2:14" x14ac:dyDescent="0.3">
      <c r="B893" s="1">
        <v>30036</v>
      </c>
      <c r="C893" s="1" t="s">
        <v>56</v>
      </c>
      <c r="D893" s="1" t="s">
        <v>822</v>
      </c>
      <c r="E893" s="1" t="s">
        <v>823</v>
      </c>
      <c r="F893" s="1">
        <v>45000</v>
      </c>
      <c r="G893" s="1" t="s">
        <v>32</v>
      </c>
      <c r="I893" s="1" t="s">
        <v>624</v>
      </c>
      <c r="L893" s="1" t="str">
        <f t="shared" si="60"/>
        <v/>
      </c>
      <c r="M893" s="1" t="str">
        <f t="shared" si="61"/>
        <v/>
      </c>
      <c r="N893" s="1" t="str">
        <f t="shared" si="62"/>
        <v/>
      </c>
    </row>
    <row r="894" spans="2:14" x14ac:dyDescent="0.3">
      <c r="B894" s="1">
        <v>30037</v>
      </c>
      <c r="C894" s="1" t="s">
        <v>56</v>
      </c>
      <c r="D894" s="1" t="s">
        <v>597</v>
      </c>
      <c r="E894" s="1" t="s">
        <v>824</v>
      </c>
      <c r="G894" s="1" t="s">
        <v>32</v>
      </c>
      <c r="I894" s="1" t="s">
        <v>627</v>
      </c>
      <c r="L894" s="1" t="str">
        <f t="shared" si="60"/>
        <v/>
      </c>
      <c r="M894" s="1" t="str">
        <f t="shared" si="61"/>
        <v/>
      </c>
      <c r="N894" s="1" t="str">
        <f t="shared" si="62"/>
        <v/>
      </c>
    </row>
    <row r="895" spans="2:14" x14ac:dyDescent="0.3">
      <c r="B895" s="1">
        <v>30038</v>
      </c>
      <c r="C895" s="1" t="s">
        <v>34</v>
      </c>
      <c r="D895" s="1">
        <v>1</v>
      </c>
      <c r="E895" s="1" t="s">
        <v>825</v>
      </c>
      <c r="F895" s="1">
        <v>45000</v>
      </c>
      <c r="G895" s="1" t="s">
        <v>32</v>
      </c>
      <c r="I895" s="1" t="s">
        <v>630</v>
      </c>
      <c r="L895" s="1" t="str">
        <f t="shared" si="60"/>
        <v/>
      </c>
      <c r="M895" s="1" t="str">
        <f t="shared" si="61"/>
        <v/>
      </c>
      <c r="N895" s="1" t="str">
        <f t="shared" si="62"/>
        <v/>
      </c>
    </row>
    <row r="896" spans="2:14" x14ac:dyDescent="0.3">
      <c r="B896" s="1">
        <v>30039</v>
      </c>
      <c r="C896" s="1" t="s">
        <v>149</v>
      </c>
      <c r="D896" s="1" t="s">
        <v>826</v>
      </c>
      <c r="E896" s="1" t="s">
        <v>827</v>
      </c>
      <c r="G896" s="1" t="s">
        <v>32</v>
      </c>
      <c r="I896" s="1" t="s">
        <v>632</v>
      </c>
      <c r="L896" s="1" t="str">
        <f t="shared" si="60"/>
        <v/>
      </c>
      <c r="M896" s="1" t="str">
        <f t="shared" si="61"/>
        <v/>
      </c>
      <c r="N896" s="1" t="str">
        <f t="shared" si="62"/>
        <v/>
      </c>
    </row>
    <row r="897" spans="2:14" x14ac:dyDescent="0.3">
      <c r="B897" s="1">
        <v>30040</v>
      </c>
      <c r="C897" s="1" t="s">
        <v>633</v>
      </c>
      <c r="D897" s="1" t="s">
        <v>828</v>
      </c>
      <c r="E897" s="1" t="s">
        <v>829</v>
      </c>
      <c r="F897" s="1">
        <v>45000</v>
      </c>
      <c r="G897" s="1" t="s">
        <v>32</v>
      </c>
      <c r="I897" s="1" t="s">
        <v>635</v>
      </c>
      <c r="L897" s="1" t="str">
        <f t="shared" si="60"/>
        <v/>
      </c>
      <c r="M897" s="1" t="str">
        <f t="shared" si="61"/>
        <v/>
      </c>
      <c r="N897" s="1" t="str">
        <f t="shared" si="62"/>
        <v/>
      </c>
    </row>
    <row r="898" spans="2:14" x14ac:dyDescent="0.3">
      <c r="B898" s="1">
        <v>30043</v>
      </c>
      <c r="C898" s="1" t="s">
        <v>56</v>
      </c>
      <c r="D898" s="1" t="s">
        <v>830</v>
      </c>
      <c r="E898" s="1" t="s">
        <v>831</v>
      </c>
      <c r="G898" s="1" t="s">
        <v>32</v>
      </c>
      <c r="I898" s="1" t="s">
        <v>642</v>
      </c>
      <c r="L898" s="1" t="str">
        <f t="shared" si="60"/>
        <v/>
      </c>
      <c r="M898" s="1" t="str">
        <f t="shared" si="61"/>
        <v/>
      </c>
      <c r="N898" s="1" t="str">
        <f t="shared" si="62"/>
        <v/>
      </c>
    </row>
    <row r="899" spans="2:14" x14ac:dyDescent="0.3">
      <c r="B899" s="1">
        <v>30044</v>
      </c>
      <c r="C899" s="1" t="s">
        <v>213</v>
      </c>
      <c r="D899" s="1" t="s">
        <v>832</v>
      </c>
      <c r="E899" s="1" t="s">
        <v>833</v>
      </c>
      <c r="F899" s="1">
        <v>45000</v>
      </c>
      <c r="G899" s="1" t="s">
        <v>32</v>
      </c>
      <c r="I899" s="1" t="s">
        <v>644</v>
      </c>
      <c r="L899" s="1" t="str">
        <f t="shared" si="60"/>
        <v/>
      </c>
      <c r="M899" s="1" t="str">
        <f t="shared" si="61"/>
        <v/>
      </c>
      <c r="N899" s="1" t="str">
        <f t="shared" si="62"/>
        <v/>
      </c>
    </row>
    <row r="900" spans="2:14" x14ac:dyDescent="0.3">
      <c r="B900" s="1">
        <v>30045</v>
      </c>
      <c r="C900" s="1" t="s">
        <v>56</v>
      </c>
      <c r="D900" s="1" t="s">
        <v>65</v>
      </c>
      <c r="E900" s="1" t="s">
        <v>834</v>
      </c>
      <c r="G900" s="1" t="s">
        <v>32</v>
      </c>
      <c r="I900" s="1" t="s">
        <v>646</v>
      </c>
      <c r="L900" s="1" t="str">
        <f t="shared" si="60"/>
        <v/>
      </c>
      <c r="M900" s="1" t="str">
        <f t="shared" si="61"/>
        <v/>
      </c>
      <c r="N900" s="1" t="str">
        <f t="shared" si="62"/>
        <v/>
      </c>
    </row>
    <row r="901" spans="2:14" x14ac:dyDescent="0.3">
      <c r="B901" s="1">
        <v>30046</v>
      </c>
      <c r="C901" s="1" t="s">
        <v>56</v>
      </c>
      <c r="D901" s="1" t="s">
        <v>835</v>
      </c>
      <c r="E901" s="1" t="s">
        <v>836</v>
      </c>
      <c r="F901" s="1">
        <v>45000</v>
      </c>
      <c r="G901" s="1" t="s">
        <v>32</v>
      </c>
      <c r="I901" s="1" t="s">
        <v>649</v>
      </c>
      <c r="L901" s="1" t="str">
        <f t="shared" si="60"/>
        <v/>
      </c>
      <c r="M901" s="1" t="str">
        <f t="shared" si="61"/>
        <v/>
      </c>
      <c r="N901" s="1" t="str">
        <f t="shared" si="62"/>
        <v/>
      </c>
    </row>
    <row r="902" spans="2:14" x14ac:dyDescent="0.3">
      <c r="B902" s="1">
        <v>30047</v>
      </c>
      <c r="C902" s="1" t="s">
        <v>837</v>
      </c>
      <c r="D902" s="1" t="s">
        <v>72</v>
      </c>
      <c r="E902" s="1" t="s">
        <v>838</v>
      </c>
      <c r="G902" s="1" t="s">
        <v>32</v>
      </c>
      <c r="I902" s="1" t="s">
        <v>651</v>
      </c>
      <c r="L902" s="1" t="str">
        <f t="shared" si="60"/>
        <v/>
      </c>
      <c r="M902" s="1" t="str">
        <f t="shared" si="61"/>
        <v/>
      </c>
      <c r="N902" s="1" t="str">
        <f t="shared" si="62"/>
        <v/>
      </c>
    </row>
    <row r="903" spans="2:14" x14ac:dyDescent="0.3">
      <c r="B903" s="1">
        <v>30048</v>
      </c>
      <c r="C903" s="1" t="s">
        <v>837</v>
      </c>
      <c r="D903" s="1" t="s">
        <v>72</v>
      </c>
      <c r="E903" s="1" t="s">
        <v>839</v>
      </c>
      <c r="F903" s="1">
        <v>45000</v>
      </c>
      <c r="G903" s="1" t="s">
        <v>32</v>
      </c>
      <c r="I903" s="1" t="s">
        <v>653</v>
      </c>
      <c r="L903" s="1" t="str">
        <f t="shared" si="60"/>
        <v/>
      </c>
      <c r="M903" s="1" t="str">
        <f t="shared" si="61"/>
        <v/>
      </c>
      <c r="N903" s="1" t="str">
        <f t="shared" si="62"/>
        <v/>
      </c>
    </row>
    <row r="904" spans="2:14" x14ac:dyDescent="0.3">
      <c r="B904" s="1">
        <v>30049</v>
      </c>
      <c r="C904" s="1" t="s">
        <v>56</v>
      </c>
      <c r="D904" s="1" t="s">
        <v>840</v>
      </c>
      <c r="E904" s="1" t="s">
        <v>841</v>
      </c>
      <c r="G904" s="1" t="s">
        <v>32</v>
      </c>
      <c r="I904" s="1" t="s">
        <v>655</v>
      </c>
      <c r="L904" s="1" t="str">
        <f t="shared" si="60"/>
        <v/>
      </c>
      <c r="M904" s="1" t="str">
        <f t="shared" si="61"/>
        <v/>
      </c>
      <c r="N904" s="1" t="str">
        <f t="shared" si="62"/>
        <v/>
      </c>
    </row>
    <row r="905" spans="2:14" x14ac:dyDescent="0.3">
      <c r="B905" s="1">
        <v>30050</v>
      </c>
      <c r="C905" s="1" t="s">
        <v>56</v>
      </c>
      <c r="D905" s="1" t="s">
        <v>842</v>
      </c>
      <c r="E905" s="1" t="s">
        <v>843</v>
      </c>
      <c r="F905" s="1">
        <v>45000</v>
      </c>
      <c r="G905" s="1" t="s">
        <v>32</v>
      </c>
      <c r="I905" s="1" t="s">
        <v>657</v>
      </c>
      <c r="L905" s="1" t="str">
        <f t="shared" si="60"/>
        <v/>
      </c>
      <c r="M905" s="1" t="str">
        <f t="shared" si="61"/>
        <v/>
      </c>
      <c r="N905" s="1" t="str">
        <f t="shared" si="62"/>
        <v/>
      </c>
    </row>
    <row r="906" spans="2:14" x14ac:dyDescent="0.3">
      <c r="B906" s="1">
        <v>30051</v>
      </c>
      <c r="C906" s="1" t="s">
        <v>34</v>
      </c>
      <c r="D906" s="1" t="s">
        <v>87</v>
      </c>
      <c r="E906" s="1" t="s">
        <v>844</v>
      </c>
      <c r="G906" s="1" t="s">
        <v>32</v>
      </c>
      <c r="I906" s="1" t="s">
        <v>659</v>
      </c>
      <c r="L906" s="1" t="str">
        <f t="shared" si="60"/>
        <v/>
      </c>
      <c r="M906" s="1" t="str">
        <f t="shared" si="61"/>
        <v/>
      </c>
      <c r="N906" s="1" t="str">
        <f t="shared" si="62"/>
        <v/>
      </c>
    </row>
    <row r="907" spans="2:14" x14ac:dyDescent="0.3">
      <c r="B907" s="1">
        <v>30052</v>
      </c>
      <c r="C907" s="1" t="s">
        <v>156</v>
      </c>
      <c r="D907" s="1" t="s">
        <v>845</v>
      </c>
      <c r="E907" s="1" t="s">
        <v>846</v>
      </c>
      <c r="F907" s="1">
        <v>45000</v>
      </c>
      <c r="G907" s="1" t="s">
        <v>32</v>
      </c>
      <c r="I907" s="1" t="s">
        <v>661</v>
      </c>
      <c r="L907" s="1" t="str">
        <f t="shared" si="60"/>
        <v/>
      </c>
      <c r="M907" s="1" t="str">
        <f t="shared" si="61"/>
        <v/>
      </c>
      <c r="N907" s="1" t="str">
        <f t="shared" si="62"/>
        <v/>
      </c>
    </row>
    <row r="908" spans="2:14" x14ac:dyDescent="0.3">
      <c r="B908" s="1">
        <v>30053</v>
      </c>
      <c r="C908" s="1" t="s">
        <v>44</v>
      </c>
      <c r="D908" s="1" t="s">
        <v>847</v>
      </c>
      <c r="E908" s="1" t="s">
        <v>848</v>
      </c>
      <c r="G908" s="1" t="s">
        <v>32</v>
      </c>
      <c r="I908" s="1" t="s">
        <v>669</v>
      </c>
      <c r="L908" s="1" t="str">
        <f t="shared" si="60"/>
        <v/>
      </c>
      <c r="M908" s="1" t="str">
        <f t="shared" si="61"/>
        <v/>
      </c>
      <c r="N908" s="1" t="str">
        <f t="shared" si="62"/>
        <v/>
      </c>
    </row>
    <row r="909" spans="2:14" x14ac:dyDescent="0.3">
      <c r="B909" s="1">
        <v>30054</v>
      </c>
      <c r="C909" s="1" t="s">
        <v>56</v>
      </c>
      <c r="D909" s="1">
        <v>64</v>
      </c>
      <c r="E909" s="1" t="s">
        <v>849</v>
      </c>
      <c r="F909" s="1">
        <v>45000</v>
      </c>
      <c r="G909" s="1" t="s">
        <v>32</v>
      </c>
      <c r="I909" s="1" t="s">
        <v>850</v>
      </c>
      <c r="L909" s="1" t="str">
        <f t="shared" si="60"/>
        <v/>
      </c>
      <c r="M909" s="1" t="str">
        <f t="shared" si="61"/>
        <v/>
      </c>
      <c r="N909" s="1" t="str">
        <f t="shared" si="62"/>
        <v/>
      </c>
    </row>
    <row r="910" spans="2:14" x14ac:dyDescent="0.3">
      <c r="B910" s="1">
        <v>30055</v>
      </c>
      <c r="C910" s="1" t="s">
        <v>670</v>
      </c>
      <c r="D910" s="1" t="s">
        <v>851</v>
      </c>
      <c r="E910" s="1" t="s">
        <v>852</v>
      </c>
      <c r="G910" s="1" t="s">
        <v>32</v>
      </c>
      <c r="I910" s="1" t="s">
        <v>672</v>
      </c>
      <c r="L910" s="1" t="str">
        <f t="shared" si="60"/>
        <v/>
      </c>
      <c r="M910" s="1" t="str">
        <f t="shared" si="61"/>
        <v/>
      </c>
      <c r="N910" s="1" t="str">
        <f t="shared" si="62"/>
        <v/>
      </c>
    </row>
    <row r="911" spans="2:14" x14ac:dyDescent="0.3">
      <c r="B911" s="1">
        <v>30056</v>
      </c>
      <c r="C911" s="1" t="s">
        <v>853</v>
      </c>
      <c r="D911" s="1" t="s">
        <v>854</v>
      </c>
      <c r="E911" s="1" t="s">
        <v>855</v>
      </c>
      <c r="F911" s="1">
        <v>45000</v>
      </c>
      <c r="G911" s="1" t="s">
        <v>32</v>
      </c>
      <c r="I911" s="1" t="s">
        <v>856</v>
      </c>
      <c r="L911" s="1" t="str">
        <f t="shared" si="60"/>
        <v/>
      </c>
      <c r="M911" s="1" t="str">
        <f t="shared" si="61"/>
        <v/>
      </c>
      <c r="N911" s="1" t="str">
        <f t="shared" si="62"/>
        <v/>
      </c>
    </row>
    <row r="912" spans="2:14" x14ac:dyDescent="0.3">
      <c r="B912" s="1" t="s">
        <v>857</v>
      </c>
      <c r="C912" s="1" t="s">
        <v>56</v>
      </c>
      <c r="D912" s="1" t="s">
        <v>858</v>
      </c>
      <c r="E912" s="1" t="s">
        <v>859</v>
      </c>
      <c r="F912" s="1">
        <v>100</v>
      </c>
      <c r="G912" s="1" t="s">
        <v>32</v>
      </c>
      <c r="L912" s="1" t="str">
        <f t="shared" si="60"/>
        <v/>
      </c>
      <c r="M912" s="1" t="str">
        <f t="shared" si="61"/>
        <v/>
      </c>
      <c r="N912" s="1" t="str">
        <f t="shared" si="62"/>
        <v/>
      </c>
    </row>
    <row r="913" spans="2:14" x14ac:dyDescent="0.3">
      <c r="B913" s="1" t="s">
        <v>860</v>
      </c>
      <c r="C913" s="1" t="s">
        <v>56</v>
      </c>
      <c r="D913" s="1" t="s">
        <v>858</v>
      </c>
      <c r="E913" s="1" t="s">
        <v>861</v>
      </c>
      <c r="F913" s="1">
        <v>100</v>
      </c>
      <c r="G913" s="1" t="s">
        <v>32</v>
      </c>
      <c r="L913" s="1" t="str">
        <f t="shared" si="60"/>
        <v/>
      </c>
      <c r="M913" s="1" t="str">
        <f t="shared" si="61"/>
        <v/>
      </c>
      <c r="N913" s="1" t="str">
        <f t="shared" si="62"/>
        <v/>
      </c>
    </row>
    <row r="914" spans="2:14" x14ac:dyDescent="0.3">
      <c r="B914" s="1" t="s">
        <v>862</v>
      </c>
      <c r="C914" s="1" t="s">
        <v>56</v>
      </c>
      <c r="D914" s="1" t="s">
        <v>858</v>
      </c>
      <c r="E914" s="1" t="s">
        <v>863</v>
      </c>
      <c r="F914" s="1">
        <v>100</v>
      </c>
      <c r="G914" s="1" t="s">
        <v>32</v>
      </c>
      <c r="L914" s="1" t="str">
        <f t="shared" si="60"/>
        <v/>
      </c>
      <c r="M914" s="1" t="str">
        <f t="shared" si="61"/>
        <v/>
      </c>
      <c r="N914" s="1" t="str">
        <f t="shared" si="62"/>
        <v/>
      </c>
    </row>
    <row r="915" spans="2:14" x14ac:dyDescent="0.3">
      <c r="B915" s="1" t="s">
        <v>864</v>
      </c>
      <c r="C915" s="1" t="s">
        <v>56</v>
      </c>
      <c r="D915" s="1" t="s">
        <v>858</v>
      </c>
      <c r="E915" s="1" t="s">
        <v>865</v>
      </c>
      <c r="F915" s="1">
        <v>100</v>
      </c>
      <c r="G915" s="1" t="s">
        <v>32</v>
      </c>
      <c r="L915" s="1" t="str">
        <f t="shared" si="60"/>
        <v/>
      </c>
      <c r="M915" s="1" t="str">
        <f t="shared" si="61"/>
        <v/>
      </c>
      <c r="N915" s="1" t="str">
        <f t="shared" si="62"/>
        <v/>
      </c>
    </row>
    <row r="916" spans="2:14" x14ac:dyDescent="0.3">
      <c r="B916" s="1" t="s">
        <v>866</v>
      </c>
      <c r="C916" s="1" t="s">
        <v>56</v>
      </c>
      <c r="D916" s="1" t="s">
        <v>858</v>
      </c>
      <c r="E916" s="1" t="s">
        <v>867</v>
      </c>
      <c r="F916" s="1">
        <v>100</v>
      </c>
      <c r="G916" s="1" t="s">
        <v>32</v>
      </c>
      <c r="L916" s="1" t="str">
        <f t="shared" si="60"/>
        <v/>
      </c>
      <c r="M916" s="1" t="str">
        <f t="shared" si="61"/>
        <v/>
      </c>
      <c r="N916" s="1" t="str">
        <f t="shared" si="62"/>
        <v/>
      </c>
    </row>
    <row r="917" spans="2:14" x14ac:dyDescent="0.3">
      <c r="B917" s="1" t="s">
        <v>868</v>
      </c>
      <c r="C917" s="1" t="s">
        <v>56</v>
      </c>
      <c r="D917" s="1" t="s">
        <v>858</v>
      </c>
      <c r="E917" s="1" t="s">
        <v>869</v>
      </c>
      <c r="F917" s="1">
        <v>100</v>
      </c>
      <c r="G917" s="1" t="s">
        <v>32</v>
      </c>
      <c r="L917" s="1" t="str">
        <f t="shared" si="60"/>
        <v/>
      </c>
      <c r="M917" s="1" t="str">
        <f t="shared" si="61"/>
        <v/>
      </c>
      <c r="N917" s="1" t="str">
        <f t="shared" si="62"/>
        <v/>
      </c>
    </row>
    <row r="918" spans="2:14" x14ac:dyDescent="0.3">
      <c r="B918" s="1" t="s">
        <v>870</v>
      </c>
      <c r="C918" s="1" t="s">
        <v>56</v>
      </c>
      <c r="D918" s="1" t="s">
        <v>858</v>
      </c>
      <c r="E918" s="1" t="s">
        <v>871</v>
      </c>
      <c r="F918" s="1">
        <v>100</v>
      </c>
      <c r="G918" s="1" t="s">
        <v>32</v>
      </c>
      <c r="L918" s="1" t="str">
        <f t="shared" si="60"/>
        <v/>
      </c>
      <c r="M918" s="1" t="str">
        <f t="shared" si="61"/>
        <v/>
      </c>
      <c r="N918" s="1" t="str">
        <f t="shared" si="62"/>
        <v/>
      </c>
    </row>
    <row r="919" spans="2:14" x14ac:dyDescent="0.3">
      <c r="B919" s="1" t="s">
        <v>872</v>
      </c>
      <c r="C919" s="1" t="s">
        <v>56</v>
      </c>
      <c r="D919" s="1" t="s">
        <v>858</v>
      </c>
      <c r="E919" s="1" t="s">
        <v>873</v>
      </c>
      <c r="F919" s="1">
        <v>100</v>
      </c>
      <c r="G919" s="1" t="s">
        <v>32</v>
      </c>
      <c r="L919" s="1" t="str">
        <f t="shared" si="60"/>
        <v/>
      </c>
      <c r="M919" s="1" t="str">
        <f t="shared" si="61"/>
        <v/>
      </c>
      <c r="N919" s="1" t="str">
        <f t="shared" si="62"/>
        <v/>
      </c>
    </row>
    <row r="920" spans="2:14" x14ac:dyDescent="0.3">
      <c r="B920" s="1" t="s">
        <v>874</v>
      </c>
      <c r="C920" s="1" t="s">
        <v>56</v>
      </c>
      <c r="D920" s="1" t="s">
        <v>858</v>
      </c>
      <c r="E920" s="1" t="s">
        <v>875</v>
      </c>
      <c r="F920" s="1">
        <v>100</v>
      </c>
      <c r="G920" s="1" t="s">
        <v>32</v>
      </c>
      <c r="L920" s="1" t="str">
        <f t="shared" si="60"/>
        <v/>
      </c>
      <c r="M920" s="1" t="str">
        <f t="shared" si="61"/>
        <v/>
      </c>
      <c r="N920" s="1" t="str">
        <f t="shared" si="62"/>
        <v/>
      </c>
    </row>
    <row r="921" spans="2:14" x14ac:dyDescent="0.3">
      <c r="B921" s="1" t="s">
        <v>876</v>
      </c>
      <c r="C921" s="1" t="s">
        <v>56</v>
      </c>
      <c r="D921" s="1" t="s">
        <v>858</v>
      </c>
      <c r="E921" s="1" t="s">
        <v>877</v>
      </c>
      <c r="F921" s="1">
        <v>100</v>
      </c>
      <c r="G921" s="1" t="s">
        <v>32</v>
      </c>
      <c r="L921" s="1" t="str">
        <f t="shared" si="60"/>
        <v/>
      </c>
      <c r="M921" s="1" t="str">
        <f t="shared" si="61"/>
        <v/>
      </c>
      <c r="N921" s="1" t="str">
        <f t="shared" si="62"/>
        <v/>
      </c>
    </row>
    <row r="922" spans="2:14" x14ac:dyDescent="0.3">
      <c r="B922" s="1">
        <v>500111</v>
      </c>
      <c r="C922" s="1" t="s">
        <v>56</v>
      </c>
      <c r="D922" s="1" t="s">
        <v>878</v>
      </c>
      <c r="E922" s="1" t="s">
        <v>879</v>
      </c>
      <c r="F922" s="1">
        <v>100</v>
      </c>
      <c r="G922" s="1" t="s">
        <v>32</v>
      </c>
      <c r="L922" s="1" t="str">
        <f t="shared" si="60"/>
        <v/>
      </c>
      <c r="M922" s="1" t="str">
        <f t="shared" si="61"/>
        <v/>
      </c>
      <c r="N922" s="1" t="str">
        <f t="shared" si="62"/>
        <v/>
      </c>
    </row>
    <row r="923" spans="2:14" x14ac:dyDescent="0.3">
      <c r="B923" s="1">
        <v>500112</v>
      </c>
      <c r="C923" s="1" t="s">
        <v>56</v>
      </c>
      <c r="D923" s="1" t="s">
        <v>878</v>
      </c>
      <c r="E923" s="1" t="s">
        <v>880</v>
      </c>
      <c r="F923" s="1">
        <v>100</v>
      </c>
      <c r="G923" s="1" t="s">
        <v>32</v>
      </c>
      <c r="L923" s="1" t="str">
        <f t="shared" si="60"/>
        <v/>
      </c>
      <c r="M923" s="1" t="str">
        <f t="shared" si="61"/>
        <v/>
      </c>
      <c r="N923" s="1" t="str">
        <f t="shared" si="62"/>
        <v/>
      </c>
    </row>
    <row r="924" spans="2:14" x14ac:dyDescent="0.3">
      <c r="B924" s="1">
        <v>500113</v>
      </c>
      <c r="C924" s="1" t="s">
        <v>56</v>
      </c>
      <c r="D924" s="1" t="s">
        <v>878</v>
      </c>
      <c r="E924" s="1" t="s">
        <v>881</v>
      </c>
      <c r="F924" s="1">
        <v>100</v>
      </c>
      <c r="G924" s="1" t="s">
        <v>32</v>
      </c>
      <c r="L924" s="1" t="str">
        <f t="shared" si="60"/>
        <v/>
      </c>
      <c r="M924" s="1" t="str">
        <f t="shared" si="61"/>
        <v/>
      </c>
      <c r="N924" s="1" t="str">
        <f t="shared" si="62"/>
        <v/>
      </c>
    </row>
    <row r="925" spans="2:14" x14ac:dyDescent="0.3">
      <c r="B925" s="1">
        <v>500114</v>
      </c>
      <c r="C925" s="1" t="s">
        <v>56</v>
      </c>
      <c r="D925" s="1" t="s">
        <v>878</v>
      </c>
      <c r="E925" s="1" t="s">
        <v>882</v>
      </c>
      <c r="F925" s="1">
        <v>100</v>
      </c>
      <c r="G925" s="1" t="s">
        <v>32</v>
      </c>
      <c r="L925" s="1" t="str">
        <f t="shared" si="60"/>
        <v/>
      </c>
      <c r="M925" s="1" t="str">
        <f t="shared" si="61"/>
        <v/>
      </c>
      <c r="N925" s="1" t="str">
        <f t="shared" si="62"/>
        <v/>
      </c>
    </row>
    <row r="926" spans="2:14" x14ac:dyDescent="0.3">
      <c r="B926" s="1">
        <v>500115</v>
      </c>
      <c r="C926" s="1" t="s">
        <v>56</v>
      </c>
      <c r="D926" s="1" t="s">
        <v>878</v>
      </c>
      <c r="E926" s="1" t="s">
        <v>883</v>
      </c>
      <c r="F926" s="1">
        <v>100</v>
      </c>
      <c r="G926" s="1" t="s">
        <v>32</v>
      </c>
      <c r="L926" s="1" t="str">
        <f t="shared" si="60"/>
        <v/>
      </c>
      <c r="M926" s="1" t="str">
        <f t="shared" si="61"/>
        <v/>
      </c>
      <c r="N926" s="1" t="str">
        <f t="shared" si="62"/>
        <v/>
      </c>
    </row>
    <row r="927" spans="2:14" x14ac:dyDescent="0.3">
      <c r="B927" s="1">
        <v>500116</v>
      </c>
      <c r="C927" s="1" t="s">
        <v>56</v>
      </c>
      <c r="D927" s="1" t="s">
        <v>878</v>
      </c>
      <c r="E927" s="1" t="s">
        <v>884</v>
      </c>
      <c r="F927" s="1">
        <v>100</v>
      </c>
      <c r="G927" s="1" t="s">
        <v>32</v>
      </c>
      <c r="L927" s="1" t="str">
        <f t="shared" si="60"/>
        <v/>
      </c>
      <c r="M927" s="1" t="str">
        <f t="shared" si="61"/>
        <v/>
      </c>
      <c r="N927" s="1" t="str">
        <f t="shared" si="62"/>
        <v/>
      </c>
    </row>
    <row r="928" spans="2:14" x14ac:dyDescent="0.3">
      <c r="B928" s="1">
        <v>500117</v>
      </c>
      <c r="C928" s="1" t="s">
        <v>56</v>
      </c>
      <c r="D928" s="1" t="s">
        <v>878</v>
      </c>
      <c r="E928" s="1" t="s">
        <v>885</v>
      </c>
      <c r="F928" s="1">
        <v>100</v>
      </c>
      <c r="G928" s="1" t="s">
        <v>32</v>
      </c>
      <c r="L928" s="1" t="str">
        <f t="shared" si="60"/>
        <v/>
      </c>
      <c r="M928" s="1" t="str">
        <f t="shared" si="61"/>
        <v/>
      </c>
      <c r="N928" s="1" t="str">
        <f t="shared" si="62"/>
        <v/>
      </c>
    </row>
    <row r="929" spans="2:14" x14ac:dyDescent="0.3">
      <c r="B929" s="1">
        <v>500118</v>
      </c>
      <c r="C929" s="1" t="s">
        <v>56</v>
      </c>
      <c r="D929" s="1" t="s">
        <v>878</v>
      </c>
      <c r="E929" s="1" t="s">
        <v>886</v>
      </c>
      <c r="F929" s="1">
        <v>100</v>
      </c>
      <c r="G929" s="1" t="s">
        <v>32</v>
      </c>
      <c r="L929" s="1" t="str">
        <f t="shared" si="60"/>
        <v/>
      </c>
      <c r="M929" s="1" t="str">
        <f t="shared" si="61"/>
        <v/>
      </c>
      <c r="N929" s="1" t="str">
        <f t="shared" si="62"/>
        <v/>
      </c>
    </row>
    <row r="930" spans="2:14" x14ac:dyDescent="0.3">
      <c r="B930" s="1">
        <v>500119</v>
      </c>
      <c r="C930" s="1" t="s">
        <v>56</v>
      </c>
      <c r="D930" s="1" t="s">
        <v>878</v>
      </c>
      <c r="E930" s="1" t="s">
        <v>887</v>
      </c>
      <c r="F930" s="1">
        <v>100</v>
      </c>
      <c r="G930" s="1" t="s">
        <v>32</v>
      </c>
      <c r="L930" s="1" t="str">
        <f t="shared" si="60"/>
        <v/>
      </c>
      <c r="M930" s="1" t="str">
        <f t="shared" si="61"/>
        <v/>
      </c>
      <c r="N930" s="1" t="str">
        <f t="shared" si="62"/>
        <v/>
      </c>
    </row>
    <row r="931" spans="2:14" x14ac:dyDescent="0.3">
      <c r="B931" s="1">
        <v>500120</v>
      </c>
      <c r="C931" s="1" t="s">
        <v>56</v>
      </c>
      <c r="D931" s="1" t="s">
        <v>878</v>
      </c>
      <c r="E931" s="1" t="s">
        <v>888</v>
      </c>
      <c r="F931" s="1">
        <v>100</v>
      </c>
      <c r="G931" s="1" t="s">
        <v>32</v>
      </c>
      <c r="L931" s="1" t="str">
        <f t="shared" si="60"/>
        <v/>
      </c>
      <c r="M931" s="1" t="str">
        <f t="shared" si="61"/>
        <v/>
      </c>
      <c r="N931" s="1" t="str">
        <f t="shared" si="62"/>
        <v/>
      </c>
    </row>
    <row r="932" spans="2:14" x14ac:dyDescent="0.3">
      <c r="B932" s="1">
        <v>500201</v>
      </c>
      <c r="C932" s="1" t="s">
        <v>149</v>
      </c>
      <c r="D932" s="1" t="s">
        <v>889</v>
      </c>
      <c r="E932" s="1" t="s">
        <v>890</v>
      </c>
      <c r="F932" s="1">
        <v>200</v>
      </c>
      <c r="G932" s="1" t="s">
        <v>32</v>
      </c>
      <c r="L932" s="1" t="str">
        <f t="shared" si="60"/>
        <v/>
      </c>
      <c r="M932" s="1" t="str">
        <f t="shared" si="61"/>
        <v/>
      </c>
      <c r="N932" s="1" t="str">
        <f t="shared" si="62"/>
        <v/>
      </c>
    </row>
    <row r="933" spans="2:14" x14ac:dyDescent="0.3">
      <c r="B933" s="1">
        <v>500202</v>
      </c>
      <c r="C933" s="1" t="s">
        <v>149</v>
      </c>
      <c r="D933" s="1" t="s">
        <v>889</v>
      </c>
      <c r="E933" s="1" t="s">
        <v>891</v>
      </c>
      <c r="F933" s="1">
        <v>200</v>
      </c>
      <c r="G933" s="1" t="s">
        <v>32</v>
      </c>
      <c r="L933" s="1" t="str">
        <f t="shared" si="60"/>
        <v/>
      </c>
      <c r="M933" s="1" t="str">
        <f t="shared" si="61"/>
        <v/>
      </c>
      <c r="N933" s="1" t="str">
        <f t="shared" si="62"/>
        <v/>
      </c>
    </row>
    <row r="934" spans="2:14" x14ac:dyDescent="0.3">
      <c r="B934" s="1">
        <v>500203</v>
      </c>
      <c r="C934" s="1" t="s">
        <v>149</v>
      </c>
      <c r="D934" s="1" t="s">
        <v>889</v>
      </c>
      <c r="E934" s="1" t="s">
        <v>892</v>
      </c>
      <c r="F934" s="1">
        <v>200</v>
      </c>
      <c r="G934" s="1" t="s">
        <v>32</v>
      </c>
      <c r="L934" s="1" t="str">
        <f t="shared" si="60"/>
        <v/>
      </c>
      <c r="M934" s="1" t="str">
        <f t="shared" si="61"/>
        <v/>
      </c>
      <c r="N934" s="1" t="str">
        <f t="shared" si="62"/>
        <v/>
      </c>
    </row>
    <row r="935" spans="2:14" x14ac:dyDescent="0.3">
      <c r="B935" s="1">
        <v>500204</v>
      </c>
      <c r="C935" s="1" t="s">
        <v>149</v>
      </c>
      <c r="D935" s="1" t="s">
        <v>889</v>
      </c>
      <c r="E935" s="1" t="s">
        <v>893</v>
      </c>
      <c r="F935" s="1">
        <v>200</v>
      </c>
      <c r="G935" s="1" t="s">
        <v>32</v>
      </c>
      <c r="L935" s="1" t="str">
        <f t="shared" si="60"/>
        <v/>
      </c>
      <c r="M935" s="1" t="str">
        <f t="shared" si="61"/>
        <v/>
      </c>
      <c r="N935" s="1" t="str">
        <f t="shared" si="62"/>
        <v/>
      </c>
    </row>
    <row r="936" spans="2:14" x14ac:dyDescent="0.3">
      <c r="B936" s="1">
        <v>500205</v>
      </c>
      <c r="C936" s="1" t="s">
        <v>149</v>
      </c>
      <c r="D936" s="1" t="s">
        <v>889</v>
      </c>
      <c r="E936" s="1" t="s">
        <v>894</v>
      </c>
      <c r="F936" s="1">
        <v>200</v>
      </c>
      <c r="G936" s="1" t="s">
        <v>32</v>
      </c>
      <c r="L936" s="1" t="str">
        <f t="shared" si="60"/>
        <v/>
      </c>
      <c r="M936" s="1" t="str">
        <f t="shared" si="61"/>
        <v/>
      </c>
      <c r="N936" s="1" t="str">
        <f t="shared" si="62"/>
        <v/>
      </c>
    </row>
    <row r="937" spans="2:14" x14ac:dyDescent="0.3">
      <c r="B937" s="1">
        <v>500206</v>
      </c>
      <c r="C937" s="1" t="s">
        <v>149</v>
      </c>
      <c r="D937" s="1" t="s">
        <v>889</v>
      </c>
      <c r="E937" s="1" t="s">
        <v>895</v>
      </c>
      <c r="F937" s="1">
        <v>200</v>
      </c>
      <c r="G937" s="1" t="s">
        <v>32</v>
      </c>
      <c r="L937" s="1" t="str">
        <f t="shared" si="60"/>
        <v/>
      </c>
      <c r="M937" s="1" t="str">
        <f t="shared" si="61"/>
        <v/>
      </c>
      <c r="N937" s="1" t="str">
        <f t="shared" si="62"/>
        <v/>
      </c>
    </row>
    <row r="938" spans="2:14" x14ac:dyDescent="0.3">
      <c r="B938" s="1">
        <v>500207</v>
      </c>
      <c r="C938" s="1" t="s">
        <v>149</v>
      </c>
      <c r="D938" s="1" t="s">
        <v>889</v>
      </c>
      <c r="E938" s="1" t="s">
        <v>896</v>
      </c>
      <c r="F938" s="1">
        <v>200</v>
      </c>
      <c r="G938" s="1" t="s">
        <v>32</v>
      </c>
      <c r="L938" s="1" t="str">
        <f t="shared" si="60"/>
        <v/>
      </c>
      <c r="M938" s="1" t="str">
        <f t="shared" si="61"/>
        <v/>
      </c>
      <c r="N938" s="1" t="str">
        <f t="shared" si="62"/>
        <v/>
      </c>
    </row>
    <row r="939" spans="2:14" x14ac:dyDescent="0.3">
      <c r="B939" s="1">
        <v>500208</v>
      </c>
      <c r="C939" s="1" t="s">
        <v>149</v>
      </c>
      <c r="D939" s="1" t="s">
        <v>889</v>
      </c>
      <c r="E939" s="1" t="s">
        <v>897</v>
      </c>
      <c r="F939" s="1">
        <v>200</v>
      </c>
      <c r="G939" s="1" t="s">
        <v>32</v>
      </c>
      <c r="L939" s="1" t="str">
        <f t="shared" si="60"/>
        <v/>
      </c>
      <c r="M939" s="1" t="str">
        <f t="shared" si="61"/>
        <v/>
      </c>
      <c r="N939" s="1" t="str">
        <f t="shared" si="62"/>
        <v/>
      </c>
    </row>
    <row r="940" spans="2:14" x14ac:dyDescent="0.3">
      <c r="B940" s="1">
        <v>500209</v>
      </c>
      <c r="C940" s="1" t="s">
        <v>149</v>
      </c>
      <c r="D940" s="1" t="s">
        <v>889</v>
      </c>
      <c r="E940" s="1" t="s">
        <v>898</v>
      </c>
      <c r="F940" s="1">
        <v>200</v>
      </c>
      <c r="G940" s="1" t="s">
        <v>32</v>
      </c>
      <c r="L940" s="1" t="str">
        <f t="shared" si="60"/>
        <v/>
      </c>
      <c r="M940" s="1" t="str">
        <f t="shared" si="61"/>
        <v/>
      </c>
      <c r="N940" s="1" t="str">
        <f t="shared" si="62"/>
        <v/>
      </c>
    </row>
    <row r="941" spans="2:14" x14ac:dyDescent="0.3">
      <c r="B941" s="1">
        <v>500210</v>
      </c>
      <c r="C941" s="1" t="s">
        <v>149</v>
      </c>
      <c r="D941" s="1" t="s">
        <v>889</v>
      </c>
      <c r="E941" s="1" t="s">
        <v>899</v>
      </c>
      <c r="F941" s="1">
        <v>200</v>
      </c>
      <c r="G941" s="1" t="s">
        <v>32</v>
      </c>
      <c r="L941" s="1" t="str">
        <f t="shared" si="60"/>
        <v/>
      </c>
      <c r="M941" s="1" t="str">
        <f t="shared" si="61"/>
        <v/>
      </c>
      <c r="N941" s="1" t="str">
        <f t="shared" si="62"/>
        <v/>
      </c>
    </row>
    <row r="942" spans="2:14" x14ac:dyDescent="0.3">
      <c r="B942" s="1">
        <v>500211</v>
      </c>
      <c r="C942" s="1" t="s">
        <v>149</v>
      </c>
      <c r="D942" s="1" t="s">
        <v>900</v>
      </c>
      <c r="E942" s="1" t="s">
        <v>901</v>
      </c>
      <c r="F942" s="1">
        <v>200</v>
      </c>
      <c r="G942" s="1" t="s">
        <v>32</v>
      </c>
      <c r="L942" s="1" t="str">
        <f t="shared" si="60"/>
        <v/>
      </c>
      <c r="M942" s="1" t="str">
        <f t="shared" si="61"/>
        <v/>
      </c>
      <c r="N942" s="1" t="str">
        <f t="shared" si="62"/>
        <v/>
      </c>
    </row>
    <row r="943" spans="2:14" x14ac:dyDescent="0.3">
      <c r="B943" s="1">
        <v>500212</v>
      </c>
      <c r="C943" s="1" t="s">
        <v>149</v>
      </c>
      <c r="D943" s="1" t="s">
        <v>900</v>
      </c>
      <c r="E943" s="1" t="s">
        <v>902</v>
      </c>
      <c r="F943" s="1">
        <v>200</v>
      </c>
      <c r="G943" s="1" t="s">
        <v>32</v>
      </c>
      <c r="L943" s="1" t="str">
        <f t="shared" si="60"/>
        <v/>
      </c>
      <c r="M943" s="1" t="str">
        <f t="shared" si="61"/>
        <v/>
      </c>
      <c r="N943" s="1" t="str">
        <f t="shared" si="62"/>
        <v/>
      </c>
    </row>
    <row r="944" spans="2:14" x14ac:dyDescent="0.3">
      <c r="B944" s="1">
        <v>500213</v>
      </c>
      <c r="C944" s="1" t="s">
        <v>149</v>
      </c>
      <c r="D944" s="1" t="s">
        <v>900</v>
      </c>
      <c r="E944" s="1" t="s">
        <v>903</v>
      </c>
      <c r="F944" s="1">
        <v>200</v>
      </c>
      <c r="G944" s="1" t="s">
        <v>32</v>
      </c>
      <c r="L944" s="1" t="str">
        <f t="shared" si="60"/>
        <v/>
      </c>
      <c r="M944" s="1" t="str">
        <f t="shared" si="61"/>
        <v/>
      </c>
      <c r="N944" s="1" t="str">
        <f t="shared" si="62"/>
        <v/>
      </c>
    </row>
    <row r="945" spans="2:14" x14ac:dyDescent="0.3">
      <c r="B945" s="1">
        <v>500214</v>
      </c>
      <c r="C945" s="1" t="s">
        <v>149</v>
      </c>
      <c r="D945" s="1" t="s">
        <v>900</v>
      </c>
      <c r="E945" s="1" t="s">
        <v>904</v>
      </c>
      <c r="F945" s="1">
        <v>200</v>
      </c>
      <c r="G945" s="1" t="s">
        <v>32</v>
      </c>
      <c r="L945" s="1" t="str">
        <f t="shared" si="60"/>
        <v/>
      </c>
      <c r="M945" s="1" t="str">
        <f t="shared" si="61"/>
        <v/>
      </c>
      <c r="N945" s="1" t="str">
        <f t="shared" si="62"/>
        <v/>
      </c>
    </row>
    <row r="946" spans="2:14" x14ac:dyDescent="0.3">
      <c r="B946" s="1">
        <v>500215</v>
      </c>
      <c r="C946" s="1" t="s">
        <v>149</v>
      </c>
      <c r="D946" s="1" t="s">
        <v>900</v>
      </c>
      <c r="E946" s="1" t="s">
        <v>905</v>
      </c>
      <c r="F946" s="1">
        <v>200</v>
      </c>
      <c r="G946" s="1" t="s">
        <v>32</v>
      </c>
      <c r="L946" s="1" t="str">
        <f t="shared" si="60"/>
        <v/>
      </c>
      <c r="M946" s="1" t="str">
        <f t="shared" si="61"/>
        <v/>
      </c>
      <c r="N946" s="1" t="str">
        <f t="shared" si="62"/>
        <v/>
      </c>
    </row>
    <row r="947" spans="2:14" x14ac:dyDescent="0.3">
      <c r="B947" s="1">
        <v>500216</v>
      </c>
      <c r="C947" s="1" t="s">
        <v>149</v>
      </c>
      <c r="D947" s="1" t="s">
        <v>900</v>
      </c>
      <c r="E947" s="1" t="s">
        <v>906</v>
      </c>
      <c r="F947" s="1">
        <v>200</v>
      </c>
      <c r="G947" s="1" t="s">
        <v>32</v>
      </c>
      <c r="L947" s="1" t="str">
        <f t="shared" si="60"/>
        <v/>
      </c>
      <c r="M947" s="1" t="str">
        <f t="shared" si="61"/>
        <v/>
      </c>
      <c r="N947" s="1" t="str">
        <f t="shared" si="62"/>
        <v/>
      </c>
    </row>
    <row r="948" spans="2:14" x14ac:dyDescent="0.3">
      <c r="B948" s="1">
        <v>500217</v>
      </c>
      <c r="C948" s="1" t="s">
        <v>149</v>
      </c>
      <c r="D948" s="1" t="s">
        <v>900</v>
      </c>
      <c r="E948" s="1" t="s">
        <v>907</v>
      </c>
      <c r="F948" s="1">
        <v>200</v>
      </c>
      <c r="G948" s="1" t="s">
        <v>32</v>
      </c>
      <c r="L948" s="1" t="str">
        <f t="shared" si="60"/>
        <v/>
      </c>
      <c r="M948" s="1" t="str">
        <f t="shared" si="61"/>
        <v/>
      </c>
      <c r="N948" s="1" t="str">
        <f t="shared" si="62"/>
        <v/>
      </c>
    </row>
    <row r="949" spans="2:14" x14ac:dyDescent="0.3">
      <c r="B949" s="1">
        <v>500218</v>
      </c>
      <c r="C949" s="1" t="s">
        <v>149</v>
      </c>
      <c r="D949" s="1" t="s">
        <v>900</v>
      </c>
      <c r="E949" s="1" t="s">
        <v>908</v>
      </c>
      <c r="F949" s="1">
        <v>200</v>
      </c>
      <c r="G949" s="1" t="s">
        <v>32</v>
      </c>
      <c r="L949" s="1" t="str">
        <f t="shared" ref="L949:L1012" si="63">IF(AND(ISBLANK(C949)=ISBLANK(D949),ISBLANK(D949)=ISBLANK(E949),ISBLANK(E949)=ISBLANK(C949)),"",FALSE)</f>
        <v/>
      </c>
      <c r="M949" s="1" t="str">
        <f t="shared" ref="M949:M1012" si="64">IF((LEN(C949)-LEN(SUBSTITUTE(C949,"|","")))=(LEN(D949)-LEN(SUBSTITUTE(D949,"|",""))),"",FALSE)</f>
        <v/>
      </c>
      <c r="N949" s="1" t="str">
        <f t="shared" ref="N949:N1012" si="65">IF((LEN(D949)-LEN(SUBSTITUTE(SUBSTITUTE(D949,"|",""),"#","")))=(LEN(E949)-LEN(SUBSTITUTE(E949,"|",""))),"",FALSE)</f>
        <v/>
      </c>
    </row>
    <row r="950" spans="2:14" x14ac:dyDescent="0.3">
      <c r="B950" s="1">
        <v>500219</v>
      </c>
      <c r="C950" s="1" t="s">
        <v>149</v>
      </c>
      <c r="D950" s="1" t="s">
        <v>900</v>
      </c>
      <c r="E950" s="1" t="s">
        <v>909</v>
      </c>
      <c r="F950" s="1">
        <v>200</v>
      </c>
      <c r="G950" s="1" t="s">
        <v>32</v>
      </c>
      <c r="L950" s="1" t="str">
        <f t="shared" si="63"/>
        <v/>
      </c>
      <c r="M950" s="1" t="str">
        <f t="shared" si="64"/>
        <v/>
      </c>
      <c r="N950" s="1" t="str">
        <f t="shared" si="65"/>
        <v/>
      </c>
    </row>
    <row r="951" spans="2:14" x14ac:dyDescent="0.3">
      <c r="B951" s="1">
        <v>500220</v>
      </c>
      <c r="C951" s="1" t="s">
        <v>149</v>
      </c>
      <c r="D951" s="1" t="s">
        <v>900</v>
      </c>
      <c r="E951" s="1" t="s">
        <v>910</v>
      </c>
      <c r="F951" s="1">
        <v>200</v>
      </c>
      <c r="G951" s="1" t="s">
        <v>32</v>
      </c>
      <c r="L951" s="1" t="str">
        <f t="shared" si="63"/>
        <v/>
      </c>
      <c r="M951" s="1" t="str">
        <f t="shared" si="64"/>
        <v/>
      </c>
      <c r="N951" s="1" t="str">
        <f t="shared" si="65"/>
        <v/>
      </c>
    </row>
    <row r="952" spans="2:14" x14ac:dyDescent="0.3">
      <c r="B952" s="1">
        <v>500301</v>
      </c>
      <c r="C952" s="1" t="s">
        <v>911</v>
      </c>
      <c r="D952" s="1" t="s">
        <v>912</v>
      </c>
      <c r="E952" s="1" t="s">
        <v>913</v>
      </c>
      <c r="F952" s="1">
        <v>300</v>
      </c>
      <c r="G952" s="1" t="s">
        <v>32</v>
      </c>
      <c r="L952" s="1" t="str">
        <f t="shared" si="63"/>
        <v/>
      </c>
      <c r="M952" s="1" t="str">
        <f t="shared" si="64"/>
        <v/>
      </c>
      <c r="N952" s="1" t="str">
        <f t="shared" si="65"/>
        <v/>
      </c>
    </row>
    <row r="953" spans="2:14" x14ac:dyDescent="0.3">
      <c r="B953" s="1">
        <v>500302</v>
      </c>
      <c r="C953" s="1" t="s">
        <v>911</v>
      </c>
      <c r="D953" s="1" t="s">
        <v>912</v>
      </c>
      <c r="E953" s="1" t="s">
        <v>914</v>
      </c>
      <c r="F953" s="1">
        <v>300</v>
      </c>
      <c r="G953" s="1" t="s">
        <v>32</v>
      </c>
      <c r="L953" s="1" t="str">
        <f t="shared" si="63"/>
        <v/>
      </c>
      <c r="M953" s="1" t="str">
        <f t="shared" si="64"/>
        <v/>
      </c>
      <c r="N953" s="1" t="str">
        <f t="shared" si="65"/>
        <v/>
      </c>
    </row>
    <row r="954" spans="2:14" x14ac:dyDescent="0.3">
      <c r="B954" s="1">
        <v>500303</v>
      </c>
      <c r="C954" s="1" t="s">
        <v>911</v>
      </c>
      <c r="D954" s="1" t="s">
        <v>912</v>
      </c>
      <c r="E954" s="1" t="s">
        <v>915</v>
      </c>
      <c r="F954" s="1">
        <v>300</v>
      </c>
      <c r="G954" s="1" t="s">
        <v>32</v>
      </c>
      <c r="L954" s="1" t="str">
        <f t="shared" si="63"/>
        <v/>
      </c>
      <c r="M954" s="1" t="str">
        <f t="shared" si="64"/>
        <v/>
      </c>
      <c r="N954" s="1" t="str">
        <f t="shared" si="65"/>
        <v/>
      </c>
    </row>
    <row r="955" spans="2:14" x14ac:dyDescent="0.3">
      <c r="B955" s="1">
        <v>500304</v>
      </c>
      <c r="C955" s="1" t="s">
        <v>911</v>
      </c>
      <c r="D955" s="1" t="s">
        <v>912</v>
      </c>
      <c r="E955" s="1" t="s">
        <v>916</v>
      </c>
      <c r="F955" s="1">
        <v>300</v>
      </c>
      <c r="G955" s="1" t="s">
        <v>32</v>
      </c>
      <c r="L955" s="1" t="str">
        <f t="shared" si="63"/>
        <v/>
      </c>
      <c r="M955" s="1" t="str">
        <f t="shared" si="64"/>
        <v/>
      </c>
      <c r="N955" s="1" t="str">
        <f t="shared" si="65"/>
        <v/>
      </c>
    </row>
    <row r="956" spans="2:14" x14ac:dyDescent="0.3">
      <c r="B956" s="1">
        <v>500305</v>
      </c>
      <c r="C956" s="1" t="s">
        <v>911</v>
      </c>
      <c r="D956" s="1" t="s">
        <v>912</v>
      </c>
      <c r="E956" s="1" t="s">
        <v>917</v>
      </c>
      <c r="F956" s="1">
        <v>300</v>
      </c>
      <c r="G956" s="1" t="s">
        <v>32</v>
      </c>
      <c r="L956" s="1" t="str">
        <f t="shared" si="63"/>
        <v/>
      </c>
      <c r="M956" s="1" t="str">
        <f t="shared" si="64"/>
        <v/>
      </c>
      <c r="N956" s="1" t="str">
        <f t="shared" si="65"/>
        <v/>
      </c>
    </row>
    <row r="957" spans="2:14" x14ac:dyDescent="0.3">
      <c r="B957" s="1">
        <v>500306</v>
      </c>
      <c r="C957" s="1" t="s">
        <v>918</v>
      </c>
      <c r="D957" s="1" t="s">
        <v>912</v>
      </c>
      <c r="E957" s="1" t="s">
        <v>917</v>
      </c>
      <c r="F957" s="1">
        <v>300</v>
      </c>
      <c r="G957" s="1" t="s">
        <v>32</v>
      </c>
      <c r="L957" s="1" t="str">
        <f t="shared" si="63"/>
        <v/>
      </c>
      <c r="M957" s="1" t="str">
        <f t="shared" si="64"/>
        <v/>
      </c>
      <c r="N957" s="1" t="str">
        <f t="shared" si="65"/>
        <v/>
      </c>
    </row>
    <row r="958" spans="2:14" x14ac:dyDescent="0.3">
      <c r="B958" s="1">
        <v>500307</v>
      </c>
      <c r="C958" s="1" t="s">
        <v>918</v>
      </c>
      <c r="D958" s="1" t="s">
        <v>912</v>
      </c>
      <c r="E958" s="1" t="s">
        <v>919</v>
      </c>
      <c r="F958" s="1">
        <v>300</v>
      </c>
      <c r="G958" s="1" t="s">
        <v>32</v>
      </c>
      <c r="L958" s="1" t="str">
        <f t="shared" si="63"/>
        <v/>
      </c>
      <c r="M958" s="1" t="str">
        <f t="shared" si="64"/>
        <v/>
      </c>
      <c r="N958" s="1" t="str">
        <f t="shared" si="65"/>
        <v/>
      </c>
    </row>
    <row r="959" spans="2:14" x14ac:dyDescent="0.3">
      <c r="B959" s="1">
        <v>500308</v>
      </c>
      <c r="C959" s="1" t="s">
        <v>918</v>
      </c>
      <c r="D959" s="1" t="s">
        <v>912</v>
      </c>
      <c r="E959" s="1" t="s">
        <v>920</v>
      </c>
      <c r="F959" s="1">
        <v>300</v>
      </c>
      <c r="G959" s="1" t="s">
        <v>32</v>
      </c>
      <c r="L959" s="1" t="str">
        <f t="shared" si="63"/>
        <v/>
      </c>
      <c r="M959" s="1" t="str">
        <f t="shared" si="64"/>
        <v/>
      </c>
      <c r="N959" s="1" t="str">
        <f t="shared" si="65"/>
        <v/>
      </c>
    </row>
    <row r="960" spans="2:14" x14ac:dyDescent="0.3">
      <c r="B960" s="1">
        <v>500309</v>
      </c>
      <c r="C960" s="1" t="s">
        <v>918</v>
      </c>
      <c r="D960" s="1" t="s">
        <v>912</v>
      </c>
      <c r="E960" s="1" t="s">
        <v>921</v>
      </c>
      <c r="F960" s="1">
        <v>300</v>
      </c>
      <c r="G960" s="1" t="s">
        <v>32</v>
      </c>
      <c r="L960" s="1" t="str">
        <f t="shared" si="63"/>
        <v/>
      </c>
      <c r="M960" s="1" t="str">
        <f t="shared" si="64"/>
        <v/>
      </c>
      <c r="N960" s="1" t="str">
        <f t="shared" si="65"/>
        <v/>
      </c>
    </row>
    <row r="961" spans="2:14" x14ac:dyDescent="0.3">
      <c r="B961" s="1">
        <v>500310</v>
      </c>
      <c r="C961" s="1" t="s">
        <v>918</v>
      </c>
      <c r="D961" s="1" t="s">
        <v>912</v>
      </c>
      <c r="E961" s="1" t="s">
        <v>922</v>
      </c>
      <c r="F961" s="1">
        <v>300</v>
      </c>
      <c r="G961" s="1" t="s">
        <v>32</v>
      </c>
      <c r="L961" s="1" t="str">
        <f t="shared" si="63"/>
        <v/>
      </c>
      <c r="M961" s="1" t="str">
        <f t="shared" si="64"/>
        <v/>
      </c>
      <c r="N961" s="1" t="str">
        <f t="shared" si="65"/>
        <v/>
      </c>
    </row>
    <row r="962" spans="2:14" x14ac:dyDescent="0.3">
      <c r="B962" s="1">
        <v>500311</v>
      </c>
      <c r="C962" s="1" t="s">
        <v>923</v>
      </c>
      <c r="D962" s="1" t="s">
        <v>912</v>
      </c>
      <c r="E962" s="1" t="s">
        <v>922</v>
      </c>
      <c r="F962" s="1">
        <v>300</v>
      </c>
      <c r="G962" s="1" t="s">
        <v>32</v>
      </c>
      <c r="L962" s="1" t="str">
        <f t="shared" si="63"/>
        <v/>
      </c>
      <c r="M962" s="1" t="str">
        <f t="shared" si="64"/>
        <v/>
      </c>
      <c r="N962" s="1" t="str">
        <f t="shared" si="65"/>
        <v/>
      </c>
    </row>
    <row r="963" spans="2:14" x14ac:dyDescent="0.3">
      <c r="B963" s="1">
        <v>500312</v>
      </c>
      <c r="C963" s="1" t="s">
        <v>923</v>
      </c>
      <c r="D963" s="1" t="s">
        <v>912</v>
      </c>
      <c r="E963" s="1" t="s">
        <v>924</v>
      </c>
      <c r="F963" s="1">
        <v>300</v>
      </c>
      <c r="G963" s="1" t="s">
        <v>32</v>
      </c>
      <c r="L963" s="1" t="str">
        <f t="shared" si="63"/>
        <v/>
      </c>
      <c r="M963" s="1" t="str">
        <f t="shared" si="64"/>
        <v/>
      </c>
      <c r="N963" s="1" t="str">
        <f t="shared" si="65"/>
        <v/>
      </c>
    </row>
    <row r="964" spans="2:14" x14ac:dyDescent="0.3">
      <c r="B964" s="1">
        <v>500313</v>
      </c>
      <c r="C964" s="1" t="s">
        <v>923</v>
      </c>
      <c r="D964" s="1" t="s">
        <v>912</v>
      </c>
      <c r="E964" s="1" t="s">
        <v>925</v>
      </c>
      <c r="F964" s="1">
        <v>300</v>
      </c>
      <c r="G964" s="1" t="s">
        <v>32</v>
      </c>
      <c r="L964" s="1" t="str">
        <f t="shared" si="63"/>
        <v/>
      </c>
      <c r="M964" s="1" t="str">
        <f t="shared" si="64"/>
        <v/>
      </c>
      <c r="N964" s="1" t="str">
        <f t="shared" si="65"/>
        <v/>
      </c>
    </row>
    <row r="965" spans="2:14" x14ac:dyDescent="0.3">
      <c r="B965" s="1">
        <v>500314</v>
      </c>
      <c r="C965" s="1" t="s">
        <v>923</v>
      </c>
      <c r="D965" s="1" t="s">
        <v>912</v>
      </c>
      <c r="E965" s="1" t="s">
        <v>926</v>
      </c>
      <c r="F965" s="1">
        <v>300</v>
      </c>
      <c r="G965" s="1" t="s">
        <v>32</v>
      </c>
      <c r="L965" s="1" t="str">
        <f t="shared" si="63"/>
        <v/>
      </c>
      <c r="M965" s="1" t="str">
        <f t="shared" si="64"/>
        <v/>
      </c>
      <c r="N965" s="1" t="str">
        <f t="shared" si="65"/>
        <v/>
      </c>
    </row>
    <row r="966" spans="2:14" x14ac:dyDescent="0.3">
      <c r="B966" s="1">
        <v>500315</v>
      </c>
      <c r="C966" s="1" t="s">
        <v>923</v>
      </c>
      <c r="D966" s="1" t="s">
        <v>912</v>
      </c>
      <c r="E966" s="1" t="s">
        <v>927</v>
      </c>
      <c r="F966" s="1">
        <v>300</v>
      </c>
      <c r="G966" s="1" t="s">
        <v>32</v>
      </c>
      <c r="L966" s="1" t="str">
        <f t="shared" si="63"/>
        <v/>
      </c>
      <c r="M966" s="1" t="str">
        <f t="shared" si="64"/>
        <v/>
      </c>
      <c r="N966" s="1" t="str">
        <f t="shared" si="65"/>
        <v/>
      </c>
    </row>
    <row r="967" spans="2:14" x14ac:dyDescent="0.3">
      <c r="B967" s="1">
        <v>500316</v>
      </c>
      <c r="C967" s="1" t="s">
        <v>928</v>
      </c>
      <c r="D967" s="1" t="s">
        <v>912</v>
      </c>
      <c r="E967" s="1" t="s">
        <v>927</v>
      </c>
      <c r="F967" s="1">
        <v>300</v>
      </c>
      <c r="G967" s="1" t="s">
        <v>32</v>
      </c>
      <c r="L967" s="1" t="str">
        <f t="shared" si="63"/>
        <v/>
      </c>
      <c r="M967" s="1" t="str">
        <f t="shared" si="64"/>
        <v/>
      </c>
      <c r="N967" s="1" t="str">
        <f t="shared" si="65"/>
        <v/>
      </c>
    </row>
    <row r="968" spans="2:14" x14ac:dyDescent="0.3">
      <c r="B968" s="1">
        <v>500317</v>
      </c>
      <c r="C968" s="1" t="s">
        <v>928</v>
      </c>
      <c r="D968" s="1" t="s">
        <v>912</v>
      </c>
      <c r="E968" s="1" t="s">
        <v>929</v>
      </c>
      <c r="F968" s="1">
        <v>300</v>
      </c>
      <c r="G968" s="1" t="s">
        <v>32</v>
      </c>
      <c r="L968" s="1" t="str">
        <f t="shared" si="63"/>
        <v/>
      </c>
      <c r="M968" s="1" t="str">
        <f t="shared" si="64"/>
        <v/>
      </c>
      <c r="N968" s="1" t="str">
        <f t="shared" si="65"/>
        <v/>
      </c>
    </row>
    <row r="969" spans="2:14" x14ac:dyDescent="0.3">
      <c r="B969" s="1">
        <v>500318</v>
      </c>
      <c r="C969" s="1" t="s">
        <v>928</v>
      </c>
      <c r="D969" s="1" t="s">
        <v>912</v>
      </c>
      <c r="E969" s="1" t="s">
        <v>930</v>
      </c>
      <c r="F969" s="1">
        <v>300</v>
      </c>
      <c r="G969" s="1" t="s">
        <v>32</v>
      </c>
      <c r="L969" s="1" t="str">
        <f t="shared" si="63"/>
        <v/>
      </c>
      <c r="M969" s="1" t="str">
        <f t="shared" si="64"/>
        <v/>
      </c>
      <c r="N969" s="1" t="str">
        <f t="shared" si="65"/>
        <v/>
      </c>
    </row>
    <row r="970" spans="2:14" x14ac:dyDescent="0.3">
      <c r="B970" s="1">
        <v>500319</v>
      </c>
      <c r="C970" s="1" t="s">
        <v>928</v>
      </c>
      <c r="D970" s="1" t="s">
        <v>912</v>
      </c>
      <c r="E970" s="1" t="s">
        <v>931</v>
      </c>
      <c r="F970" s="1">
        <v>300</v>
      </c>
      <c r="G970" s="1" t="s">
        <v>32</v>
      </c>
      <c r="L970" s="1" t="str">
        <f t="shared" si="63"/>
        <v/>
      </c>
      <c r="M970" s="1" t="str">
        <f t="shared" si="64"/>
        <v/>
      </c>
      <c r="N970" s="1" t="str">
        <f t="shared" si="65"/>
        <v/>
      </c>
    </row>
    <row r="971" spans="2:14" x14ac:dyDescent="0.3">
      <c r="B971" s="1">
        <v>500320</v>
      </c>
      <c r="C971" s="1" t="s">
        <v>928</v>
      </c>
      <c r="D971" s="1" t="s">
        <v>912</v>
      </c>
      <c r="E971" s="1" t="s">
        <v>932</v>
      </c>
      <c r="F971" s="1">
        <v>300</v>
      </c>
      <c r="G971" s="1" t="s">
        <v>32</v>
      </c>
      <c r="L971" s="1" t="str">
        <f t="shared" si="63"/>
        <v/>
      </c>
      <c r="M971" s="1" t="str">
        <f t="shared" si="64"/>
        <v/>
      </c>
      <c r="N971" s="1" t="str">
        <f t="shared" si="65"/>
        <v/>
      </c>
    </row>
    <row r="972" spans="2:14" x14ac:dyDescent="0.3">
      <c r="B972" s="1">
        <v>500401</v>
      </c>
      <c r="C972" s="1" t="s">
        <v>149</v>
      </c>
      <c r="D972" s="1" t="s">
        <v>933</v>
      </c>
      <c r="E972" s="1" t="s">
        <v>934</v>
      </c>
      <c r="F972" s="1">
        <v>400</v>
      </c>
      <c r="G972" s="1" t="s">
        <v>32</v>
      </c>
      <c r="L972" s="1" t="str">
        <f t="shared" si="63"/>
        <v/>
      </c>
      <c r="M972" s="1" t="str">
        <f t="shared" si="64"/>
        <v/>
      </c>
      <c r="N972" s="1" t="str">
        <f t="shared" si="65"/>
        <v/>
      </c>
    </row>
    <row r="973" spans="2:14" x14ac:dyDescent="0.3">
      <c r="B973" s="1">
        <v>500402</v>
      </c>
      <c r="C973" s="1" t="s">
        <v>149</v>
      </c>
      <c r="D973" s="1" t="s">
        <v>933</v>
      </c>
      <c r="E973" s="1" t="s">
        <v>935</v>
      </c>
      <c r="F973" s="1">
        <v>400</v>
      </c>
      <c r="G973" s="1" t="s">
        <v>32</v>
      </c>
      <c r="L973" s="1" t="str">
        <f t="shared" si="63"/>
        <v/>
      </c>
      <c r="M973" s="1" t="str">
        <f t="shared" si="64"/>
        <v/>
      </c>
      <c r="N973" s="1" t="str">
        <f t="shared" si="65"/>
        <v/>
      </c>
    </row>
    <row r="974" spans="2:14" x14ac:dyDescent="0.3">
      <c r="B974" s="1">
        <v>500403</v>
      </c>
      <c r="C974" s="1" t="s">
        <v>149</v>
      </c>
      <c r="D974" s="1" t="s">
        <v>933</v>
      </c>
      <c r="E974" s="1" t="s">
        <v>936</v>
      </c>
      <c r="F974" s="1">
        <v>400</v>
      </c>
      <c r="G974" s="1" t="s">
        <v>32</v>
      </c>
      <c r="L974" s="1" t="str">
        <f t="shared" si="63"/>
        <v/>
      </c>
      <c r="M974" s="1" t="str">
        <f t="shared" si="64"/>
        <v/>
      </c>
      <c r="N974" s="1" t="str">
        <f t="shared" si="65"/>
        <v/>
      </c>
    </row>
    <row r="975" spans="2:14" x14ac:dyDescent="0.3">
      <c r="B975" s="1">
        <v>500404</v>
      </c>
      <c r="C975" s="1" t="s">
        <v>149</v>
      </c>
      <c r="D975" s="1" t="s">
        <v>933</v>
      </c>
      <c r="E975" s="1" t="s">
        <v>937</v>
      </c>
      <c r="F975" s="1">
        <v>400</v>
      </c>
      <c r="G975" s="1" t="s">
        <v>32</v>
      </c>
      <c r="L975" s="1" t="str">
        <f t="shared" si="63"/>
        <v/>
      </c>
      <c r="M975" s="1" t="str">
        <f t="shared" si="64"/>
        <v/>
      </c>
      <c r="N975" s="1" t="str">
        <f t="shared" si="65"/>
        <v/>
      </c>
    </row>
    <row r="976" spans="2:14" x14ac:dyDescent="0.3">
      <c r="B976" s="1">
        <v>500405</v>
      </c>
      <c r="C976" s="1" t="s">
        <v>149</v>
      </c>
      <c r="D976" s="1" t="s">
        <v>933</v>
      </c>
      <c r="E976" s="1" t="s">
        <v>938</v>
      </c>
      <c r="F976" s="1">
        <v>400</v>
      </c>
      <c r="G976" s="1" t="s">
        <v>32</v>
      </c>
      <c r="L976" s="1" t="str">
        <f t="shared" si="63"/>
        <v/>
      </c>
      <c r="M976" s="1" t="str">
        <f t="shared" si="64"/>
        <v/>
      </c>
      <c r="N976" s="1" t="str">
        <f t="shared" si="65"/>
        <v/>
      </c>
    </row>
    <row r="977" spans="2:14" x14ac:dyDescent="0.3">
      <c r="B977" s="1">
        <v>500406</v>
      </c>
      <c r="C977" s="1" t="s">
        <v>149</v>
      </c>
      <c r="D977" s="1" t="s">
        <v>933</v>
      </c>
      <c r="E977" s="1" t="s">
        <v>939</v>
      </c>
      <c r="F977" s="1">
        <v>400</v>
      </c>
      <c r="G977" s="1" t="s">
        <v>32</v>
      </c>
      <c r="L977" s="1" t="str">
        <f t="shared" si="63"/>
        <v/>
      </c>
      <c r="M977" s="1" t="str">
        <f t="shared" si="64"/>
        <v/>
      </c>
      <c r="N977" s="1" t="str">
        <f t="shared" si="65"/>
        <v/>
      </c>
    </row>
    <row r="978" spans="2:14" x14ac:dyDescent="0.3">
      <c r="B978" s="1">
        <v>500407</v>
      </c>
      <c r="C978" s="1" t="s">
        <v>149</v>
      </c>
      <c r="D978" s="1" t="s">
        <v>933</v>
      </c>
      <c r="E978" s="1" t="s">
        <v>940</v>
      </c>
      <c r="F978" s="1">
        <v>400</v>
      </c>
      <c r="G978" s="1" t="s">
        <v>32</v>
      </c>
      <c r="L978" s="1" t="str">
        <f t="shared" si="63"/>
        <v/>
      </c>
      <c r="M978" s="1" t="str">
        <f t="shared" si="64"/>
        <v/>
      </c>
      <c r="N978" s="1" t="str">
        <f t="shared" si="65"/>
        <v/>
      </c>
    </row>
    <row r="979" spans="2:14" x14ac:dyDescent="0.3">
      <c r="B979" s="1">
        <v>500408</v>
      </c>
      <c r="C979" s="1" t="s">
        <v>149</v>
      </c>
      <c r="D979" s="1" t="s">
        <v>933</v>
      </c>
      <c r="E979" s="1" t="s">
        <v>941</v>
      </c>
      <c r="F979" s="1">
        <v>400</v>
      </c>
      <c r="G979" s="1" t="s">
        <v>32</v>
      </c>
      <c r="L979" s="1" t="str">
        <f t="shared" si="63"/>
        <v/>
      </c>
      <c r="M979" s="1" t="str">
        <f t="shared" si="64"/>
        <v/>
      </c>
      <c r="N979" s="1" t="str">
        <f t="shared" si="65"/>
        <v/>
      </c>
    </row>
    <row r="980" spans="2:14" x14ac:dyDescent="0.3">
      <c r="B980" s="1">
        <v>500409</v>
      </c>
      <c r="C980" s="1" t="s">
        <v>149</v>
      </c>
      <c r="D980" s="1" t="s">
        <v>933</v>
      </c>
      <c r="E980" s="1" t="s">
        <v>942</v>
      </c>
      <c r="F980" s="1">
        <v>400</v>
      </c>
      <c r="G980" s="1" t="s">
        <v>32</v>
      </c>
      <c r="L980" s="1" t="str">
        <f t="shared" si="63"/>
        <v/>
      </c>
      <c r="M980" s="1" t="str">
        <f t="shared" si="64"/>
        <v/>
      </c>
      <c r="N980" s="1" t="str">
        <f t="shared" si="65"/>
        <v/>
      </c>
    </row>
    <row r="981" spans="2:14" x14ac:dyDescent="0.3">
      <c r="B981" s="1">
        <v>500410</v>
      </c>
      <c r="C981" s="1" t="s">
        <v>149</v>
      </c>
      <c r="D981" s="1" t="s">
        <v>933</v>
      </c>
      <c r="E981" s="1" t="s">
        <v>943</v>
      </c>
      <c r="F981" s="1">
        <v>400</v>
      </c>
      <c r="G981" s="1" t="s">
        <v>32</v>
      </c>
      <c r="L981" s="1" t="str">
        <f t="shared" si="63"/>
        <v/>
      </c>
      <c r="M981" s="1" t="str">
        <f t="shared" si="64"/>
        <v/>
      </c>
      <c r="N981" s="1" t="str">
        <f t="shared" si="65"/>
        <v/>
      </c>
    </row>
    <row r="982" spans="2:14" x14ac:dyDescent="0.3">
      <c r="B982" s="1">
        <v>500411</v>
      </c>
      <c r="C982" s="1" t="s">
        <v>149</v>
      </c>
      <c r="D982" s="1" t="s">
        <v>944</v>
      </c>
      <c r="E982" s="1" t="s">
        <v>945</v>
      </c>
      <c r="F982" s="1">
        <v>400</v>
      </c>
      <c r="G982" s="1" t="s">
        <v>32</v>
      </c>
      <c r="L982" s="1" t="str">
        <f t="shared" si="63"/>
        <v/>
      </c>
      <c r="M982" s="1" t="str">
        <f t="shared" si="64"/>
        <v/>
      </c>
      <c r="N982" s="1" t="str">
        <f t="shared" si="65"/>
        <v/>
      </c>
    </row>
    <row r="983" spans="2:14" x14ac:dyDescent="0.3">
      <c r="B983" s="1">
        <v>500412</v>
      </c>
      <c r="C983" s="1" t="s">
        <v>149</v>
      </c>
      <c r="D983" s="1" t="s">
        <v>944</v>
      </c>
      <c r="E983" s="1" t="s">
        <v>946</v>
      </c>
      <c r="F983" s="1">
        <v>400</v>
      </c>
      <c r="G983" s="1" t="s">
        <v>32</v>
      </c>
      <c r="L983" s="1" t="str">
        <f t="shared" si="63"/>
        <v/>
      </c>
      <c r="M983" s="1" t="str">
        <f t="shared" si="64"/>
        <v/>
      </c>
      <c r="N983" s="1" t="str">
        <f t="shared" si="65"/>
        <v/>
      </c>
    </row>
    <row r="984" spans="2:14" x14ac:dyDescent="0.3">
      <c r="B984" s="1">
        <v>500413</v>
      </c>
      <c r="C984" s="1" t="s">
        <v>149</v>
      </c>
      <c r="D984" s="1" t="s">
        <v>944</v>
      </c>
      <c r="E984" s="1" t="s">
        <v>947</v>
      </c>
      <c r="F984" s="1">
        <v>400</v>
      </c>
      <c r="G984" s="1" t="s">
        <v>32</v>
      </c>
      <c r="L984" s="1" t="str">
        <f t="shared" si="63"/>
        <v/>
      </c>
      <c r="M984" s="1" t="str">
        <f t="shared" si="64"/>
        <v/>
      </c>
      <c r="N984" s="1" t="str">
        <f t="shared" si="65"/>
        <v/>
      </c>
    </row>
    <row r="985" spans="2:14" x14ac:dyDescent="0.3">
      <c r="B985" s="1">
        <v>500414</v>
      </c>
      <c r="C985" s="1" t="s">
        <v>149</v>
      </c>
      <c r="D985" s="1" t="s">
        <v>944</v>
      </c>
      <c r="E985" s="1" t="s">
        <v>948</v>
      </c>
      <c r="F985" s="1">
        <v>400</v>
      </c>
      <c r="G985" s="1" t="s">
        <v>32</v>
      </c>
      <c r="L985" s="1" t="str">
        <f t="shared" si="63"/>
        <v/>
      </c>
      <c r="M985" s="1" t="str">
        <f t="shared" si="64"/>
        <v/>
      </c>
      <c r="N985" s="1" t="str">
        <f t="shared" si="65"/>
        <v/>
      </c>
    </row>
    <row r="986" spans="2:14" x14ac:dyDescent="0.3">
      <c r="B986" s="1">
        <v>500415</v>
      </c>
      <c r="C986" s="1" t="s">
        <v>149</v>
      </c>
      <c r="D986" s="1" t="s">
        <v>944</v>
      </c>
      <c r="E986" s="1" t="s">
        <v>949</v>
      </c>
      <c r="F986" s="1">
        <v>400</v>
      </c>
      <c r="G986" s="1" t="s">
        <v>32</v>
      </c>
      <c r="L986" s="1" t="str">
        <f t="shared" si="63"/>
        <v/>
      </c>
      <c r="M986" s="1" t="str">
        <f t="shared" si="64"/>
        <v/>
      </c>
      <c r="N986" s="1" t="str">
        <f t="shared" si="65"/>
        <v/>
      </c>
    </row>
    <row r="987" spans="2:14" x14ac:dyDescent="0.3">
      <c r="B987" s="1">
        <v>500416</v>
      </c>
      <c r="C987" s="1" t="s">
        <v>149</v>
      </c>
      <c r="D987" s="1" t="s">
        <v>944</v>
      </c>
      <c r="E987" s="1" t="s">
        <v>950</v>
      </c>
      <c r="F987" s="1">
        <v>400</v>
      </c>
      <c r="G987" s="1" t="s">
        <v>32</v>
      </c>
      <c r="L987" s="1" t="str">
        <f t="shared" si="63"/>
        <v/>
      </c>
      <c r="M987" s="1" t="str">
        <f t="shared" si="64"/>
        <v/>
      </c>
      <c r="N987" s="1" t="str">
        <f t="shared" si="65"/>
        <v/>
      </c>
    </row>
    <row r="988" spans="2:14" x14ac:dyDescent="0.3">
      <c r="B988" s="1">
        <v>500417</v>
      </c>
      <c r="C988" s="1" t="s">
        <v>149</v>
      </c>
      <c r="D988" s="1" t="s">
        <v>944</v>
      </c>
      <c r="E988" s="1" t="s">
        <v>951</v>
      </c>
      <c r="F988" s="1">
        <v>400</v>
      </c>
      <c r="G988" s="1" t="s">
        <v>32</v>
      </c>
      <c r="L988" s="1" t="str">
        <f t="shared" si="63"/>
        <v/>
      </c>
      <c r="M988" s="1" t="str">
        <f t="shared" si="64"/>
        <v/>
      </c>
      <c r="N988" s="1" t="str">
        <f t="shared" si="65"/>
        <v/>
      </c>
    </row>
    <row r="989" spans="2:14" x14ac:dyDescent="0.3">
      <c r="B989" s="1">
        <v>500418</v>
      </c>
      <c r="C989" s="1" t="s">
        <v>149</v>
      </c>
      <c r="D989" s="1" t="s">
        <v>944</v>
      </c>
      <c r="E989" s="1" t="s">
        <v>952</v>
      </c>
      <c r="F989" s="1">
        <v>400</v>
      </c>
      <c r="G989" s="1" t="s">
        <v>32</v>
      </c>
      <c r="L989" s="1" t="str">
        <f t="shared" si="63"/>
        <v/>
      </c>
      <c r="M989" s="1" t="str">
        <f t="shared" si="64"/>
        <v/>
      </c>
      <c r="N989" s="1" t="str">
        <f t="shared" si="65"/>
        <v/>
      </c>
    </row>
    <row r="990" spans="2:14" x14ac:dyDescent="0.3">
      <c r="B990" s="1">
        <v>500419</v>
      </c>
      <c r="C990" s="1" t="s">
        <v>149</v>
      </c>
      <c r="D990" s="1" t="s">
        <v>944</v>
      </c>
      <c r="E990" s="1" t="s">
        <v>953</v>
      </c>
      <c r="F990" s="1">
        <v>400</v>
      </c>
      <c r="G990" s="1" t="s">
        <v>32</v>
      </c>
      <c r="L990" s="1" t="str">
        <f t="shared" si="63"/>
        <v/>
      </c>
      <c r="M990" s="1" t="str">
        <f t="shared" si="64"/>
        <v/>
      </c>
      <c r="N990" s="1" t="str">
        <f t="shared" si="65"/>
        <v/>
      </c>
    </row>
    <row r="991" spans="2:14" x14ac:dyDescent="0.3">
      <c r="B991" s="1">
        <v>500420</v>
      </c>
      <c r="C991" s="1" t="s">
        <v>149</v>
      </c>
      <c r="D991" s="1" t="s">
        <v>944</v>
      </c>
      <c r="E991" s="1" t="s">
        <v>954</v>
      </c>
      <c r="F991" s="1">
        <v>400</v>
      </c>
      <c r="G991" s="1" t="s">
        <v>32</v>
      </c>
      <c r="L991" s="1" t="str">
        <f t="shared" si="63"/>
        <v/>
      </c>
      <c r="M991" s="1" t="str">
        <f t="shared" si="64"/>
        <v/>
      </c>
      <c r="N991" s="1" t="str">
        <f t="shared" si="65"/>
        <v/>
      </c>
    </row>
    <row r="992" spans="2:14" x14ac:dyDescent="0.3">
      <c r="B992" s="1">
        <v>500501</v>
      </c>
      <c r="C992" s="1" t="s">
        <v>149</v>
      </c>
      <c r="D992" s="1" t="s">
        <v>955</v>
      </c>
      <c r="E992" s="1" t="s">
        <v>956</v>
      </c>
      <c r="F992" s="1">
        <v>500</v>
      </c>
      <c r="G992" s="1" t="s">
        <v>32</v>
      </c>
      <c r="L992" s="1" t="str">
        <f t="shared" si="63"/>
        <v/>
      </c>
      <c r="M992" s="1" t="str">
        <f t="shared" si="64"/>
        <v/>
      </c>
      <c r="N992" s="1" t="str">
        <f t="shared" si="65"/>
        <v/>
      </c>
    </row>
    <row r="993" spans="2:14" x14ac:dyDescent="0.3">
      <c r="B993" s="1">
        <v>500502</v>
      </c>
      <c r="C993" s="1" t="s">
        <v>149</v>
      </c>
      <c r="D993" s="1" t="s">
        <v>955</v>
      </c>
      <c r="E993" s="1" t="s">
        <v>957</v>
      </c>
      <c r="F993" s="1">
        <v>500</v>
      </c>
      <c r="G993" s="1" t="s">
        <v>32</v>
      </c>
      <c r="L993" s="1" t="str">
        <f t="shared" si="63"/>
        <v/>
      </c>
      <c r="M993" s="1" t="str">
        <f t="shared" si="64"/>
        <v/>
      </c>
      <c r="N993" s="1" t="str">
        <f t="shared" si="65"/>
        <v/>
      </c>
    </row>
    <row r="994" spans="2:14" x14ac:dyDescent="0.3">
      <c r="B994" s="1">
        <v>500503</v>
      </c>
      <c r="C994" s="1" t="s">
        <v>149</v>
      </c>
      <c r="D994" s="1" t="s">
        <v>955</v>
      </c>
      <c r="E994" s="1" t="s">
        <v>958</v>
      </c>
      <c r="F994" s="1">
        <v>500</v>
      </c>
      <c r="G994" s="1" t="s">
        <v>32</v>
      </c>
      <c r="L994" s="1" t="str">
        <f t="shared" si="63"/>
        <v/>
      </c>
      <c r="M994" s="1" t="str">
        <f t="shared" si="64"/>
        <v/>
      </c>
      <c r="N994" s="1" t="str">
        <f t="shared" si="65"/>
        <v/>
      </c>
    </row>
    <row r="995" spans="2:14" x14ac:dyDescent="0.3">
      <c r="B995" s="1">
        <v>500504</v>
      </c>
      <c r="C995" s="1" t="s">
        <v>149</v>
      </c>
      <c r="D995" s="1" t="s">
        <v>955</v>
      </c>
      <c r="E995" s="1" t="s">
        <v>959</v>
      </c>
      <c r="F995" s="1">
        <v>500</v>
      </c>
      <c r="G995" s="1" t="s">
        <v>32</v>
      </c>
      <c r="L995" s="1" t="str">
        <f t="shared" si="63"/>
        <v/>
      </c>
      <c r="M995" s="1" t="str">
        <f t="shared" si="64"/>
        <v/>
      </c>
      <c r="N995" s="1" t="str">
        <f t="shared" si="65"/>
        <v/>
      </c>
    </row>
    <row r="996" spans="2:14" x14ac:dyDescent="0.3">
      <c r="B996" s="1">
        <v>500505</v>
      </c>
      <c r="C996" s="1" t="s">
        <v>149</v>
      </c>
      <c r="D996" s="1" t="s">
        <v>955</v>
      </c>
      <c r="E996" s="1" t="s">
        <v>960</v>
      </c>
      <c r="F996" s="1">
        <v>500</v>
      </c>
      <c r="G996" s="1" t="s">
        <v>32</v>
      </c>
      <c r="L996" s="1" t="str">
        <f t="shared" si="63"/>
        <v/>
      </c>
      <c r="M996" s="1" t="str">
        <f t="shared" si="64"/>
        <v/>
      </c>
      <c r="N996" s="1" t="str">
        <f t="shared" si="65"/>
        <v/>
      </c>
    </row>
    <row r="997" spans="2:14" x14ac:dyDescent="0.3">
      <c r="B997" s="1">
        <v>500506</v>
      </c>
      <c r="C997" s="1" t="s">
        <v>149</v>
      </c>
      <c r="D997" s="1" t="s">
        <v>955</v>
      </c>
      <c r="E997" s="1" t="s">
        <v>961</v>
      </c>
      <c r="F997" s="1">
        <v>500</v>
      </c>
      <c r="G997" s="1" t="s">
        <v>32</v>
      </c>
      <c r="L997" s="1" t="str">
        <f t="shared" si="63"/>
        <v/>
      </c>
      <c r="M997" s="1" t="str">
        <f t="shared" si="64"/>
        <v/>
      </c>
      <c r="N997" s="1" t="str">
        <f t="shared" si="65"/>
        <v/>
      </c>
    </row>
    <row r="998" spans="2:14" x14ac:dyDescent="0.3">
      <c r="B998" s="1">
        <v>500507</v>
      </c>
      <c r="C998" s="1" t="s">
        <v>149</v>
      </c>
      <c r="D998" s="1" t="s">
        <v>955</v>
      </c>
      <c r="E998" s="1" t="s">
        <v>962</v>
      </c>
      <c r="F998" s="1">
        <v>500</v>
      </c>
      <c r="G998" s="1" t="s">
        <v>32</v>
      </c>
      <c r="L998" s="1" t="str">
        <f t="shared" si="63"/>
        <v/>
      </c>
      <c r="M998" s="1" t="str">
        <f t="shared" si="64"/>
        <v/>
      </c>
      <c r="N998" s="1" t="str">
        <f t="shared" si="65"/>
        <v/>
      </c>
    </row>
    <row r="999" spans="2:14" x14ac:dyDescent="0.3">
      <c r="B999" s="1">
        <v>500508</v>
      </c>
      <c r="C999" s="1" t="s">
        <v>149</v>
      </c>
      <c r="D999" s="1" t="s">
        <v>955</v>
      </c>
      <c r="E999" s="1" t="s">
        <v>963</v>
      </c>
      <c r="F999" s="1">
        <v>500</v>
      </c>
      <c r="G999" s="1" t="s">
        <v>32</v>
      </c>
      <c r="L999" s="1" t="str">
        <f t="shared" si="63"/>
        <v/>
      </c>
      <c r="M999" s="1" t="str">
        <f t="shared" si="64"/>
        <v/>
      </c>
      <c r="N999" s="1" t="str">
        <f t="shared" si="65"/>
        <v/>
      </c>
    </row>
    <row r="1000" spans="2:14" x14ac:dyDescent="0.3">
      <c r="B1000" s="1">
        <v>500509</v>
      </c>
      <c r="C1000" s="1" t="s">
        <v>149</v>
      </c>
      <c r="D1000" s="1" t="s">
        <v>955</v>
      </c>
      <c r="E1000" s="1" t="s">
        <v>964</v>
      </c>
      <c r="F1000" s="1">
        <v>500</v>
      </c>
      <c r="G1000" s="1" t="s">
        <v>32</v>
      </c>
      <c r="L1000" s="1" t="str">
        <f t="shared" si="63"/>
        <v/>
      </c>
      <c r="M1000" s="1" t="str">
        <f t="shared" si="64"/>
        <v/>
      </c>
      <c r="N1000" s="1" t="str">
        <f t="shared" si="65"/>
        <v/>
      </c>
    </row>
    <row r="1001" spans="2:14" x14ac:dyDescent="0.3">
      <c r="B1001" s="1">
        <v>500510</v>
      </c>
      <c r="C1001" s="1" t="s">
        <v>149</v>
      </c>
      <c r="D1001" s="1" t="s">
        <v>955</v>
      </c>
      <c r="E1001" s="1" t="s">
        <v>965</v>
      </c>
      <c r="F1001" s="1">
        <v>500</v>
      </c>
      <c r="G1001" s="1" t="s">
        <v>32</v>
      </c>
      <c r="L1001" s="1" t="str">
        <f t="shared" si="63"/>
        <v/>
      </c>
      <c r="M1001" s="1" t="str">
        <f t="shared" si="64"/>
        <v/>
      </c>
      <c r="N1001" s="1" t="str">
        <f t="shared" si="65"/>
        <v/>
      </c>
    </row>
    <row r="1002" spans="2:14" x14ac:dyDescent="0.3">
      <c r="B1002" s="1">
        <v>500511</v>
      </c>
      <c r="C1002" s="1" t="s">
        <v>149</v>
      </c>
      <c r="D1002" s="1" t="s">
        <v>955</v>
      </c>
      <c r="E1002" s="1" t="s">
        <v>966</v>
      </c>
      <c r="F1002" s="1">
        <v>500</v>
      </c>
      <c r="G1002" s="1" t="s">
        <v>32</v>
      </c>
      <c r="L1002" s="1" t="str">
        <f t="shared" si="63"/>
        <v/>
      </c>
      <c r="M1002" s="1" t="str">
        <f t="shared" si="64"/>
        <v/>
      </c>
      <c r="N1002" s="1" t="str">
        <f t="shared" si="65"/>
        <v/>
      </c>
    </row>
    <row r="1003" spans="2:14" x14ac:dyDescent="0.3">
      <c r="B1003" s="1">
        <v>500512</v>
      </c>
      <c r="C1003" s="1" t="s">
        <v>149</v>
      </c>
      <c r="D1003" s="1" t="s">
        <v>955</v>
      </c>
      <c r="E1003" s="1" t="s">
        <v>967</v>
      </c>
      <c r="F1003" s="1">
        <v>500</v>
      </c>
      <c r="G1003" s="1" t="s">
        <v>32</v>
      </c>
      <c r="L1003" s="1" t="str">
        <f t="shared" si="63"/>
        <v/>
      </c>
      <c r="M1003" s="1" t="str">
        <f t="shared" si="64"/>
        <v/>
      </c>
      <c r="N1003" s="1" t="str">
        <f t="shared" si="65"/>
        <v/>
      </c>
    </row>
    <row r="1004" spans="2:14" x14ac:dyDescent="0.3">
      <c r="B1004" s="1">
        <v>500513</v>
      </c>
      <c r="C1004" s="1" t="s">
        <v>149</v>
      </c>
      <c r="D1004" s="1" t="s">
        <v>955</v>
      </c>
      <c r="E1004" s="1" t="s">
        <v>968</v>
      </c>
      <c r="F1004" s="1">
        <v>500</v>
      </c>
      <c r="G1004" s="1" t="s">
        <v>32</v>
      </c>
      <c r="L1004" s="1" t="str">
        <f t="shared" si="63"/>
        <v/>
      </c>
      <c r="M1004" s="1" t="str">
        <f t="shared" si="64"/>
        <v/>
      </c>
      <c r="N1004" s="1" t="str">
        <f t="shared" si="65"/>
        <v/>
      </c>
    </row>
    <row r="1005" spans="2:14" x14ac:dyDescent="0.3">
      <c r="B1005" s="1">
        <v>500514</v>
      </c>
      <c r="C1005" s="1" t="s">
        <v>149</v>
      </c>
      <c r="D1005" s="1" t="s">
        <v>955</v>
      </c>
      <c r="E1005" s="1" t="s">
        <v>969</v>
      </c>
      <c r="F1005" s="1">
        <v>500</v>
      </c>
      <c r="G1005" s="1" t="s">
        <v>32</v>
      </c>
      <c r="L1005" s="1" t="str">
        <f t="shared" si="63"/>
        <v/>
      </c>
      <c r="M1005" s="1" t="str">
        <f t="shared" si="64"/>
        <v/>
      </c>
      <c r="N1005" s="1" t="str">
        <f t="shared" si="65"/>
        <v/>
      </c>
    </row>
    <row r="1006" spans="2:14" x14ac:dyDescent="0.3">
      <c r="B1006" s="1">
        <v>500515</v>
      </c>
      <c r="C1006" s="1" t="s">
        <v>149</v>
      </c>
      <c r="D1006" s="1" t="s">
        <v>955</v>
      </c>
      <c r="E1006" s="1" t="s">
        <v>970</v>
      </c>
      <c r="F1006" s="1">
        <v>500</v>
      </c>
      <c r="G1006" s="1" t="s">
        <v>32</v>
      </c>
      <c r="L1006" s="1" t="str">
        <f t="shared" si="63"/>
        <v/>
      </c>
      <c r="M1006" s="1" t="str">
        <f t="shared" si="64"/>
        <v/>
      </c>
      <c r="N1006" s="1" t="str">
        <f t="shared" si="65"/>
        <v/>
      </c>
    </row>
    <row r="1007" spans="2:14" x14ac:dyDescent="0.3">
      <c r="B1007" s="1">
        <v>500516</v>
      </c>
      <c r="C1007" s="1" t="s">
        <v>149</v>
      </c>
      <c r="D1007" s="1" t="s">
        <v>955</v>
      </c>
      <c r="E1007" s="1" t="s">
        <v>971</v>
      </c>
      <c r="F1007" s="1">
        <v>500</v>
      </c>
      <c r="G1007" s="1" t="s">
        <v>32</v>
      </c>
      <c r="L1007" s="1" t="str">
        <f t="shared" si="63"/>
        <v/>
      </c>
      <c r="M1007" s="1" t="str">
        <f t="shared" si="64"/>
        <v/>
      </c>
      <c r="N1007" s="1" t="str">
        <f t="shared" si="65"/>
        <v/>
      </c>
    </row>
    <row r="1008" spans="2:14" x14ac:dyDescent="0.3">
      <c r="B1008" s="1">
        <v>500517</v>
      </c>
      <c r="C1008" s="1" t="s">
        <v>149</v>
      </c>
      <c r="D1008" s="1" t="s">
        <v>955</v>
      </c>
      <c r="E1008" s="1" t="s">
        <v>972</v>
      </c>
      <c r="F1008" s="1">
        <v>500</v>
      </c>
      <c r="G1008" s="1" t="s">
        <v>32</v>
      </c>
      <c r="L1008" s="1" t="str">
        <f t="shared" si="63"/>
        <v/>
      </c>
      <c r="M1008" s="1" t="str">
        <f t="shared" si="64"/>
        <v/>
      </c>
      <c r="N1008" s="1" t="str">
        <f t="shared" si="65"/>
        <v/>
      </c>
    </row>
    <row r="1009" spans="2:14" x14ac:dyDescent="0.3">
      <c r="B1009" s="1">
        <v>500518</v>
      </c>
      <c r="C1009" s="1" t="s">
        <v>149</v>
      </c>
      <c r="D1009" s="1" t="s">
        <v>955</v>
      </c>
      <c r="E1009" s="1" t="s">
        <v>973</v>
      </c>
      <c r="F1009" s="1">
        <v>500</v>
      </c>
      <c r="G1009" s="1" t="s">
        <v>32</v>
      </c>
      <c r="L1009" s="1" t="str">
        <f t="shared" si="63"/>
        <v/>
      </c>
      <c r="M1009" s="1" t="str">
        <f t="shared" si="64"/>
        <v/>
      </c>
      <c r="N1009" s="1" t="str">
        <f t="shared" si="65"/>
        <v/>
      </c>
    </row>
    <row r="1010" spans="2:14" x14ac:dyDescent="0.3">
      <c r="B1010" s="1">
        <v>500519</v>
      </c>
      <c r="C1010" s="1" t="s">
        <v>149</v>
      </c>
      <c r="D1010" s="1" t="s">
        <v>955</v>
      </c>
      <c r="E1010" s="1" t="s">
        <v>974</v>
      </c>
      <c r="F1010" s="1">
        <v>500</v>
      </c>
      <c r="G1010" s="1" t="s">
        <v>32</v>
      </c>
      <c r="L1010" s="1" t="str">
        <f t="shared" si="63"/>
        <v/>
      </c>
      <c r="M1010" s="1" t="str">
        <f t="shared" si="64"/>
        <v/>
      </c>
      <c r="N1010" s="1" t="str">
        <f t="shared" si="65"/>
        <v/>
      </c>
    </row>
    <row r="1011" spans="2:14" x14ac:dyDescent="0.3">
      <c r="B1011" s="1">
        <v>500520</v>
      </c>
      <c r="C1011" s="1" t="s">
        <v>149</v>
      </c>
      <c r="D1011" s="1" t="s">
        <v>955</v>
      </c>
      <c r="E1011" s="1" t="s">
        <v>975</v>
      </c>
      <c r="F1011" s="1">
        <v>500</v>
      </c>
      <c r="G1011" s="1" t="s">
        <v>32</v>
      </c>
      <c r="L1011" s="1" t="str">
        <f t="shared" si="63"/>
        <v/>
      </c>
      <c r="M1011" s="1" t="str">
        <f t="shared" si="64"/>
        <v/>
      </c>
      <c r="N1011" s="1" t="str">
        <f t="shared" si="65"/>
        <v/>
      </c>
    </row>
    <row r="1012" spans="2:14" x14ac:dyDescent="0.3">
      <c r="B1012" s="1">
        <v>500601</v>
      </c>
      <c r="C1012" s="1" t="s">
        <v>149</v>
      </c>
      <c r="D1012" s="1" t="s">
        <v>976</v>
      </c>
      <c r="E1012" s="1" t="s">
        <v>977</v>
      </c>
      <c r="F1012" s="1">
        <v>600</v>
      </c>
      <c r="G1012" s="1" t="s">
        <v>32</v>
      </c>
      <c r="L1012" s="1" t="str">
        <f t="shared" si="63"/>
        <v/>
      </c>
      <c r="M1012" s="1" t="str">
        <f t="shared" si="64"/>
        <v/>
      </c>
      <c r="N1012" s="1" t="str">
        <f t="shared" si="65"/>
        <v/>
      </c>
    </row>
    <row r="1013" spans="2:14" x14ac:dyDescent="0.3">
      <c r="B1013" s="1">
        <v>500602</v>
      </c>
      <c r="C1013" s="1" t="s">
        <v>149</v>
      </c>
      <c r="D1013" s="1" t="s">
        <v>976</v>
      </c>
      <c r="E1013" s="1" t="s">
        <v>978</v>
      </c>
      <c r="F1013" s="1">
        <v>600</v>
      </c>
      <c r="G1013" s="1" t="s">
        <v>32</v>
      </c>
      <c r="L1013" s="1" t="str">
        <f t="shared" ref="L1013:L1076" si="66">IF(AND(ISBLANK(C1013)=ISBLANK(D1013),ISBLANK(D1013)=ISBLANK(E1013),ISBLANK(E1013)=ISBLANK(C1013)),"",FALSE)</f>
        <v/>
      </c>
      <c r="M1013" s="1" t="str">
        <f t="shared" ref="M1013:M1076" si="67">IF((LEN(C1013)-LEN(SUBSTITUTE(C1013,"|","")))=(LEN(D1013)-LEN(SUBSTITUTE(D1013,"|",""))),"",FALSE)</f>
        <v/>
      </c>
      <c r="N1013" s="1" t="str">
        <f t="shared" ref="N1013:N1076" si="68">IF((LEN(D1013)-LEN(SUBSTITUTE(SUBSTITUTE(D1013,"|",""),"#","")))=(LEN(E1013)-LEN(SUBSTITUTE(E1013,"|",""))),"",FALSE)</f>
        <v/>
      </c>
    </row>
    <row r="1014" spans="2:14" x14ac:dyDescent="0.3">
      <c r="B1014" s="1">
        <v>500603</v>
      </c>
      <c r="C1014" s="1" t="s">
        <v>149</v>
      </c>
      <c r="D1014" s="1" t="s">
        <v>976</v>
      </c>
      <c r="E1014" s="1" t="s">
        <v>979</v>
      </c>
      <c r="F1014" s="1">
        <v>600</v>
      </c>
      <c r="G1014" s="1" t="s">
        <v>32</v>
      </c>
      <c r="L1014" s="1" t="str">
        <f t="shared" si="66"/>
        <v/>
      </c>
      <c r="M1014" s="1" t="str">
        <f t="shared" si="67"/>
        <v/>
      </c>
      <c r="N1014" s="1" t="str">
        <f t="shared" si="68"/>
        <v/>
      </c>
    </row>
    <row r="1015" spans="2:14" x14ac:dyDescent="0.3">
      <c r="B1015" s="1">
        <v>500604</v>
      </c>
      <c r="C1015" s="1" t="s">
        <v>149</v>
      </c>
      <c r="D1015" s="1" t="s">
        <v>976</v>
      </c>
      <c r="E1015" s="1" t="s">
        <v>980</v>
      </c>
      <c r="F1015" s="1">
        <v>600</v>
      </c>
      <c r="G1015" s="1" t="s">
        <v>32</v>
      </c>
      <c r="L1015" s="1" t="str">
        <f t="shared" si="66"/>
        <v/>
      </c>
      <c r="M1015" s="1" t="str">
        <f t="shared" si="67"/>
        <v/>
      </c>
      <c r="N1015" s="1" t="str">
        <f t="shared" si="68"/>
        <v/>
      </c>
    </row>
    <row r="1016" spans="2:14" x14ac:dyDescent="0.3">
      <c r="B1016" s="1">
        <v>500605</v>
      </c>
      <c r="C1016" s="1" t="s">
        <v>149</v>
      </c>
      <c r="D1016" s="1" t="s">
        <v>976</v>
      </c>
      <c r="E1016" s="1" t="s">
        <v>981</v>
      </c>
      <c r="F1016" s="1">
        <v>600</v>
      </c>
      <c r="G1016" s="1" t="s">
        <v>32</v>
      </c>
      <c r="L1016" s="1" t="str">
        <f t="shared" si="66"/>
        <v/>
      </c>
      <c r="M1016" s="1" t="str">
        <f t="shared" si="67"/>
        <v/>
      </c>
      <c r="N1016" s="1" t="str">
        <f t="shared" si="68"/>
        <v/>
      </c>
    </row>
    <row r="1017" spans="2:14" x14ac:dyDescent="0.3">
      <c r="B1017" s="1">
        <v>500606</v>
      </c>
      <c r="C1017" s="1" t="s">
        <v>149</v>
      </c>
      <c r="D1017" s="1" t="s">
        <v>976</v>
      </c>
      <c r="E1017" s="1" t="s">
        <v>982</v>
      </c>
      <c r="F1017" s="1">
        <v>600</v>
      </c>
      <c r="G1017" s="1" t="s">
        <v>32</v>
      </c>
      <c r="L1017" s="1" t="str">
        <f t="shared" si="66"/>
        <v/>
      </c>
      <c r="M1017" s="1" t="str">
        <f t="shared" si="67"/>
        <v/>
      </c>
      <c r="N1017" s="1" t="str">
        <f t="shared" si="68"/>
        <v/>
      </c>
    </row>
    <row r="1018" spans="2:14" x14ac:dyDescent="0.3">
      <c r="B1018" s="1">
        <v>500607</v>
      </c>
      <c r="C1018" s="1" t="s">
        <v>149</v>
      </c>
      <c r="D1018" s="1" t="s">
        <v>976</v>
      </c>
      <c r="E1018" s="1" t="s">
        <v>983</v>
      </c>
      <c r="F1018" s="1">
        <v>600</v>
      </c>
      <c r="G1018" s="1" t="s">
        <v>32</v>
      </c>
      <c r="L1018" s="1" t="str">
        <f t="shared" si="66"/>
        <v/>
      </c>
      <c r="M1018" s="1" t="str">
        <f t="shared" si="67"/>
        <v/>
      </c>
      <c r="N1018" s="1" t="str">
        <f t="shared" si="68"/>
        <v/>
      </c>
    </row>
    <row r="1019" spans="2:14" x14ac:dyDescent="0.3">
      <c r="B1019" s="1">
        <v>500608</v>
      </c>
      <c r="C1019" s="1" t="s">
        <v>149</v>
      </c>
      <c r="D1019" s="1" t="s">
        <v>976</v>
      </c>
      <c r="E1019" s="1" t="s">
        <v>984</v>
      </c>
      <c r="F1019" s="1">
        <v>600</v>
      </c>
      <c r="G1019" s="1" t="s">
        <v>32</v>
      </c>
      <c r="L1019" s="1" t="str">
        <f t="shared" si="66"/>
        <v/>
      </c>
      <c r="M1019" s="1" t="str">
        <f t="shared" si="67"/>
        <v/>
      </c>
      <c r="N1019" s="1" t="str">
        <f t="shared" si="68"/>
        <v/>
      </c>
    </row>
    <row r="1020" spans="2:14" x14ac:dyDescent="0.3">
      <c r="B1020" s="1">
        <v>500609</v>
      </c>
      <c r="C1020" s="1" t="s">
        <v>149</v>
      </c>
      <c r="D1020" s="1" t="s">
        <v>976</v>
      </c>
      <c r="E1020" s="1" t="s">
        <v>985</v>
      </c>
      <c r="F1020" s="1">
        <v>600</v>
      </c>
      <c r="G1020" s="1" t="s">
        <v>32</v>
      </c>
      <c r="L1020" s="1" t="str">
        <f t="shared" si="66"/>
        <v/>
      </c>
      <c r="M1020" s="1" t="str">
        <f t="shared" si="67"/>
        <v/>
      </c>
      <c r="N1020" s="1" t="str">
        <f t="shared" si="68"/>
        <v/>
      </c>
    </row>
    <row r="1021" spans="2:14" x14ac:dyDescent="0.3">
      <c r="B1021" s="1">
        <v>500610</v>
      </c>
      <c r="C1021" s="1" t="s">
        <v>149</v>
      </c>
      <c r="D1021" s="1" t="s">
        <v>976</v>
      </c>
      <c r="E1021" s="1" t="s">
        <v>986</v>
      </c>
      <c r="F1021" s="1">
        <v>600</v>
      </c>
      <c r="G1021" s="1" t="s">
        <v>32</v>
      </c>
      <c r="L1021" s="1" t="str">
        <f t="shared" si="66"/>
        <v/>
      </c>
      <c r="M1021" s="1" t="str">
        <f t="shared" si="67"/>
        <v/>
      </c>
      <c r="N1021" s="1" t="str">
        <f t="shared" si="68"/>
        <v/>
      </c>
    </row>
    <row r="1022" spans="2:14" x14ac:dyDescent="0.3">
      <c r="B1022" s="1">
        <v>500611</v>
      </c>
      <c r="C1022" s="1" t="s">
        <v>149</v>
      </c>
      <c r="D1022" s="1" t="s">
        <v>976</v>
      </c>
      <c r="E1022" s="1" t="s">
        <v>987</v>
      </c>
      <c r="F1022" s="1">
        <v>600</v>
      </c>
      <c r="G1022" s="1" t="s">
        <v>32</v>
      </c>
      <c r="L1022" s="1" t="str">
        <f t="shared" si="66"/>
        <v/>
      </c>
      <c r="M1022" s="1" t="str">
        <f t="shared" si="67"/>
        <v/>
      </c>
      <c r="N1022" s="1" t="str">
        <f t="shared" si="68"/>
        <v/>
      </c>
    </row>
    <row r="1023" spans="2:14" x14ac:dyDescent="0.3">
      <c r="B1023" s="1">
        <v>500612</v>
      </c>
      <c r="C1023" s="1" t="s">
        <v>149</v>
      </c>
      <c r="D1023" s="1" t="s">
        <v>976</v>
      </c>
      <c r="E1023" s="1" t="s">
        <v>988</v>
      </c>
      <c r="F1023" s="1">
        <v>600</v>
      </c>
      <c r="G1023" s="1" t="s">
        <v>32</v>
      </c>
      <c r="L1023" s="1" t="str">
        <f t="shared" si="66"/>
        <v/>
      </c>
      <c r="M1023" s="1" t="str">
        <f t="shared" si="67"/>
        <v/>
      </c>
      <c r="N1023" s="1" t="str">
        <f t="shared" si="68"/>
        <v/>
      </c>
    </row>
    <row r="1024" spans="2:14" x14ac:dyDescent="0.3">
      <c r="B1024" s="1">
        <v>500613</v>
      </c>
      <c r="C1024" s="1" t="s">
        <v>149</v>
      </c>
      <c r="D1024" s="1" t="s">
        <v>976</v>
      </c>
      <c r="E1024" s="1" t="s">
        <v>989</v>
      </c>
      <c r="F1024" s="1">
        <v>600</v>
      </c>
      <c r="G1024" s="1" t="s">
        <v>32</v>
      </c>
      <c r="L1024" s="1" t="str">
        <f t="shared" si="66"/>
        <v/>
      </c>
      <c r="M1024" s="1" t="str">
        <f t="shared" si="67"/>
        <v/>
      </c>
      <c r="N1024" s="1" t="str">
        <f t="shared" si="68"/>
        <v/>
      </c>
    </row>
    <row r="1025" spans="2:14" x14ac:dyDescent="0.3">
      <c r="B1025" s="1">
        <v>500614</v>
      </c>
      <c r="C1025" s="1" t="s">
        <v>149</v>
      </c>
      <c r="D1025" s="1" t="s">
        <v>976</v>
      </c>
      <c r="E1025" s="1" t="s">
        <v>990</v>
      </c>
      <c r="F1025" s="1">
        <v>600</v>
      </c>
      <c r="G1025" s="1" t="s">
        <v>32</v>
      </c>
      <c r="L1025" s="1" t="str">
        <f t="shared" si="66"/>
        <v/>
      </c>
      <c r="M1025" s="1" t="str">
        <f t="shared" si="67"/>
        <v/>
      </c>
      <c r="N1025" s="1" t="str">
        <f t="shared" si="68"/>
        <v/>
      </c>
    </row>
    <row r="1026" spans="2:14" x14ac:dyDescent="0.3">
      <c r="B1026" s="1">
        <v>500615</v>
      </c>
      <c r="C1026" s="1" t="s">
        <v>149</v>
      </c>
      <c r="D1026" s="1" t="s">
        <v>976</v>
      </c>
      <c r="E1026" s="1" t="s">
        <v>991</v>
      </c>
      <c r="F1026" s="1">
        <v>600</v>
      </c>
      <c r="G1026" s="1" t="s">
        <v>32</v>
      </c>
      <c r="L1026" s="1" t="str">
        <f t="shared" si="66"/>
        <v/>
      </c>
      <c r="M1026" s="1" t="str">
        <f t="shared" si="67"/>
        <v/>
      </c>
      <c r="N1026" s="1" t="str">
        <f t="shared" si="68"/>
        <v/>
      </c>
    </row>
    <row r="1027" spans="2:14" x14ac:dyDescent="0.3">
      <c r="B1027" s="1">
        <v>500616</v>
      </c>
      <c r="C1027" s="1" t="s">
        <v>149</v>
      </c>
      <c r="D1027" s="1" t="s">
        <v>976</v>
      </c>
      <c r="E1027" s="1" t="s">
        <v>992</v>
      </c>
      <c r="F1027" s="1">
        <v>600</v>
      </c>
      <c r="G1027" s="1" t="s">
        <v>32</v>
      </c>
      <c r="L1027" s="1" t="str">
        <f t="shared" si="66"/>
        <v/>
      </c>
      <c r="M1027" s="1" t="str">
        <f t="shared" si="67"/>
        <v/>
      </c>
      <c r="N1027" s="1" t="str">
        <f t="shared" si="68"/>
        <v/>
      </c>
    </row>
    <row r="1028" spans="2:14" x14ac:dyDescent="0.3">
      <c r="B1028" s="1">
        <v>500617</v>
      </c>
      <c r="C1028" s="1" t="s">
        <v>149</v>
      </c>
      <c r="D1028" s="1" t="s">
        <v>976</v>
      </c>
      <c r="E1028" s="1" t="s">
        <v>993</v>
      </c>
      <c r="F1028" s="1">
        <v>600</v>
      </c>
      <c r="G1028" s="1" t="s">
        <v>32</v>
      </c>
      <c r="L1028" s="1" t="str">
        <f t="shared" si="66"/>
        <v/>
      </c>
      <c r="M1028" s="1" t="str">
        <f t="shared" si="67"/>
        <v/>
      </c>
      <c r="N1028" s="1" t="str">
        <f t="shared" si="68"/>
        <v/>
      </c>
    </row>
    <row r="1029" spans="2:14" x14ac:dyDescent="0.3">
      <c r="B1029" s="1">
        <v>500618</v>
      </c>
      <c r="C1029" s="1" t="s">
        <v>149</v>
      </c>
      <c r="D1029" s="1" t="s">
        <v>976</v>
      </c>
      <c r="E1029" s="1" t="s">
        <v>994</v>
      </c>
      <c r="F1029" s="1">
        <v>600</v>
      </c>
      <c r="G1029" s="1" t="s">
        <v>32</v>
      </c>
      <c r="L1029" s="1" t="str">
        <f t="shared" si="66"/>
        <v/>
      </c>
      <c r="M1029" s="1" t="str">
        <f t="shared" si="67"/>
        <v/>
      </c>
      <c r="N1029" s="1" t="str">
        <f t="shared" si="68"/>
        <v/>
      </c>
    </row>
    <row r="1030" spans="2:14" x14ac:dyDescent="0.3">
      <c r="B1030" s="1">
        <v>500619</v>
      </c>
      <c r="C1030" s="1" t="s">
        <v>149</v>
      </c>
      <c r="D1030" s="1" t="s">
        <v>976</v>
      </c>
      <c r="E1030" s="1" t="s">
        <v>995</v>
      </c>
      <c r="F1030" s="1">
        <v>600</v>
      </c>
      <c r="G1030" s="1" t="s">
        <v>32</v>
      </c>
      <c r="L1030" s="1" t="str">
        <f t="shared" si="66"/>
        <v/>
      </c>
      <c r="M1030" s="1" t="str">
        <f t="shared" si="67"/>
        <v/>
      </c>
      <c r="N1030" s="1" t="str">
        <f t="shared" si="68"/>
        <v/>
      </c>
    </row>
    <row r="1031" spans="2:14" x14ac:dyDescent="0.3">
      <c r="B1031" s="1">
        <v>500620</v>
      </c>
      <c r="C1031" s="1" t="s">
        <v>149</v>
      </c>
      <c r="D1031" s="1" t="s">
        <v>976</v>
      </c>
      <c r="E1031" s="1" t="s">
        <v>996</v>
      </c>
      <c r="F1031" s="1">
        <v>600</v>
      </c>
      <c r="G1031" s="1" t="s">
        <v>32</v>
      </c>
      <c r="L1031" s="1" t="str">
        <f t="shared" si="66"/>
        <v/>
      </c>
      <c r="M1031" s="1" t="str">
        <f t="shared" si="67"/>
        <v/>
      </c>
      <c r="N1031" s="1" t="str">
        <f t="shared" si="68"/>
        <v/>
      </c>
    </row>
    <row r="1032" spans="2:14" x14ac:dyDescent="0.3">
      <c r="B1032" s="1">
        <v>500701</v>
      </c>
      <c r="C1032" s="1" t="s">
        <v>149</v>
      </c>
      <c r="D1032" s="1" t="s">
        <v>944</v>
      </c>
      <c r="E1032" s="1" t="s">
        <v>997</v>
      </c>
      <c r="F1032" s="1">
        <v>700</v>
      </c>
      <c r="G1032" s="1" t="s">
        <v>32</v>
      </c>
      <c r="L1032" s="1" t="str">
        <f t="shared" si="66"/>
        <v/>
      </c>
      <c r="M1032" s="1" t="str">
        <f t="shared" si="67"/>
        <v/>
      </c>
      <c r="N1032" s="1" t="str">
        <f t="shared" si="68"/>
        <v/>
      </c>
    </row>
    <row r="1033" spans="2:14" x14ac:dyDescent="0.3">
      <c r="B1033" s="1">
        <v>500702</v>
      </c>
      <c r="C1033" s="1" t="s">
        <v>149</v>
      </c>
      <c r="D1033" s="1" t="s">
        <v>944</v>
      </c>
      <c r="E1033" s="1" t="s">
        <v>998</v>
      </c>
      <c r="F1033" s="1">
        <v>700</v>
      </c>
      <c r="G1033" s="1" t="s">
        <v>32</v>
      </c>
      <c r="L1033" s="1" t="str">
        <f t="shared" si="66"/>
        <v/>
      </c>
      <c r="M1033" s="1" t="str">
        <f t="shared" si="67"/>
        <v/>
      </c>
      <c r="N1033" s="1" t="str">
        <f t="shared" si="68"/>
        <v/>
      </c>
    </row>
    <row r="1034" spans="2:14" x14ac:dyDescent="0.3">
      <c r="B1034" s="1">
        <v>500703</v>
      </c>
      <c r="C1034" s="1" t="s">
        <v>149</v>
      </c>
      <c r="D1034" s="1" t="s">
        <v>944</v>
      </c>
      <c r="E1034" s="1" t="s">
        <v>999</v>
      </c>
      <c r="F1034" s="1">
        <v>700</v>
      </c>
      <c r="G1034" s="1" t="s">
        <v>32</v>
      </c>
      <c r="L1034" s="1" t="str">
        <f t="shared" si="66"/>
        <v/>
      </c>
      <c r="M1034" s="1" t="str">
        <f t="shared" si="67"/>
        <v/>
      </c>
      <c r="N1034" s="1" t="str">
        <f t="shared" si="68"/>
        <v/>
      </c>
    </row>
    <row r="1035" spans="2:14" x14ac:dyDescent="0.3">
      <c r="B1035" s="1">
        <v>500704</v>
      </c>
      <c r="C1035" s="1" t="s">
        <v>149</v>
      </c>
      <c r="D1035" s="1" t="s">
        <v>944</v>
      </c>
      <c r="E1035" s="1" t="s">
        <v>1000</v>
      </c>
      <c r="F1035" s="1">
        <v>700</v>
      </c>
      <c r="G1035" s="1" t="s">
        <v>32</v>
      </c>
      <c r="L1035" s="1" t="str">
        <f t="shared" si="66"/>
        <v/>
      </c>
      <c r="M1035" s="1" t="str">
        <f t="shared" si="67"/>
        <v/>
      </c>
      <c r="N1035" s="1" t="str">
        <f t="shared" si="68"/>
        <v/>
      </c>
    </row>
    <row r="1036" spans="2:14" x14ac:dyDescent="0.3">
      <c r="B1036" s="1">
        <v>500705</v>
      </c>
      <c r="C1036" s="1" t="s">
        <v>149</v>
      </c>
      <c r="D1036" s="1" t="s">
        <v>944</v>
      </c>
      <c r="E1036" s="1" t="s">
        <v>1001</v>
      </c>
      <c r="F1036" s="1">
        <v>700</v>
      </c>
      <c r="G1036" s="1" t="s">
        <v>32</v>
      </c>
      <c r="L1036" s="1" t="str">
        <f t="shared" si="66"/>
        <v/>
      </c>
      <c r="M1036" s="1" t="str">
        <f t="shared" si="67"/>
        <v/>
      </c>
      <c r="N1036" s="1" t="str">
        <f t="shared" si="68"/>
        <v/>
      </c>
    </row>
    <row r="1037" spans="2:14" x14ac:dyDescent="0.3">
      <c r="B1037" s="1">
        <v>500706</v>
      </c>
      <c r="C1037" s="1" t="s">
        <v>149</v>
      </c>
      <c r="D1037" s="1" t="s">
        <v>944</v>
      </c>
      <c r="E1037" s="1" t="s">
        <v>1002</v>
      </c>
      <c r="F1037" s="1">
        <v>700</v>
      </c>
      <c r="G1037" s="1" t="s">
        <v>32</v>
      </c>
      <c r="L1037" s="1" t="str">
        <f t="shared" si="66"/>
        <v/>
      </c>
      <c r="M1037" s="1" t="str">
        <f t="shared" si="67"/>
        <v/>
      </c>
      <c r="N1037" s="1" t="str">
        <f t="shared" si="68"/>
        <v/>
      </c>
    </row>
    <row r="1038" spans="2:14" x14ac:dyDescent="0.3">
      <c r="B1038" s="1">
        <v>500707</v>
      </c>
      <c r="C1038" s="1" t="s">
        <v>149</v>
      </c>
      <c r="D1038" s="1" t="s">
        <v>944</v>
      </c>
      <c r="E1038" s="1" t="s">
        <v>1003</v>
      </c>
      <c r="F1038" s="1">
        <v>700</v>
      </c>
      <c r="G1038" s="1" t="s">
        <v>32</v>
      </c>
      <c r="L1038" s="1" t="str">
        <f t="shared" si="66"/>
        <v/>
      </c>
      <c r="M1038" s="1" t="str">
        <f t="shared" si="67"/>
        <v/>
      </c>
      <c r="N1038" s="1" t="str">
        <f t="shared" si="68"/>
        <v/>
      </c>
    </row>
    <row r="1039" spans="2:14" x14ac:dyDescent="0.3">
      <c r="B1039" s="1">
        <v>500708</v>
      </c>
      <c r="C1039" s="1" t="s">
        <v>149</v>
      </c>
      <c r="D1039" s="1" t="s">
        <v>944</v>
      </c>
      <c r="E1039" s="1" t="s">
        <v>1004</v>
      </c>
      <c r="F1039" s="1">
        <v>700</v>
      </c>
      <c r="G1039" s="1" t="s">
        <v>32</v>
      </c>
      <c r="L1039" s="1" t="str">
        <f t="shared" si="66"/>
        <v/>
      </c>
      <c r="M1039" s="1" t="str">
        <f t="shared" si="67"/>
        <v/>
      </c>
      <c r="N1039" s="1" t="str">
        <f t="shared" si="68"/>
        <v/>
      </c>
    </row>
    <row r="1040" spans="2:14" x14ac:dyDescent="0.3">
      <c r="B1040" s="1">
        <v>500709</v>
      </c>
      <c r="C1040" s="1" t="s">
        <v>149</v>
      </c>
      <c r="D1040" s="1" t="s">
        <v>944</v>
      </c>
      <c r="E1040" s="1" t="s">
        <v>1005</v>
      </c>
      <c r="F1040" s="1">
        <v>700</v>
      </c>
      <c r="G1040" s="1" t="s">
        <v>32</v>
      </c>
      <c r="L1040" s="1" t="str">
        <f t="shared" si="66"/>
        <v/>
      </c>
      <c r="M1040" s="1" t="str">
        <f t="shared" si="67"/>
        <v/>
      </c>
      <c r="N1040" s="1" t="str">
        <f t="shared" si="68"/>
        <v/>
      </c>
    </row>
    <row r="1041" spans="2:14" x14ac:dyDescent="0.3">
      <c r="B1041" s="1">
        <v>500710</v>
      </c>
      <c r="C1041" s="1" t="s">
        <v>149</v>
      </c>
      <c r="D1041" s="1" t="s">
        <v>944</v>
      </c>
      <c r="E1041" s="1" t="s">
        <v>1006</v>
      </c>
      <c r="F1041" s="1">
        <v>700</v>
      </c>
      <c r="G1041" s="1" t="s">
        <v>32</v>
      </c>
      <c r="L1041" s="1" t="str">
        <f t="shared" si="66"/>
        <v/>
      </c>
      <c r="M1041" s="1" t="str">
        <f t="shared" si="67"/>
        <v/>
      </c>
      <c r="N1041" s="1" t="str">
        <f t="shared" si="68"/>
        <v/>
      </c>
    </row>
    <row r="1042" spans="2:14" x14ac:dyDescent="0.3">
      <c r="B1042" s="1">
        <v>500711</v>
      </c>
      <c r="C1042" s="1" t="s">
        <v>149</v>
      </c>
      <c r="D1042" s="1" t="s">
        <v>944</v>
      </c>
      <c r="E1042" s="1" t="s">
        <v>1007</v>
      </c>
      <c r="F1042" s="1">
        <v>700</v>
      </c>
      <c r="G1042" s="1" t="s">
        <v>32</v>
      </c>
      <c r="L1042" s="1" t="str">
        <f t="shared" si="66"/>
        <v/>
      </c>
      <c r="M1042" s="1" t="str">
        <f t="shared" si="67"/>
        <v/>
      </c>
      <c r="N1042" s="1" t="str">
        <f t="shared" si="68"/>
        <v/>
      </c>
    </row>
    <row r="1043" spans="2:14" x14ac:dyDescent="0.3">
      <c r="B1043" s="1">
        <v>500712</v>
      </c>
      <c r="C1043" s="1" t="s">
        <v>149</v>
      </c>
      <c r="D1043" s="1" t="s">
        <v>944</v>
      </c>
      <c r="E1043" s="1" t="s">
        <v>1008</v>
      </c>
      <c r="F1043" s="1">
        <v>700</v>
      </c>
      <c r="G1043" s="1" t="s">
        <v>32</v>
      </c>
      <c r="L1043" s="1" t="str">
        <f t="shared" si="66"/>
        <v/>
      </c>
      <c r="M1043" s="1" t="str">
        <f t="shared" si="67"/>
        <v/>
      </c>
      <c r="N1043" s="1" t="str">
        <f t="shared" si="68"/>
        <v/>
      </c>
    </row>
    <row r="1044" spans="2:14" x14ac:dyDescent="0.3">
      <c r="B1044" s="1">
        <v>500713</v>
      </c>
      <c r="C1044" s="1" t="s">
        <v>149</v>
      </c>
      <c r="D1044" s="1" t="s">
        <v>944</v>
      </c>
      <c r="E1044" s="1" t="s">
        <v>1009</v>
      </c>
      <c r="F1044" s="1">
        <v>700</v>
      </c>
      <c r="G1044" s="1" t="s">
        <v>32</v>
      </c>
      <c r="L1044" s="1" t="str">
        <f t="shared" si="66"/>
        <v/>
      </c>
      <c r="M1044" s="1" t="str">
        <f t="shared" si="67"/>
        <v/>
      </c>
      <c r="N1044" s="1" t="str">
        <f t="shared" si="68"/>
        <v/>
      </c>
    </row>
    <row r="1045" spans="2:14" x14ac:dyDescent="0.3">
      <c r="B1045" s="1">
        <v>500714</v>
      </c>
      <c r="C1045" s="1" t="s">
        <v>149</v>
      </c>
      <c r="D1045" s="1" t="s">
        <v>944</v>
      </c>
      <c r="E1045" s="1" t="s">
        <v>1010</v>
      </c>
      <c r="F1045" s="1">
        <v>700</v>
      </c>
      <c r="G1045" s="1" t="s">
        <v>32</v>
      </c>
      <c r="L1045" s="1" t="str">
        <f t="shared" si="66"/>
        <v/>
      </c>
      <c r="M1045" s="1" t="str">
        <f t="shared" si="67"/>
        <v/>
      </c>
      <c r="N1045" s="1" t="str">
        <f t="shared" si="68"/>
        <v/>
      </c>
    </row>
    <row r="1046" spans="2:14" x14ac:dyDescent="0.3">
      <c r="B1046" s="1">
        <v>500715</v>
      </c>
      <c r="C1046" s="1" t="s">
        <v>149</v>
      </c>
      <c r="D1046" s="1" t="s">
        <v>944</v>
      </c>
      <c r="E1046" s="1" t="s">
        <v>1011</v>
      </c>
      <c r="F1046" s="1">
        <v>700</v>
      </c>
      <c r="G1046" s="1" t="s">
        <v>32</v>
      </c>
      <c r="L1046" s="1" t="str">
        <f t="shared" si="66"/>
        <v/>
      </c>
      <c r="M1046" s="1" t="str">
        <f t="shared" si="67"/>
        <v/>
      </c>
      <c r="N1046" s="1" t="str">
        <f t="shared" si="68"/>
        <v/>
      </c>
    </row>
    <row r="1047" spans="2:14" x14ac:dyDescent="0.3">
      <c r="B1047" s="1">
        <v>500716</v>
      </c>
      <c r="C1047" s="1" t="s">
        <v>149</v>
      </c>
      <c r="D1047" s="1" t="s">
        <v>944</v>
      </c>
      <c r="E1047" s="1" t="s">
        <v>1012</v>
      </c>
      <c r="F1047" s="1">
        <v>700</v>
      </c>
      <c r="G1047" s="1" t="s">
        <v>32</v>
      </c>
      <c r="L1047" s="1" t="str">
        <f t="shared" si="66"/>
        <v/>
      </c>
      <c r="M1047" s="1" t="str">
        <f t="shared" si="67"/>
        <v/>
      </c>
      <c r="N1047" s="1" t="str">
        <f t="shared" si="68"/>
        <v/>
      </c>
    </row>
    <row r="1048" spans="2:14" x14ac:dyDescent="0.3">
      <c r="B1048" s="1">
        <v>500717</v>
      </c>
      <c r="C1048" s="1" t="s">
        <v>149</v>
      </c>
      <c r="D1048" s="1" t="s">
        <v>944</v>
      </c>
      <c r="E1048" s="1" t="s">
        <v>1013</v>
      </c>
      <c r="F1048" s="1">
        <v>700</v>
      </c>
      <c r="G1048" s="1" t="s">
        <v>32</v>
      </c>
      <c r="L1048" s="1" t="str">
        <f t="shared" si="66"/>
        <v/>
      </c>
      <c r="M1048" s="1" t="str">
        <f t="shared" si="67"/>
        <v/>
      </c>
      <c r="N1048" s="1" t="str">
        <f t="shared" si="68"/>
        <v/>
      </c>
    </row>
    <row r="1049" spans="2:14" x14ac:dyDescent="0.3">
      <c r="B1049" s="1">
        <v>500718</v>
      </c>
      <c r="C1049" s="1" t="s">
        <v>149</v>
      </c>
      <c r="D1049" s="1" t="s">
        <v>944</v>
      </c>
      <c r="E1049" s="1" t="s">
        <v>1014</v>
      </c>
      <c r="F1049" s="1">
        <v>700</v>
      </c>
      <c r="G1049" s="1" t="s">
        <v>32</v>
      </c>
      <c r="L1049" s="1" t="str">
        <f t="shared" si="66"/>
        <v/>
      </c>
      <c r="M1049" s="1" t="str">
        <f t="shared" si="67"/>
        <v/>
      </c>
      <c r="N1049" s="1" t="str">
        <f t="shared" si="68"/>
        <v/>
      </c>
    </row>
    <row r="1050" spans="2:14" x14ac:dyDescent="0.3">
      <c r="B1050" s="1">
        <v>500719</v>
      </c>
      <c r="C1050" s="1" t="s">
        <v>149</v>
      </c>
      <c r="D1050" s="1" t="s">
        <v>944</v>
      </c>
      <c r="E1050" s="1" t="s">
        <v>1015</v>
      </c>
      <c r="F1050" s="1">
        <v>700</v>
      </c>
      <c r="G1050" s="1" t="s">
        <v>32</v>
      </c>
      <c r="L1050" s="1" t="str">
        <f t="shared" si="66"/>
        <v/>
      </c>
      <c r="M1050" s="1" t="str">
        <f t="shared" si="67"/>
        <v/>
      </c>
      <c r="N1050" s="1" t="str">
        <f t="shared" si="68"/>
        <v/>
      </c>
    </row>
    <row r="1051" spans="2:14" x14ac:dyDescent="0.3">
      <c r="B1051" s="1">
        <v>500720</v>
      </c>
      <c r="C1051" s="1" t="s">
        <v>149</v>
      </c>
      <c r="D1051" s="1" t="s">
        <v>944</v>
      </c>
      <c r="E1051" s="1" t="s">
        <v>1016</v>
      </c>
      <c r="F1051" s="1">
        <v>700</v>
      </c>
      <c r="G1051" s="1" t="s">
        <v>32</v>
      </c>
      <c r="L1051" s="1" t="str">
        <f t="shared" si="66"/>
        <v/>
      </c>
      <c r="M1051" s="1" t="str">
        <f t="shared" si="67"/>
        <v/>
      </c>
      <c r="N1051" s="1" t="str">
        <f t="shared" si="68"/>
        <v/>
      </c>
    </row>
    <row r="1052" spans="2:14" x14ac:dyDescent="0.3">
      <c r="B1052" s="1">
        <v>500801</v>
      </c>
      <c r="C1052" s="1" t="s">
        <v>56</v>
      </c>
      <c r="D1052" s="1" t="s">
        <v>1017</v>
      </c>
      <c r="E1052" s="1" t="s">
        <v>1018</v>
      </c>
      <c r="F1052" s="1">
        <v>800</v>
      </c>
      <c r="G1052" s="1" t="s">
        <v>32</v>
      </c>
      <c r="L1052" s="1" t="str">
        <f t="shared" si="66"/>
        <v/>
      </c>
      <c r="M1052" s="1" t="str">
        <f t="shared" si="67"/>
        <v/>
      </c>
      <c r="N1052" s="1" t="str">
        <f t="shared" si="68"/>
        <v/>
      </c>
    </row>
    <row r="1053" spans="2:14" x14ac:dyDescent="0.3">
      <c r="B1053" s="1">
        <v>500802</v>
      </c>
      <c r="C1053" s="1" t="s">
        <v>56</v>
      </c>
      <c r="D1053" s="1" t="s">
        <v>1017</v>
      </c>
      <c r="E1053" s="1" t="s">
        <v>1019</v>
      </c>
      <c r="F1053" s="1">
        <v>800</v>
      </c>
      <c r="G1053" s="1" t="s">
        <v>32</v>
      </c>
      <c r="L1053" s="1" t="str">
        <f t="shared" si="66"/>
        <v/>
      </c>
      <c r="M1053" s="1" t="str">
        <f t="shared" si="67"/>
        <v/>
      </c>
      <c r="N1053" s="1" t="str">
        <f t="shared" si="68"/>
        <v/>
      </c>
    </row>
    <row r="1054" spans="2:14" x14ac:dyDescent="0.3">
      <c r="B1054" s="1">
        <v>500803</v>
      </c>
      <c r="C1054" s="1" t="s">
        <v>56</v>
      </c>
      <c r="D1054" s="1" t="s">
        <v>1017</v>
      </c>
      <c r="E1054" s="1" t="s">
        <v>1020</v>
      </c>
      <c r="F1054" s="1">
        <v>800</v>
      </c>
      <c r="G1054" s="1" t="s">
        <v>32</v>
      </c>
      <c r="L1054" s="1" t="str">
        <f t="shared" si="66"/>
        <v/>
      </c>
      <c r="M1054" s="1" t="str">
        <f t="shared" si="67"/>
        <v/>
      </c>
      <c r="N1054" s="1" t="str">
        <f t="shared" si="68"/>
        <v/>
      </c>
    </row>
    <row r="1055" spans="2:14" x14ac:dyDescent="0.3">
      <c r="B1055" s="1">
        <v>500804</v>
      </c>
      <c r="C1055" s="1" t="s">
        <v>56</v>
      </c>
      <c r="D1055" s="1" t="s">
        <v>1017</v>
      </c>
      <c r="E1055" s="1" t="s">
        <v>1021</v>
      </c>
      <c r="F1055" s="1">
        <v>800</v>
      </c>
      <c r="G1055" s="1" t="s">
        <v>32</v>
      </c>
      <c r="L1055" s="1" t="str">
        <f t="shared" si="66"/>
        <v/>
      </c>
      <c r="M1055" s="1" t="str">
        <f t="shared" si="67"/>
        <v/>
      </c>
      <c r="N1055" s="1" t="str">
        <f t="shared" si="68"/>
        <v/>
      </c>
    </row>
    <row r="1056" spans="2:14" x14ac:dyDescent="0.3">
      <c r="B1056" s="1">
        <v>500805</v>
      </c>
      <c r="C1056" s="1" t="s">
        <v>56</v>
      </c>
      <c r="D1056" s="1" t="s">
        <v>1017</v>
      </c>
      <c r="E1056" s="1" t="s">
        <v>1022</v>
      </c>
      <c r="F1056" s="1">
        <v>800</v>
      </c>
      <c r="G1056" s="1" t="s">
        <v>32</v>
      </c>
      <c r="L1056" s="1" t="str">
        <f t="shared" si="66"/>
        <v/>
      </c>
      <c r="M1056" s="1" t="str">
        <f t="shared" si="67"/>
        <v/>
      </c>
      <c r="N1056" s="1" t="str">
        <f t="shared" si="68"/>
        <v/>
      </c>
    </row>
    <row r="1057" spans="2:14" x14ac:dyDescent="0.3">
      <c r="B1057" s="1">
        <v>500806</v>
      </c>
      <c r="C1057" s="1" t="s">
        <v>56</v>
      </c>
      <c r="D1057" s="1" t="s">
        <v>1017</v>
      </c>
      <c r="E1057" s="1" t="s">
        <v>1023</v>
      </c>
      <c r="F1057" s="1">
        <v>800</v>
      </c>
      <c r="G1057" s="1" t="s">
        <v>32</v>
      </c>
      <c r="L1057" s="1" t="str">
        <f t="shared" si="66"/>
        <v/>
      </c>
      <c r="M1057" s="1" t="str">
        <f t="shared" si="67"/>
        <v/>
      </c>
      <c r="N1057" s="1" t="str">
        <f t="shared" si="68"/>
        <v/>
      </c>
    </row>
    <row r="1058" spans="2:14" x14ac:dyDescent="0.3">
      <c r="B1058" s="1">
        <v>500807</v>
      </c>
      <c r="C1058" s="1" t="s">
        <v>56</v>
      </c>
      <c r="D1058" s="1" t="s">
        <v>1017</v>
      </c>
      <c r="E1058" s="1" t="s">
        <v>1024</v>
      </c>
      <c r="F1058" s="1">
        <v>800</v>
      </c>
      <c r="G1058" s="1" t="s">
        <v>32</v>
      </c>
      <c r="L1058" s="1" t="str">
        <f t="shared" si="66"/>
        <v/>
      </c>
      <c r="M1058" s="1" t="str">
        <f t="shared" si="67"/>
        <v/>
      </c>
      <c r="N1058" s="1" t="str">
        <f t="shared" si="68"/>
        <v/>
      </c>
    </row>
    <row r="1059" spans="2:14" x14ac:dyDescent="0.3">
      <c r="B1059" s="1">
        <v>500808</v>
      </c>
      <c r="C1059" s="1" t="s">
        <v>56</v>
      </c>
      <c r="D1059" s="1" t="s">
        <v>1017</v>
      </c>
      <c r="E1059" s="1" t="s">
        <v>1025</v>
      </c>
      <c r="F1059" s="1">
        <v>800</v>
      </c>
      <c r="G1059" s="1" t="s">
        <v>32</v>
      </c>
      <c r="L1059" s="1" t="str">
        <f t="shared" si="66"/>
        <v/>
      </c>
      <c r="M1059" s="1" t="str">
        <f t="shared" si="67"/>
        <v/>
      </c>
      <c r="N1059" s="1" t="str">
        <f t="shared" si="68"/>
        <v/>
      </c>
    </row>
    <row r="1060" spans="2:14" x14ac:dyDescent="0.3">
      <c r="B1060" s="1">
        <v>500809</v>
      </c>
      <c r="C1060" s="1" t="s">
        <v>56</v>
      </c>
      <c r="D1060" s="1" t="s">
        <v>1017</v>
      </c>
      <c r="E1060" s="1" t="s">
        <v>1026</v>
      </c>
      <c r="F1060" s="1">
        <v>800</v>
      </c>
      <c r="G1060" s="1" t="s">
        <v>32</v>
      </c>
      <c r="L1060" s="1" t="str">
        <f t="shared" si="66"/>
        <v/>
      </c>
      <c r="M1060" s="1" t="str">
        <f t="shared" si="67"/>
        <v/>
      </c>
      <c r="N1060" s="1" t="str">
        <f t="shared" si="68"/>
        <v/>
      </c>
    </row>
    <row r="1061" spans="2:14" x14ac:dyDescent="0.3">
      <c r="B1061" s="1">
        <v>500810</v>
      </c>
      <c r="C1061" s="1" t="s">
        <v>56</v>
      </c>
      <c r="D1061" s="1" t="s">
        <v>1017</v>
      </c>
      <c r="E1061" s="1" t="s">
        <v>1027</v>
      </c>
      <c r="F1061" s="1">
        <v>800</v>
      </c>
      <c r="G1061" s="1" t="s">
        <v>32</v>
      </c>
      <c r="L1061" s="1" t="str">
        <f t="shared" si="66"/>
        <v/>
      </c>
      <c r="M1061" s="1" t="str">
        <f t="shared" si="67"/>
        <v/>
      </c>
      <c r="N1061" s="1" t="str">
        <f t="shared" si="68"/>
        <v/>
      </c>
    </row>
    <row r="1062" spans="2:14" x14ac:dyDescent="0.3">
      <c r="B1062" s="1">
        <v>500811</v>
      </c>
      <c r="C1062" s="1" t="s">
        <v>56</v>
      </c>
      <c r="D1062" s="1" t="s">
        <v>1017</v>
      </c>
      <c r="E1062" s="1" t="s">
        <v>1028</v>
      </c>
      <c r="F1062" s="1">
        <v>800</v>
      </c>
      <c r="G1062" s="1" t="s">
        <v>32</v>
      </c>
      <c r="L1062" s="1" t="str">
        <f t="shared" si="66"/>
        <v/>
      </c>
      <c r="M1062" s="1" t="str">
        <f t="shared" si="67"/>
        <v/>
      </c>
      <c r="N1062" s="1" t="str">
        <f t="shared" si="68"/>
        <v/>
      </c>
    </row>
    <row r="1063" spans="2:14" x14ac:dyDescent="0.3">
      <c r="B1063" s="1">
        <v>500812</v>
      </c>
      <c r="C1063" s="1" t="s">
        <v>56</v>
      </c>
      <c r="D1063" s="1" t="s">
        <v>1017</v>
      </c>
      <c r="E1063" s="1" t="s">
        <v>1029</v>
      </c>
      <c r="F1063" s="1">
        <v>800</v>
      </c>
      <c r="G1063" s="1" t="s">
        <v>32</v>
      </c>
      <c r="L1063" s="1" t="str">
        <f t="shared" si="66"/>
        <v/>
      </c>
      <c r="M1063" s="1" t="str">
        <f t="shared" si="67"/>
        <v/>
      </c>
      <c r="N1063" s="1" t="str">
        <f t="shared" si="68"/>
        <v/>
      </c>
    </row>
    <row r="1064" spans="2:14" x14ac:dyDescent="0.3">
      <c r="B1064" s="1">
        <v>500813</v>
      </c>
      <c r="C1064" s="1" t="s">
        <v>56</v>
      </c>
      <c r="D1064" s="1" t="s">
        <v>1017</v>
      </c>
      <c r="E1064" s="1" t="s">
        <v>1030</v>
      </c>
      <c r="F1064" s="1">
        <v>800</v>
      </c>
      <c r="G1064" s="1" t="s">
        <v>32</v>
      </c>
      <c r="L1064" s="1" t="str">
        <f t="shared" si="66"/>
        <v/>
      </c>
      <c r="M1064" s="1" t="str">
        <f t="shared" si="67"/>
        <v/>
      </c>
      <c r="N1064" s="1" t="str">
        <f t="shared" si="68"/>
        <v/>
      </c>
    </row>
    <row r="1065" spans="2:14" x14ac:dyDescent="0.3">
      <c r="B1065" s="1">
        <v>500814</v>
      </c>
      <c r="C1065" s="1" t="s">
        <v>56</v>
      </c>
      <c r="D1065" s="1" t="s">
        <v>1017</v>
      </c>
      <c r="E1065" s="1" t="s">
        <v>1031</v>
      </c>
      <c r="F1065" s="1">
        <v>800</v>
      </c>
      <c r="G1065" s="1" t="s">
        <v>32</v>
      </c>
      <c r="L1065" s="1" t="str">
        <f t="shared" si="66"/>
        <v/>
      </c>
      <c r="M1065" s="1" t="str">
        <f t="shared" si="67"/>
        <v/>
      </c>
      <c r="N1065" s="1" t="str">
        <f t="shared" si="68"/>
        <v/>
      </c>
    </row>
    <row r="1066" spans="2:14" x14ac:dyDescent="0.3">
      <c r="B1066" s="1">
        <v>500815</v>
      </c>
      <c r="C1066" s="1" t="s">
        <v>56</v>
      </c>
      <c r="D1066" s="1" t="s">
        <v>1017</v>
      </c>
      <c r="E1066" s="1" t="s">
        <v>1032</v>
      </c>
      <c r="F1066" s="1">
        <v>800</v>
      </c>
      <c r="G1066" s="1" t="s">
        <v>32</v>
      </c>
      <c r="L1066" s="1" t="str">
        <f t="shared" si="66"/>
        <v/>
      </c>
      <c r="M1066" s="1" t="str">
        <f t="shared" si="67"/>
        <v/>
      </c>
      <c r="N1066" s="1" t="str">
        <f t="shared" si="68"/>
        <v/>
      </c>
    </row>
    <row r="1067" spans="2:14" x14ac:dyDescent="0.3">
      <c r="B1067" s="1">
        <v>500816</v>
      </c>
      <c r="C1067" s="1" t="s">
        <v>56</v>
      </c>
      <c r="D1067" s="1" t="s">
        <v>1017</v>
      </c>
      <c r="E1067" s="1" t="s">
        <v>1033</v>
      </c>
      <c r="F1067" s="1">
        <v>800</v>
      </c>
      <c r="G1067" s="1" t="s">
        <v>32</v>
      </c>
      <c r="L1067" s="1" t="str">
        <f t="shared" si="66"/>
        <v/>
      </c>
      <c r="M1067" s="1" t="str">
        <f t="shared" si="67"/>
        <v/>
      </c>
      <c r="N1067" s="1" t="str">
        <f t="shared" si="68"/>
        <v/>
      </c>
    </row>
    <row r="1068" spans="2:14" x14ac:dyDescent="0.3">
      <c r="B1068" s="1">
        <v>500817</v>
      </c>
      <c r="C1068" s="1" t="s">
        <v>56</v>
      </c>
      <c r="D1068" s="1" t="s">
        <v>1017</v>
      </c>
      <c r="E1068" s="1" t="s">
        <v>1034</v>
      </c>
      <c r="F1068" s="1">
        <v>800</v>
      </c>
      <c r="G1068" s="1" t="s">
        <v>32</v>
      </c>
      <c r="L1068" s="1" t="str">
        <f t="shared" si="66"/>
        <v/>
      </c>
      <c r="M1068" s="1" t="str">
        <f t="shared" si="67"/>
        <v/>
      </c>
      <c r="N1068" s="1" t="str">
        <f t="shared" si="68"/>
        <v/>
      </c>
    </row>
    <row r="1069" spans="2:14" x14ac:dyDescent="0.3">
      <c r="B1069" s="1">
        <v>500818</v>
      </c>
      <c r="C1069" s="1" t="s">
        <v>56</v>
      </c>
      <c r="D1069" s="1" t="s">
        <v>1017</v>
      </c>
      <c r="E1069" s="1" t="s">
        <v>1035</v>
      </c>
      <c r="F1069" s="1">
        <v>800</v>
      </c>
      <c r="G1069" s="1" t="s">
        <v>32</v>
      </c>
      <c r="L1069" s="1" t="str">
        <f t="shared" si="66"/>
        <v/>
      </c>
      <c r="M1069" s="1" t="str">
        <f t="shared" si="67"/>
        <v/>
      </c>
      <c r="N1069" s="1" t="str">
        <f t="shared" si="68"/>
        <v/>
      </c>
    </row>
    <row r="1070" spans="2:14" x14ac:dyDescent="0.3">
      <c r="B1070" s="1">
        <v>500819</v>
      </c>
      <c r="C1070" s="1" t="s">
        <v>56</v>
      </c>
      <c r="D1070" s="1" t="s">
        <v>1017</v>
      </c>
      <c r="E1070" s="1" t="s">
        <v>1036</v>
      </c>
      <c r="F1070" s="1">
        <v>800</v>
      </c>
      <c r="G1070" s="1" t="s">
        <v>32</v>
      </c>
      <c r="L1070" s="1" t="str">
        <f t="shared" si="66"/>
        <v/>
      </c>
      <c r="M1070" s="1" t="str">
        <f t="shared" si="67"/>
        <v/>
      </c>
      <c r="N1070" s="1" t="str">
        <f t="shared" si="68"/>
        <v/>
      </c>
    </row>
    <row r="1071" spans="2:14" x14ac:dyDescent="0.3">
      <c r="B1071" s="1">
        <v>500820</v>
      </c>
      <c r="C1071" s="1" t="s">
        <v>56</v>
      </c>
      <c r="D1071" s="1" t="s">
        <v>1017</v>
      </c>
      <c r="E1071" s="1" t="s">
        <v>1037</v>
      </c>
      <c r="F1071" s="1">
        <v>800</v>
      </c>
      <c r="G1071" s="1" t="s">
        <v>32</v>
      </c>
      <c r="L1071" s="1" t="str">
        <f t="shared" si="66"/>
        <v/>
      </c>
      <c r="M1071" s="1" t="str">
        <f t="shared" si="67"/>
        <v/>
      </c>
      <c r="N1071" s="1" t="str">
        <f t="shared" si="68"/>
        <v/>
      </c>
    </row>
    <row r="1072" spans="2:14" x14ac:dyDescent="0.3">
      <c r="B1072" s="1">
        <v>500901</v>
      </c>
      <c r="C1072" s="1" t="s">
        <v>149</v>
      </c>
      <c r="D1072" s="1" t="s">
        <v>1038</v>
      </c>
      <c r="E1072" s="1" t="s">
        <v>1039</v>
      </c>
      <c r="F1072" s="1">
        <v>900</v>
      </c>
      <c r="G1072" s="1" t="s">
        <v>32</v>
      </c>
      <c r="L1072" s="1" t="str">
        <f t="shared" si="66"/>
        <v/>
      </c>
      <c r="M1072" s="1" t="str">
        <f t="shared" si="67"/>
        <v/>
      </c>
      <c r="N1072" s="1" t="str">
        <f t="shared" si="68"/>
        <v/>
      </c>
    </row>
    <row r="1073" spans="2:14" x14ac:dyDescent="0.3">
      <c r="B1073" s="1">
        <v>500902</v>
      </c>
      <c r="C1073" s="1" t="s">
        <v>149</v>
      </c>
      <c r="D1073" s="1" t="s">
        <v>1038</v>
      </c>
      <c r="E1073" s="1" t="s">
        <v>1040</v>
      </c>
      <c r="F1073" s="1">
        <v>900</v>
      </c>
      <c r="G1073" s="1" t="s">
        <v>32</v>
      </c>
      <c r="L1073" s="1" t="str">
        <f t="shared" si="66"/>
        <v/>
      </c>
      <c r="M1073" s="1" t="str">
        <f t="shared" si="67"/>
        <v/>
      </c>
      <c r="N1073" s="1" t="str">
        <f t="shared" si="68"/>
        <v/>
      </c>
    </row>
    <row r="1074" spans="2:14" x14ac:dyDescent="0.3">
      <c r="B1074" s="1">
        <v>500903</v>
      </c>
      <c r="C1074" s="1" t="s">
        <v>149</v>
      </c>
      <c r="D1074" s="1" t="s">
        <v>1038</v>
      </c>
      <c r="E1074" s="1" t="s">
        <v>1041</v>
      </c>
      <c r="F1074" s="1">
        <v>900</v>
      </c>
      <c r="G1074" s="1" t="s">
        <v>32</v>
      </c>
      <c r="L1074" s="1" t="str">
        <f t="shared" si="66"/>
        <v/>
      </c>
      <c r="M1074" s="1" t="str">
        <f t="shared" si="67"/>
        <v/>
      </c>
      <c r="N1074" s="1" t="str">
        <f t="shared" si="68"/>
        <v/>
      </c>
    </row>
    <row r="1075" spans="2:14" x14ac:dyDescent="0.3">
      <c r="B1075" s="1">
        <v>500904</v>
      </c>
      <c r="C1075" s="1" t="s">
        <v>149</v>
      </c>
      <c r="D1075" s="1" t="s">
        <v>1038</v>
      </c>
      <c r="E1075" s="1" t="s">
        <v>1042</v>
      </c>
      <c r="F1075" s="1">
        <v>900</v>
      </c>
      <c r="G1075" s="1" t="s">
        <v>32</v>
      </c>
      <c r="L1075" s="1" t="str">
        <f t="shared" si="66"/>
        <v/>
      </c>
      <c r="M1075" s="1" t="str">
        <f t="shared" si="67"/>
        <v/>
      </c>
      <c r="N1075" s="1" t="str">
        <f t="shared" si="68"/>
        <v/>
      </c>
    </row>
    <row r="1076" spans="2:14" x14ac:dyDescent="0.3">
      <c r="B1076" s="1">
        <v>500905</v>
      </c>
      <c r="C1076" s="1" t="s">
        <v>149</v>
      </c>
      <c r="D1076" s="1" t="s">
        <v>1038</v>
      </c>
      <c r="E1076" s="1" t="s">
        <v>1043</v>
      </c>
      <c r="F1076" s="1">
        <v>900</v>
      </c>
      <c r="G1076" s="1" t="s">
        <v>32</v>
      </c>
      <c r="L1076" s="1" t="str">
        <f t="shared" si="66"/>
        <v/>
      </c>
      <c r="M1076" s="1" t="str">
        <f t="shared" si="67"/>
        <v/>
      </c>
      <c r="N1076" s="1" t="str">
        <f t="shared" si="68"/>
        <v/>
      </c>
    </row>
    <row r="1077" spans="2:14" x14ac:dyDescent="0.3">
      <c r="B1077" s="1">
        <v>500906</v>
      </c>
      <c r="C1077" s="1" t="s">
        <v>149</v>
      </c>
      <c r="D1077" s="1" t="s">
        <v>1038</v>
      </c>
      <c r="E1077" s="1" t="s">
        <v>1044</v>
      </c>
      <c r="F1077" s="1">
        <v>900</v>
      </c>
      <c r="G1077" s="1" t="s">
        <v>32</v>
      </c>
      <c r="L1077" s="1" t="str">
        <f t="shared" ref="L1077:L1140" si="69">IF(AND(ISBLANK(C1077)=ISBLANK(D1077),ISBLANK(D1077)=ISBLANK(E1077),ISBLANK(E1077)=ISBLANK(C1077)),"",FALSE)</f>
        <v/>
      </c>
      <c r="M1077" s="1" t="str">
        <f t="shared" ref="M1077:M1140" si="70">IF((LEN(C1077)-LEN(SUBSTITUTE(C1077,"|","")))=(LEN(D1077)-LEN(SUBSTITUTE(D1077,"|",""))),"",FALSE)</f>
        <v/>
      </c>
      <c r="N1077" s="1" t="str">
        <f t="shared" ref="N1077:N1140" si="71">IF((LEN(D1077)-LEN(SUBSTITUTE(SUBSTITUTE(D1077,"|",""),"#","")))=(LEN(E1077)-LEN(SUBSTITUTE(E1077,"|",""))),"",FALSE)</f>
        <v/>
      </c>
    </row>
    <row r="1078" spans="2:14" x14ac:dyDescent="0.3">
      <c r="B1078" s="1">
        <v>500907</v>
      </c>
      <c r="C1078" s="1" t="s">
        <v>149</v>
      </c>
      <c r="D1078" s="1" t="s">
        <v>1038</v>
      </c>
      <c r="E1078" s="1" t="s">
        <v>1045</v>
      </c>
      <c r="F1078" s="1">
        <v>900</v>
      </c>
      <c r="G1078" s="1" t="s">
        <v>32</v>
      </c>
      <c r="L1078" s="1" t="str">
        <f t="shared" si="69"/>
        <v/>
      </c>
      <c r="M1078" s="1" t="str">
        <f t="shared" si="70"/>
        <v/>
      </c>
      <c r="N1078" s="1" t="str">
        <f t="shared" si="71"/>
        <v/>
      </c>
    </row>
    <row r="1079" spans="2:14" x14ac:dyDescent="0.3">
      <c r="B1079" s="1">
        <v>500908</v>
      </c>
      <c r="C1079" s="1" t="s">
        <v>149</v>
      </c>
      <c r="D1079" s="1" t="s">
        <v>1038</v>
      </c>
      <c r="E1079" s="1" t="s">
        <v>1046</v>
      </c>
      <c r="F1079" s="1">
        <v>900</v>
      </c>
      <c r="G1079" s="1" t="s">
        <v>32</v>
      </c>
      <c r="L1079" s="1" t="str">
        <f t="shared" si="69"/>
        <v/>
      </c>
      <c r="M1079" s="1" t="str">
        <f t="shared" si="70"/>
        <v/>
      </c>
      <c r="N1079" s="1" t="str">
        <f t="shared" si="71"/>
        <v/>
      </c>
    </row>
    <row r="1080" spans="2:14" x14ac:dyDescent="0.3">
      <c r="B1080" s="1">
        <v>500909</v>
      </c>
      <c r="C1080" s="1" t="s">
        <v>149</v>
      </c>
      <c r="D1080" s="1" t="s">
        <v>1038</v>
      </c>
      <c r="E1080" s="1" t="s">
        <v>1047</v>
      </c>
      <c r="F1080" s="1">
        <v>900</v>
      </c>
      <c r="G1080" s="1" t="s">
        <v>32</v>
      </c>
      <c r="L1080" s="1" t="str">
        <f t="shared" si="69"/>
        <v/>
      </c>
      <c r="M1080" s="1" t="str">
        <f t="shared" si="70"/>
        <v/>
      </c>
      <c r="N1080" s="1" t="str">
        <f t="shared" si="71"/>
        <v/>
      </c>
    </row>
    <row r="1081" spans="2:14" x14ac:dyDescent="0.3">
      <c r="B1081" s="1">
        <v>500910</v>
      </c>
      <c r="C1081" s="1" t="s">
        <v>149</v>
      </c>
      <c r="D1081" s="1" t="s">
        <v>1038</v>
      </c>
      <c r="E1081" s="1" t="s">
        <v>1048</v>
      </c>
      <c r="F1081" s="1">
        <v>900</v>
      </c>
      <c r="G1081" s="1" t="s">
        <v>32</v>
      </c>
      <c r="L1081" s="1" t="str">
        <f t="shared" si="69"/>
        <v/>
      </c>
      <c r="M1081" s="1" t="str">
        <f t="shared" si="70"/>
        <v/>
      </c>
      <c r="N1081" s="1" t="str">
        <f t="shared" si="71"/>
        <v/>
      </c>
    </row>
    <row r="1082" spans="2:14" x14ac:dyDescent="0.3">
      <c r="B1082" s="1">
        <v>500911</v>
      </c>
      <c r="C1082" s="1" t="s">
        <v>149</v>
      </c>
      <c r="D1082" s="1" t="s">
        <v>1038</v>
      </c>
      <c r="E1082" s="1" t="s">
        <v>1049</v>
      </c>
      <c r="F1082" s="1">
        <v>900</v>
      </c>
      <c r="G1082" s="1" t="s">
        <v>32</v>
      </c>
      <c r="L1082" s="1" t="str">
        <f t="shared" si="69"/>
        <v/>
      </c>
      <c r="M1082" s="1" t="str">
        <f t="shared" si="70"/>
        <v/>
      </c>
      <c r="N1082" s="1" t="str">
        <f t="shared" si="71"/>
        <v/>
      </c>
    </row>
    <row r="1083" spans="2:14" x14ac:dyDescent="0.3">
      <c r="B1083" s="1">
        <v>500912</v>
      </c>
      <c r="C1083" s="1" t="s">
        <v>149</v>
      </c>
      <c r="D1083" s="1" t="s">
        <v>1038</v>
      </c>
      <c r="E1083" s="1" t="s">
        <v>1050</v>
      </c>
      <c r="F1083" s="1">
        <v>900</v>
      </c>
      <c r="G1083" s="1" t="s">
        <v>32</v>
      </c>
      <c r="L1083" s="1" t="str">
        <f t="shared" si="69"/>
        <v/>
      </c>
      <c r="M1083" s="1" t="str">
        <f t="shared" si="70"/>
        <v/>
      </c>
      <c r="N1083" s="1" t="str">
        <f t="shared" si="71"/>
        <v/>
      </c>
    </row>
    <row r="1084" spans="2:14" x14ac:dyDescent="0.3">
      <c r="B1084" s="1">
        <v>500913</v>
      </c>
      <c r="C1084" s="1" t="s">
        <v>149</v>
      </c>
      <c r="D1084" s="1" t="s">
        <v>1038</v>
      </c>
      <c r="E1084" s="1" t="s">
        <v>1051</v>
      </c>
      <c r="F1084" s="1">
        <v>900</v>
      </c>
      <c r="G1084" s="1" t="s">
        <v>32</v>
      </c>
      <c r="L1084" s="1" t="str">
        <f t="shared" si="69"/>
        <v/>
      </c>
      <c r="M1084" s="1" t="str">
        <f t="shared" si="70"/>
        <v/>
      </c>
      <c r="N1084" s="1" t="str">
        <f t="shared" si="71"/>
        <v/>
      </c>
    </row>
    <row r="1085" spans="2:14" x14ac:dyDescent="0.3">
      <c r="B1085" s="1">
        <v>500914</v>
      </c>
      <c r="C1085" s="1" t="s">
        <v>149</v>
      </c>
      <c r="D1085" s="1" t="s">
        <v>1038</v>
      </c>
      <c r="E1085" s="1" t="s">
        <v>1052</v>
      </c>
      <c r="F1085" s="1">
        <v>900</v>
      </c>
      <c r="G1085" s="1" t="s">
        <v>32</v>
      </c>
      <c r="L1085" s="1" t="str">
        <f t="shared" si="69"/>
        <v/>
      </c>
      <c r="M1085" s="1" t="str">
        <f t="shared" si="70"/>
        <v/>
      </c>
      <c r="N1085" s="1" t="str">
        <f t="shared" si="71"/>
        <v/>
      </c>
    </row>
    <row r="1086" spans="2:14" x14ac:dyDescent="0.3">
      <c r="B1086" s="1">
        <v>500915</v>
      </c>
      <c r="C1086" s="1" t="s">
        <v>149</v>
      </c>
      <c r="D1086" s="1" t="s">
        <v>1038</v>
      </c>
      <c r="E1086" s="1" t="s">
        <v>1053</v>
      </c>
      <c r="F1086" s="1">
        <v>900</v>
      </c>
      <c r="G1086" s="1" t="s">
        <v>32</v>
      </c>
      <c r="L1086" s="1" t="str">
        <f t="shared" si="69"/>
        <v/>
      </c>
      <c r="M1086" s="1" t="str">
        <f t="shared" si="70"/>
        <v/>
      </c>
      <c r="N1086" s="1" t="str">
        <f t="shared" si="71"/>
        <v/>
      </c>
    </row>
    <row r="1087" spans="2:14" x14ac:dyDescent="0.3">
      <c r="B1087" s="1">
        <v>500916</v>
      </c>
      <c r="C1087" s="1" t="s">
        <v>149</v>
      </c>
      <c r="D1087" s="1" t="s">
        <v>1038</v>
      </c>
      <c r="E1087" s="1" t="s">
        <v>1054</v>
      </c>
      <c r="F1087" s="1">
        <v>900</v>
      </c>
      <c r="G1087" s="1" t="s">
        <v>32</v>
      </c>
      <c r="L1087" s="1" t="str">
        <f t="shared" si="69"/>
        <v/>
      </c>
      <c r="M1087" s="1" t="str">
        <f t="shared" si="70"/>
        <v/>
      </c>
      <c r="N1087" s="1" t="str">
        <f t="shared" si="71"/>
        <v/>
      </c>
    </row>
    <row r="1088" spans="2:14" x14ac:dyDescent="0.3">
      <c r="B1088" s="1">
        <v>500917</v>
      </c>
      <c r="C1088" s="1" t="s">
        <v>149</v>
      </c>
      <c r="D1088" s="1" t="s">
        <v>1038</v>
      </c>
      <c r="E1088" s="1" t="s">
        <v>1055</v>
      </c>
      <c r="F1088" s="1">
        <v>900</v>
      </c>
      <c r="G1088" s="1" t="s">
        <v>32</v>
      </c>
      <c r="L1088" s="1" t="str">
        <f t="shared" si="69"/>
        <v/>
      </c>
      <c r="M1088" s="1" t="str">
        <f t="shared" si="70"/>
        <v/>
      </c>
      <c r="N1088" s="1" t="str">
        <f t="shared" si="71"/>
        <v/>
      </c>
    </row>
    <row r="1089" spans="2:14" x14ac:dyDescent="0.3">
      <c r="B1089" s="1">
        <v>500918</v>
      </c>
      <c r="C1089" s="1" t="s">
        <v>149</v>
      </c>
      <c r="D1089" s="1" t="s">
        <v>1038</v>
      </c>
      <c r="E1089" s="1" t="s">
        <v>1056</v>
      </c>
      <c r="F1089" s="1">
        <v>900</v>
      </c>
      <c r="G1089" s="1" t="s">
        <v>32</v>
      </c>
      <c r="L1089" s="1" t="str">
        <f t="shared" si="69"/>
        <v/>
      </c>
      <c r="M1089" s="1" t="str">
        <f t="shared" si="70"/>
        <v/>
      </c>
      <c r="N1089" s="1" t="str">
        <f t="shared" si="71"/>
        <v/>
      </c>
    </row>
    <row r="1090" spans="2:14" x14ac:dyDescent="0.3">
      <c r="B1090" s="1">
        <v>500919</v>
      </c>
      <c r="C1090" s="1" t="s">
        <v>149</v>
      </c>
      <c r="D1090" s="1" t="s">
        <v>1038</v>
      </c>
      <c r="E1090" s="1" t="s">
        <v>1057</v>
      </c>
      <c r="F1090" s="1">
        <v>900</v>
      </c>
      <c r="G1090" s="1" t="s">
        <v>32</v>
      </c>
      <c r="L1090" s="1" t="str">
        <f t="shared" si="69"/>
        <v/>
      </c>
      <c r="M1090" s="1" t="str">
        <f t="shared" si="70"/>
        <v/>
      </c>
      <c r="N1090" s="1" t="str">
        <f t="shared" si="71"/>
        <v/>
      </c>
    </row>
    <row r="1091" spans="2:14" x14ac:dyDescent="0.3">
      <c r="B1091" s="1">
        <v>500920</v>
      </c>
      <c r="C1091" s="1" t="s">
        <v>149</v>
      </c>
      <c r="D1091" s="1" t="s">
        <v>1038</v>
      </c>
      <c r="E1091" s="1" t="s">
        <v>1058</v>
      </c>
      <c r="F1091" s="1">
        <v>900</v>
      </c>
      <c r="G1091" s="1" t="s">
        <v>32</v>
      </c>
      <c r="L1091" s="1" t="str">
        <f t="shared" si="69"/>
        <v/>
      </c>
      <c r="M1091" s="1" t="str">
        <f t="shared" si="70"/>
        <v/>
      </c>
      <c r="N1091" s="1" t="str">
        <f t="shared" si="71"/>
        <v/>
      </c>
    </row>
    <row r="1092" spans="2:14" x14ac:dyDescent="0.3">
      <c r="B1092" s="1">
        <v>501001</v>
      </c>
      <c r="C1092" s="1" t="s">
        <v>149</v>
      </c>
      <c r="D1092" s="1" t="s">
        <v>1059</v>
      </c>
      <c r="E1092" s="1" t="s">
        <v>1060</v>
      </c>
      <c r="F1092" s="1">
        <v>1000</v>
      </c>
      <c r="G1092" s="1" t="s">
        <v>32</v>
      </c>
      <c r="L1092" s="1" t="str">
        <f t="shared" si="69"/>
        <v/>
      </c>
      <c r="M1092" s="1" t="str">
        <f t="shared" si="70"/>
        <v/>
      </c>
      <c r="N1092" s="1" t="str">
        <f t="shared" si="71"/>
        <v/>
      </c>
    </row>
    <row r="1093" spans="2:14" x14ac:dyDescent="0.3">
      <c r="B1093" s="1">
        <v>501002</v>
      </c>
      <c r="C1093" s="1" t="s">
        <v>1061</v>
      </c>
      <c r="D1093" s="1" t="s">
        <v>1059</v>
      </c>
      <c r="E1093" s="1" t="s">
        <v>1062</v>
      </c>
      <c r="F1093" s="1">
        <v>1000</v>
      </c>
      <c r="G1093" s="1" t="s">
        <v>32</v>
      </c>
      <c r="L1093" s="1" t="str">
        <f t="shared" si="69"/>
        <v/>
      </c>
      <c r="M1093" s="1" t="str">
        <f t="shared" si="70"/>
        <v/>
      </c>
      <c r="N1093" s="1" t="str">
        <f t="shared" si="71"/>
        <v/>
      </c>
    </row>
    <row r="1094" spans="2:14" x14ac:dyDescent="0.3">
      <c r="B1094" s="1">
        <v>501003</v>
      </c>
      <c r="C1094" s="1" t="s">
        <v>1061</v>
      </c>
      <c r="D1094" s="1" t="s">
        <v>1059</v>
      </c>
      <c r="E1094" s="1" t="s">
        <v>1063</v>
      </c>
      <c r="F1094" s="1">
        <v>1000</v>
      </c>
      <c r="G1094" s="1" t="s">
        <v>32</v>
      </c>
      <c r="L1094" s="1" t="str">
        <f t="shared" si="69"/>
        <v/>
      </c>
      <c r="M1094" s="1" t="str">
        <f t="shared" si="70"/>
        <v/>
      </c>
      <c r="N1094" s="1" t="str">
        <f t="shared" si="71"/>
        <v/>
      </c>
    </row>
    <row r="1095" spans="2:14" x14ac:dyDescent="0.3">
      <c r="B1095" s="1">
        <v>501004</v>
      </c>
      <c r="C1095" s="1" t="s">
        <v>1061</v>
      </c>
      <c r="D1095" s="1" t="s">
        <v>1059</v>
      </c>
      <c r="E1095" s="1" t="s">
        <v>1064</v>
      </c>
      <c r="F1095" s="1">
        <v>1000</v>
      </c>
      <c r="G1095" s="1" t="s">
        <v>32</v>
      </c>
      <c r="L1095" s="1" t="str">
        <f t="shared" si="69"/>
        <v/>
      </c>
      <c r="M1095" s="1" t="str">
        <f t="shared" si="70"/>
        <v/>
      </c>
      <c r="N1095" s="1" t="str">
        <f t="shared" si="71"/>
        <v/>
      </c>
    </row>
    <row r="1096" spans="2:14" x14ac:dyDescent="0.3">
      <c r="B1096" s="1">
        <v>501005</v>
      </c>
      <c r="C1096" s="1" t="s">
        <v>1061</v>
      </c>
      <c r="D1096" s="1" t="s">
        <v>1059</v>
      </c>
      <c r="E1096" s="1" t="s">
        <v>1065</v>
      </c>
      <c r="F1096" s="1">
        <v>1000</v>
      </c>
      <c r="G1096" s="1" t="s">
        <v>32</v>
      </c>
      <c r="L1096" s="1" t="str">
        <f t="shared" si="69"/>
        <v/>
      </c>
      <c r="M1096" s="1" t="str">
        <f t="shared" si="70"/>
        <v/>
      </c>
      <c r="N1096" s="1" t="str">
        <f t="shared" si="71"/>
        <v/>
      </c>
    </row>
    <row r="1097" spans="2:14" x14ac:dyDescent="0.3">
      <c r="B1097" s="1">
        <v>501006</v>
      </c>
      <c r="C1097" s="1" t="s">
        <v>1061</v>
      </c>
      <c r="D1097" s="1" t="s">
        <v>1059</v>
      </c>
      <c r="E1097" s="1" t="s">
        <v>1066</v>
      </c>
      <c r="F1097" s="1">
        <v>1000</v>
      </c>
      <c r="G1097" s="1" t="s">
        <v>32</v>
      </c>
      <c r="L1097" s="1" t="str">
        <f t="shared" si="69"/>
        <v/>
      </c>
      <c r="M1097" s="1" t="str">
        <f t="shared" si="70"/>
        <v/>
      </c>
      <c r="N1097" s="1" t="str">
        <f t="shared" si="71"/>
        <v/>
      </c>
    </row>
    <row r="1098" spans="2:14" x14ac:dyDescent="0.3">
      <c r="B1098" s="1">
        <v>501007</v>
      </c>
      <c r="C1098" s="1" t="s">
        <v>1061</v>
      </c>
      <c r="D1098" s="1" t="s">
        <v>1059</v>
      </c>
      <c r="E1098" s="1" t="s">
        <v>1067</v>
      </c>
      <c r="F1098" s="1">
        <v>1000</v>
      </c>
      <c r="G1098" s="1" t="s">
        <v>32</v>
      </c>
      <c r="L1098" s="1" t="str">
        <f t="shared" si="69"/>
        <v/>
      </c>
      <c r="M1098" s="1" t="str">
        <f t="shared" si="70"/>
        <v/>
      </c>
      <c r="N1098" s="1" t="str">
        <f t="shared" si="71"/>
        <v/>
      </c>
    </row>
    <row r="1099" spans="2:14" x14ac:dyDescent="0.3">
      <c r="B1099" s="1">
        <v>501008</v>
      </c>
      <c r="C1099" s="1" t="s">
        <v>1061</v>
      </c>
      <c r="D1099" s="1" t="s">
        <v>1059</v>
      </c>
      <c r="E1099" s="1" t="s">
        <v>1068</v>
      </c>
      <c r="F1099" s="1">
        <v>1000</v>
      </c>
      <c r="G1099" s="1" t="s">
        <v>32</v>
      </c>
      <c r="L1099" s="1" t="str">
        <f t="shared" si="69"/>
        <v/>
      </c>
      <c r="M1099" s="1" t="str">
        <f t="shared" si="70"/>
        <v/>
      </c>
      <c r="N1099" s="1" t="str">
        <f t="shared" si="71"/>
        <v/>
      </c>
    </row>
    <row r="1100" spans="2:14" x14ac:dyDescent="0.3">
      <c r="B1100" s="1">
        <v>501009</v>
      </c>
      <c r="C1100" s="1" t="s">
        <v>1061</v>
      </c>
      <c r="D1100" s="1" t="s">
        <v>1059</v>
      </c>
      <c r="E1100" s="1" t="s">
        <v>1069</v>
      </c>
      <c r="F1100" s="1">
        <v>1000</v>
      </c>
      <c r="G1100" s="1" t="s">
        <v>32</v>
      </c>
      <c r="L1100" s="1" t="str">
        <f t="shared" si="69"/>
        <v/>
      </c>
      <c r="M1100" s="1" t="str">
        <f t="shared" si="70"/>
        <v/>
      </c>
      <c r="N1100" s="1" t="str">
        <f t="shared" si="71"/>
        <v/>
      </c>
    </row>
    <row r="1101" spans="2:14" x14ac:dyDescent="0.3">
      <c r="B1101" s="1">
        <v>501010</v>
      </c>
      <c r="C1101" s="1" t="s">
        <v>1061</v>
      </c>
      <c r="D1101" s="1" t="s">
        <v>1059</v>
      </c>
      <c r="E1101" s="1" t="s">
        <v>1070</v>
      </c>
      <c r="F1101" s="1">
        <v>1000</v>
      </c>
      <c r="G1101" s="1" t="s">
        <v>32</v>
      </c>
      <c r="L1101" s="1" t="str">
        <f t="shared" si="69"/>
        <v/>
      </c>
      <c r="M1101" s="1" t="str">
        <f t="shared" si="70"/>
        <v/>
      </c>
      <c r="N1101" s="1" t="str">
        <f t="shared" si="71"/>
        <v/>
      </c>
    </row>
    <row r="1102" spans="2:14" x14ac:dyDescent="0.3">
      <c r="B1102" s="1">
        <v>501011</v>
      </c>
      <c r="C1102" s="1" t="s">
        <v>1061</v>
      </c>
      <c r="D1102" s="1" t="s">
        <v>1059</v>
      </c>
      <c r="E1102" s="1" t="s">
        <v>1071</v>
      </c>
      <c r="F1102" s="1">
        <v>1000</v>
      </c>
      <c r="G1102" s="1" t="s">
        <v>32</v>
      </c>
      <c r="L1102" s="1" t="str">
        <f t="shared" si="69"/>
        <v/>
      </c>
      <c r="M1102" s="1" t="str">
        <f t="shared" si="70"/>
        <v/>
      </c>
      <c r="N1102" s="1" t="str">
        <f t="shared" si="71"/>
        <v/>
      </c>
    </row>
    <row r="1103" spans="2:14" x14ac:dyDescent="0.3">
      <c r="B1103" s="1">
        <v>501012</v>
      </c>
      <c r="C1103" s="1" t="s">
        <v>1061</v>
      </c>
      <c r="D1103" s="1" t="s">
        <v>1059</v>
      </c>
      <c r="E1103" s="1" t="s">
        <v>1072</v>
      </c>
      <c r="F1103" s="1">
        <v>1000</v>
      </c>
      <c r="G1103" s="1" t="s">
        <v>32</v>
      </c>
      <c r="L1103" s="1" t="str">
        <f t="shared" si="69"/>
        <v/>
      </c>
      <c r="M1103" s="1" t="str">
        <f t="shared" si="70"/>
        <v/>
      </c>
      <c r="N1103" s="1" t="str">
        <f t="shared" si="71"/>
        <v/>
      </c>
    </row>
    <row r="1104" spans="2:14" x14ac:dyDescent="0.3">
      <c r="B1104" s="1">
        <v>501013</v>
      </c>
      <c r="C1104" s="1" t="s">
        <v>1061</v>
      </c>
      <c r="D1104" s="1" t="s">
        <v>1059</v>
      </c>
      <c r="E1104" s="1" t="s">
        <v>1073</v>
      </c>
      <c r="F1104" s="1">
        <v>1000</v>
      </c>
      <c r="G1104" s="1" t="s">
        <v>32</v>
      </c>
      <c r="L1104" s="1" t="str">
        <f t="shared" si="69"/>
        <v/>
      </c>
      <c r="M1104" s="1" t="str">
        <f t="shared" si="70"/>
        <v/>
      </c>
      <c r="N1104" s="1" t="str">
        <f t="shared" si="71"/>
        <v/>
      </c>
    </row>
    <row r="1105" spans="2:14" x14ac:dyDescent="0.3">
      <c r="B1105" s="1">
        <v>501014</v>
      </c>
      <c r="C1105" s="1" t="s">
        <v>1061</v>
      </c>
      <c r="D1105" s="1" t="s">
        <v>1059</v>
      </c>
      <c r="E1105" s="1" t="s">
        <v>1074</v>
      </c>
      <c r="F1105" s="1">
        <v>1000</v>
      </c>
      <c r="G1105" s="1" t="s">
        <v>32</v>
      </c>
      <c r="L1105" s="1" t="str">
        <f t="shared" si="69"/>
        <v/>
      </c>
      <c r="M1105" s="1" t="str">
        <f t="shared" si="70"/>
        <v/>
      </c>
      <c r="N1105" s="1" t="str">
        <f t="shared" si="71"/>
        <v/>
      </c>
    </row>
    <row r="1106" spans="2:14" x14ac:dyDescent="0.3">
      <c r="B1106" s="1">
        <v>501015</v>
      </c>
      <c r="C1106" s="1" t="s">
        <v>1061</v>
      </c>
      <c r="D1106" s="1" t="s">
        <v>1059</v>
      </c>
      <c r="E1106" s="1" t="s">
        <v>1075</v>
      </c>
      <c r="F1106" s="1">
        <v>1000</v>
      </c>
      <c r="G1106" s="1" t="s">
        <v>32</v>
      </c>
      <c r="L1106" s="1" t="str">
        <f t="shared" si="69"/>
        <v/>
      </c>
      <c r="M1106" s="1" t="str">
        <f t="shared" si="70"/>
        <v/>
      </c>
      <c r="N1106" s="1" t="str">
        <f t="shared" si="71"/>
        <v/>
      </c>
    </row>
    <row r="1107" spans="2:14" x14ac:dyDescent="0.3">
      <c r="B1107" s="1">
        <v>501016</v>
      </c>
      <c r="C1107" s="1" t="s">
        <v>1061</v>
      </c>
      <c r="D1107" s="1" t="s">
        <v>1059</v>
      </c>
      <c r="E1107" s="1" t="s">
        <v>1076</v>
      </c>
      <c r="F1107" s="1">
        <v>1000</v>
      </c>
      <c r="G1107" s="1" t="s">
        <v>32</v>
      </c>
      <c r="L1107" s="1" t="str">
        <f t="shared" si="69"/>
        <v/>
      </c>
      <c r="M1107" s="1" t="str">
        <f t="shared" si="70"/>
        <v/>
      </c>
      <c r="N1107" s="1" t="str">
        <f t="shared" si="71"/>
        <v/>
      </c>
    </row>
    <row r="1108" spans="2:14" x14ac:dyDescent="0.3">
      <c r="B1108" s="1">
        <v>501017</v>
      </c>
      <c r="C1108" s="1" t="s">
        <v>1061</v>
      </c>
      <c r="D1108" s="1" t="s">
        <v>1059</v>
      </c>
      <c r="E1108" s="1" t="s">
        <v>1077</v>
      </c>
      <c r="F1108" s="1">
        <v>1000</v>
      </c>
      <c r="G1108" s="1" t="s">
        <v>32</v>
      </c>
      <c r="L1108" s="1" t="str">
        <f t="shared" si="69"/>
        <v/>
      </c>
      <c r="M1108" s="1" t="str">
        <f t="shared" si="70"/>
        <v/>
      </c>
      <c r="N1108" s="1" t="str">
        <f t="shared" si="71"/>
        <v/>
      </c>
    </row>
    <row r="1109" spans="2:14" x14ac:dyDescent="0.3">
      <c r="B1109" s="1">
        <v>501018</v>
      </c>
      <c r="C1109" s="1" t="s">
        <v>1061</v>
      </c>
      <c r="D1109" s="1" t="s">
        <v>1059</v>
      </c>
      <c r="E1109" s="1" t="s">
        <v>1078</v>
      </c>
      <c r="F1109" s="1">
        <v>1000</v>
      </c>
      <c r="G1109" s="1" t="s">
        <v>32</v>
      </c>
      <c r="L1109" s="1" t="str">
        <f t="shared" si="69"/>
        <v/>
      </c>
      <c r="M1109" s="1" t="str">
        <f t="shared" si="70"/>
        <v/>
      </c>
      <c r="N1109" s="1" t="str">
        <f t="shared" si="71"/>
        <v/>
      </c>
    </row>
    <row r="1110" spans="2:14" x14ac:dyDescent="0.3">
      <c r="B1110" s="1">
        <v>501019</v>
      </c>
      <c r="C1110" s="1" t="s">
        <v>1061</v>
      </c>
      <c r="D1110" s="1" t="s">
        <v>1059</v>
      </c>
      <c r="E1110" s="1" t="s">
        <v>1079</v>
      </c>
      <c r="F1110" s="1">
        <v>1000</v>
      </c>
      <c r="G1110" s="1" t="s">
        <v>32</v>
      </c>
      <c r="L1110" s="1" t="str">
        <f t="shared" si="69"/>
        <v/>
      </c>
      <c r="M1110" s="1" t="str">
        <f t="shared" si="70"/>
        <v/>
      </c>
      <c r="N1110" s="1" t="str">
        <f t="shared" si="71"/>
        <v/>
      </c>
    </row>
    <row r="1111" spans="2:14" x14ac:dyDescent="0.3">
      <c r="B1111" s="1">
        <v>501020</v>
      </c>
      <c r="C1111" s="1" t="s">
        <v>1061</v>
      </c>
      <c r="D1111" s="1" t="s">
        <v>1059</v>
      </c>
      <c r="E1111" s="1" t="s">
        <v>1080</v>
      </c>
      <c r="F1111" s="1">
        <v>1000</v>
      </c>
      <c r="G1111" s="1" t="s">
        <v>32</v>
      </c>
      <c r="L1111" s="1" t="str">
        <f t="shared" si="69"/>
        <v/>
      </c>
      <c r="M1111" s="1" t="str">
        <f t="shared" si="70"/>
        <v/>
      </c>
      <c r="N1111" s="1" t="str">
        <f t="shared" si="71"/>
        <v/>
      </c>
    </row>
    <row r="1112" spans="2:14" x14ac:dyDescent="0.3">
      <c r="B1112" s="1">
        <v>1101511</v>
      </c>
      <c r="C1112" s="1" t="s">
        <v>34</v>
      </c>
      <c r="D1112" s="1">
        <v>1</v>
      </c>
      <c r="E1112" s="1" t="s">
        <v>1081</v>
      </c>
      <c r="F1112" s="1">
        <v>0</v>
      </c>
      <c r="G1112" s="1" t="s">
        <v>32</v>
      </c>
      <c r="L1112" s="1" t="str">
        <f t="shared" si="69"/>
        <v/>
      </c>
      <c r="M1112" s="1" t="str">
        <f t="shared" si="70"/>
        <v/>
      </c>
      <c r="N1112" s="1" t="str">
        <f t="shared" si="71"/>
        <v/>
      </c>
    </row>
    <row r="1113" spans="2:14" x14ac:dyDescent="0.3">
      <c r="B1113" s="1">
        <v>1101521</v>
      </c>
      <c r="C1113" s="1" t="s">
        <v>56</v>
      </c>
      <c r="D1113" s="1">
        <v>2</v>
      </c>
      <c r="E1113" s="1" t="s">
        <v>1082</v>
      </c>
      <c r="F1113" s="1">
        <v>0</v>
      </c>
      <c r="G1113" s="1" t="s">
        <v>32</v>
      </c>
      <c r="L1113" s="1" t="str">
        <f t="shared" si="69"/>
        <v/>
      </c>
      <c r="M1113" s="1" t="str">
        <f t="shared" si="70"/>
        <v/>
      </c>
      <c r="N1113" s="1" t="str">
        <f t="shared" si="71"/>
        <v/>
      </c>
    </row>
    <row r="1114" spans="2:14" x14ac:dyDescent="0.3">
      <c r="B1114" s="1">
        <v>1101522</v>
      </c>
      <c r="C1114" s="1" t="s">
        <v>44</v>
      </c>
      <c r="D1114" s="1">
        <v>5</v>
      </c>
      <c r="E1114" s="1" t="s">
        <v>1083</v>
      </c>
      <c r="F1114" s="1">
        <v>0</v>
      </c>
      <c r="G1114" s="1" t="s">
        <v>32</v>
      </c>
      <c r="L1114" s="1" t="str">
        <f t="shared" si="69"/>
        <v/>
      </c>
      <c r="M1114" s="1" t="str">
        <f t="shared" si="70"/>
        <v/>
      </c>
      <c r="N1114" s="1" t="str">
        <f t="shared" si="71"/>
        <v/>
      </c>
    </row>
    <row r="1115" spans="2:14" x14ac:dyDescent="0.3">
      <c r="B1115" s="1">
        <v>1101531</v>
      </c>
      <c r="C1115" s="1" t="s">
        <v>34</v>
      </c>
      <c r="D1115" s="1">
        <v>1</v>
      </c>
      <c r="E1115" s="1" t="s">
        <v>1081</v>
      </c>
      <c r="F1115" s="1">
        <v>0</v>
      </c>
      <c r="G1115" s="1" t="s">
        <v>32</v>
      </c>
      <c r="L1115" s="1" t="str">
        <f t="shared" si="69"/>
        <v/>
      </c>
      <c r="M1115" s="1" t="str">
        <f t="shared" si="70"/>
        <v/>
      </c>
      <c r="N1115" s="1" t="str">
        <f t="shared" si="71"/>
        <v/>
      </c>
    </row>
    <row r="1116" spans="2:14" x14ac:dyDescent="0.3">
      <c r="B1116" s="1">
        <v>1101541</v>
      </c>
      <c r="C1116" s="1" t="s">
        <v>34</v>
      </c>
      <c r="D1116" s="1">
        <v>1</v>
      </c>
      <c r="E1116" s="1" t="s">
        <v>1081</v>
      </c>
      <c r="F1116" s="1">
        <v>0</v>
      </c>
      <c r="G1116" s="1" t="s">
        <v>32</v>
      </c>
      <c r="L1116" s="1" t="str">
        <f t="shared" si="69"/>
        <v/>
      </c>
      <c r="M1116" s="1" t="str">
        <f t="shared" si="70"/>
        <v/>
      </c>
      <c r="N1116" s="1" t="str">
        <f t="shared" si="71"/>
        <v/>
      </c>
    </row>
    <row r="1117" spans="2:14" x14ac:dyDescent="0.3">
      <c r="B1117" s="1">
        <v>1101542</v>
      </c>
      <c r="C1117" s="1" t="s">
        <v>56</v>
      </c>
      <c r="D1117" s="1" t="s">
        <v>597</v>
      </c>
      <c r="E1117" s="1" t="s">
        <v>1084</v>
      </c>
      <c r="F1117" s="1">
        <v>0</v>
      </c>
      <c r="G1117" s="1" t="s">
        <v>32</v>
      </c>
      <c r="L1117" s="1" t="str">
        <f t="shared" si="69"/>
        <v/>
      </c>
      <c r="M1117" s="1" t="str">
        <f t="shared" si="70"/>
        <v/>
      </c>
      <c r="N1117" s="1" t="str">
        <f t="shared" si="71"/>
        <v/>
      </c>
    </row>
    <row r="1118" spans="2:14" x14ac:dyDescent="0.3">
      <c r="B1118" s="1">
        <v>1102311</v>
      </c>
      <c r="C1118" s="1" t="s">
        <v>34</v>
      </c>
      <c r="D1118" s="1">
        <v>1</v>
      </c>
      <c r="E1118" s="1" t="s">
        <v>1081</v>
      </c>
      <c r="F1118" s="1">
        <v>0</v>
      </c>
      <c r="G1118" s="1" t="s">
        <v>32</v>
      </c>
      <c r="L1118" s="1" t="str">
        <f t="shared" si="69"/>
        <v/>
      </c>
      <c r="M1118" s="1" t="str">
        <f t="shared" si="70"/>
        <v/>
      </c>
      <c r="N1118" s="1" t="str">
        <f t="shared" si="71"/>
        <v/>
      </c>
    </row>
    <row r="1119" spans="2:14" x14ac:dyDescent="0.3">
      <c r="B1119" s="1">
        <v>1102321</v>
      </c>
      <c r="C1119" s="1" t="s">
        <v>67</v>
      </c>
      <c r="D1119" s="1" t="s">
        <v>597</v>
      </c>
      <c r="E1119" s="1" t="s">
        <v>1085</v>
      </c>
      <c r="F1119" s="1">
        <v>0</v>
      </c>
      <c r="G1119" s="1" t="s">
        <v>32</v>
      </c>
      <c r="L1119" s="1" t="str">
        <f t="shared" si="69"/>
        <v/>
      </c>
      <c r="M1119" s="1" t="str">
        <f t="shared" si="70"/>
        <v/>
      </c>
      <c r="N1119" s="1" t="str">
        <f t="shared" si="71"/>
        <v/>
      </c>
    </row>
    <row r="1120" spans="2:14" x14ac:dyDescent="0.3">
      <c r="B1120" s="1">
        <v>1102322</v>
      </c>
      <c r="C1120" s="1" t="s">
        <v>41</v>
      </c>
      <c r="D1120" s="1">
        <v>5</v>
      </c>
      <c r="E1120" s="1" t="s">
        <v>1086</v>
      </c>
      <c r="F1120" s="1">
        <v>0</v>
      </c>
      <c r="G1120" s="1" t="s">
        <v>32</v>
      </c>
      <c r="L1120" s="1" t="str">
        <f t="shared" si="69"/>
        <v/>
      </c>
      <c r="M1120" s="1" t="str">
        <f t="shared" si="70"/>
        <v/>
      </c>
      <c r="N1120" s="1" t="str">
        <f t="shared" si="71"/>
        <v/>
      </c>
    </row>
    <row r="1121" spans="2:14" x14ac:dyDescent="0.3">
      <c r="B1121" s="1">
        <v>1102331</v>
      </c>
      <c r="C1121" s="1" t="s">
        <v>34</v>
      </c>
      <c r="D1121" s="1">
        <v>6</v>
      </c>
      <c r="E1121" s="1" t="s">
        <v>1087</v>
      </c>
      <c r="F1121" s="1">
        <v>0</v>
      </c>
      <c r="G1121" s="1" t="s">
        <v>32</v>
      </c>
      <c r="L1121" s="1" t="str">
        <f t="shared" si="69"/>
        <v/>
      </c>
      <c r="M1121" s="1" t="str">
        <f t="shared" si="70"/>
        <v/>
      </c>
      <c r="N1121" s="1" t="str">
        <f t="shared" si="71"/>
        <v/>
      </c>
    </row>
    <row r="1122" spans="2:14" x14ac:dyDescent="0.3">
      <c r="B1122" s="1">
        <v>1102332</v>
      </c>
      <c r="C1122" s="1" t="s">
        <v>56</v>
      </c>
      <c r="D1122" s="1">
        <v>2</v>
      </c>
      <c r="E1122" s="1" t="s">
        <v>1088</v>
      </c>
      <c r="F1122" s="1">
        <v>0</v>
      </c>
      <c r="G1122" s="1" t="s">
        <v>32</v>
      </c>
      <c r="L1122" s="1" t="str">
        <f t="shared" si="69"/>
        <v/>
      </c>
      <c r="M1122" s="1" t="str">
        <f t="shared" si="70"/>
        <v/>
      </c>
      <c r="N1122" s="1" t="str">
        <f t="shared" si="71"/>
        <v/>
      </c>
    </row>
    <row r="1123" spans="2:14" x14ac:dyDescent="0.3">
      <c r="B1123" s="1">
        <v>1102511</v>
      </c>
      <c r="C1123" s="1" t="s">
        <v>34</v>
      </c>
      <c r="D1123" s="1">
        <v>1</v>
      </c>
      <c r="E1123" s="1" t="s">
        <v>1081</v>
      </c>
      <c r="F1123" s="1">
        <v>0</v>
      </c>
      <c r="G1123" s="1" t="s">
        <v>32</v>
      </c>
      <c r="L1123" s="1" t="str">
        <f t="shared" si="69"/>
        <v/>
      </c>
      <c r="M1123" s="1" t="str">
        <f t="shared" si="70"/>
        <v/>
      </c>
      <c r="N1123" s="1" t="str">
        <f t="shared" si="71"/>
        <v/>
      </c>
    </row>
    <row r="1124" spans="2:14" x14ac:dyDescent="0.3">
      <c r="B1124" s="1">
        <v>1102521</v>
      </c>
      <c r="C1124" s="1" t="s">
        <v>34</v>
      </c>
      <c r="D1124" s="1" t="s">
        <v>87</v>
      </c>
      <c r="E1124" s="1" t="s">
        <v>1089</v>
      </c>
      <c r="F1124" s="1">
        <v>0</v>
      </c>
      <c r="G1124" s="1" t="s">
        <v>32</v>
      </c>
      <c r="L1124" s="1" t="str">
        <f t="shared" si="69"/>
        <v/>
      </c>
      <c r="M1124" s="1" t="str">
        <f t="shared" si="70"/>
        <v/>
      </c>
      <c r="N1124" s="1" t="str">
        <f t="shared" si="71"/>
        <v/>
      </c>
    </row>
    <row r="1125" spans="2:14" x14ac:dyDescent="0.3">
      <c r="B1125" s="1">
        <v>1102531</v>
      </c>
      <c r="C1125" s="1" t="s">
        <v>34</v>
      </c>
      <c r="D1125" s="1">
        <v>1</v>
      </c>
      <c r="E1125" s="1" t="s">
        <v>1081</v>
      </c>
      <c r="F1125" s="1">
        <v>0</v>
      </c>
      <c r="G1125" s="1" t="s">
        <v>32</v>
      </c>
      <c r="L1125" s="1" t="str">
        <f t="shared" si="69"/>
        <v/>
      </c>
      <c r="M1125" s="1" t="str">
        <f t="shared" si="70"/>
        <v/>
      </c>
      <c r="N1125" s="1" t="str">
        <f t="shared" si="71"/>
        <v/>
      </c>
    </row>
    <row r="1126" spans="2:14" x14ac:dyDescent="0.3">
      <c r="B1126" s="1">
        <v>1102532</v>
      </c>
      <c r="C1126" s="1" t="s">
        <v>34</v>
      </c>
      <c r="D1126" s="1" t="s">
        <v>38</v>
      </c>
      <c r="E1126" s="1" t="s">
        <v>1090</v>
      </c>
      <c r="F1126" s="1">
        <v>0</v>
      </c>
      <c r="G1126" s="1" t="s">
        <v>32</v>
      </c>
      <c r="L1126" s="1" t="str">
        <f t="shared" si="69"/>
        <v/>
      </c>
      <c r="M1126" s="1" t="str">
        <f t="shared" si="70"/>
        <v/>
      </c>
      <c r="N1126" s="1" t="str">
        <f t="shared" si="71"/>
        <v/>
      </c>
    </row>
    <row r="1127" spans="2:14" x14ac:dyDescent="0.3">
      <c r="B1127" s="1">
        <v>1102541</v>
      </c>
      <c r="C1127" s="1" t="s">
        <v>129</v>
      </c>
      <c r="D1127" s="1" t="s">
        <v>106</v>
      </c>
      <c r="E1127" s="1" t="s">
        <v>1091</v>
      </c>
      <c r="F1127" s="1">
        <v>0</v>
      </c>
      <c r="G1127" s="1" t="s">
        <v>32</v>
      </c>
      <c r="L1127" s="1" t="str">
        <f t="shared" si="69"/>
        <v/>
      </c>
      <c r="M1127" s="1" t="str">
        <f t="shared" si="70"/>
        <v/>
      </c>
      <c r="N1127" s="1" t="str">
        <f t="shared" si="71"/>
        <v/>
      </c>
    </row>
    <row r="1128" spans="2:14" x14ac:dyDescent="0.3">
      <c r="B1128" s="1">
        <v>1102542</v>
      </c>
      <c r="C1128" s="1" t="s">
        <v>34</v>
      </c>
      <c r="D1128" s="1" t="s">
        <v>566</v>
      </c>
      <c r="E1128" s="1" t="s">
        <v>1092</v>
      </c>
      <c r="F1128" s="1">
        <v>0</v>
      </c>
      <c r="G1128" s="1" t="s">
        <v>32</v>
      </c>
      <c r="L1128" s="1" t="str">
        <f t="shared" si="69"/>
        <v/>
      </c>
      <c r="M1128" s="1" t="str">
        <f t="shared" si="70"/>
        <v/>
      </c>
      <c r="N1128" s="1" t="str">
        <f t="shared" si="71"/>
        <v/>
      </c>
    </row>
    <row r="1129" spans="2:14" x14ac:dyDescent="0.3">
      <c r="B1129" s="1">
        <v>1103311</v>
      </c>
      <c r="C1129" s="1" t="s">
        <v>56</v>
      </c>
      <c r="D1129" s="1" t="s">
        <v>294</v>
      </c>
      <c r="E1129" s="1" t="s">
        <v>1093</v>
      </c>
      <c r="F1129" s="1">
        <v>0</v>
      </c>
      <c r="G1129" s="1" t="s">
        <v>32</v>
      </c>
      <c r="L1129" s="1" t="str">
        <f t="shared" si="69"/>
        <v/>
      </c>
      <c r="M1129" s="1" t="str">
        <f t="shared" si="70"/>
        <v/>
      </c>
      <c r="N1129" s="1" t="str">
        <f t="shared" si="71"/>
        <v/>
      </c>
    </row>
    <row r="1130" spans="2:14" x14ac:dyDescent="0.3">
      <c r="B1130" s="1">
        <v>1103321</v>
      </c>
      <c r="C1130" s="1" t="s">
        <v>34</v>
      </c>
      <c r="D1130" s="1">
        <v>1</v>
      </c>
      <c r="E1130" s="1" t="s">
        <v>1094</v>
      </c>
      <c r="F1130" s="1">
        <v>0</v>
      </c>
      <c r="G1130" s="1" t="s">
        <v>32</v>
      </c>
      <c r="L1130" s="1" t="str">
        <f t="shared" si="69"/>
        <v/>
      </c>
      <c r="M1130" s="1" t="str">
        <f t="shared" si="70"/>
        <v/>
      </c>
      <c r="N1130" s="1" t="str">
        <f t="shared" si="71"/>
        <v/>
      </c>
    </row>
    <row r="1131" spans="2:14" x14ac:dyDescent="0.3">
      <c r="B1131" s="1">
        <v>1103331</v>
      </c>
      <c r="C1131" s="1" t="s">
        <v>1095</v>
      </c>
      <c r="D1131" s="1">
        <v>24</v>
      </c>
      <c r="E1131" s="1" t="s">
        <v>1096</v>
      </c>
      <c r="F1131" s="1">
        <v>0</v>
      </c>
      <c r="G1131" s="1" t="s">
        <v>32</v>
      </c>
      <c r="L1131" s="1" t="str">
        <f t="shared" si="69"/>
        <v/>
      </c>
      <c r="M1131" s="1" t="str">
        <f t="shared" si="70"/>
        <v/>
      </c>
      <c r="N1131" s="1" t="str">
        <f t="shared" si="71"/>
        <v/>
      </c>
    </row>
    <row r="1132" spans="2:14" x14ac:dyDescent="0.3">
      <c r="B1132" s="1">
        <v>1103332</v>
      </c>
      <c r="C1132" s="1" t="s">
        <v>41</v>
      </c>
      <c r="D1132" s="1" t="s">
        <v>602</v>
      </c>
      <c r="E1132" s="1" t="s">
        <v>1097</v>
      </c>
      <c r="F1132" s="1">
        <v>0</v>
      </c>
      <c r="G1132" s="1" t="s">
        <v>32</v>
      </c>
      <c r="L1132" s="1" t="str">
        <f t="shared" si="69"/>
        <v/>
      </c>
      <c r="M1132" s="1" t="str">
        <f t="shared" si="70"/>
        <v/>
      </c>
      <c r="N1132" s="1" t="str">
        <f t="shared" si="71"/>
        <v/>
      </c>
    </row>
    <row r="1133" spans="2:14" x14ac:dyDescent="0.3">
      <c r="B1133" s="1">
        <v>1103341</v>
      </c>
      <c r="C1133" s="1" t="s">
        <v>1098</v>
      </c>
      <c r="D1133" s="1">
        <v>1</v>
      </c>
      <c r="E1133" s="1" t="s">
        <v>1099</v>
      </c>
      <c r="F1133" s="1">
        <v>0</v>
      </c>
      <c r="G1133" s="1" t="s">
        <v>32</v>
      </c>
      <c r="L1133" s="1" t="str">
        <f t="shared" si="69"/>
        <v/>
      </c>
      <c r="M1133" s="1" t="str">
        <f t="shared" si="70"/>
        <v/>
      </c>
      <c r="N1133" s="1" t="str">
        <f t="shared" si="71"/>
        <v/>
      </c>
    </row>
    <row r="1134" spans="2:14" x14ac:dyDescent="0.3">
      <c r="B1134" s="1">
        <v>1103342</v>
      </c>
      <c r="C1134" s="1" t="s">
        <v>1100</v>
      </c>
      <c r="D1134" s="1" t="s">
        <v>294</v>
      </c>
      <c r="E1134" s="1" t="s">
        <v>1101</v>
      </c>
      <c r="F1134" s="1">
        <v>0</v>
      </c>
      <c r="G1134" s="1" t="s">
        <v>32</v>
      </c>
      <c r="L1134" s="1" t="str">
        <f t="shared" si="69"/>
        <v/>
      </c>
      <c r="M1134" s="1" t="str">
        <f t="shared" si="70"/>
        <v/>
      </c>
      <c r="N1134" s="1" t="str">
        <f t="shared" si="71"/>
        <v/>
      </c>
    </row>
    <row r="1135" spans="2:14" x14ac:dyDescent="0.3">
      <c r="B1135" s="1">
        <v>1103511</v>
      </c>
      <c r="C1135" s="1" t="s">
        <v>1095</v>
      </c>
      <c r="D1135" s="1">
        <v>24</v>
      </c>
      <c r="E1135" s="1" t="s">
        <v>1096</v>
      </c>
      <c r="F1135" s="1">
        <v>0</v>
      </c>
      <c r="G1135" s="1" t="s">
        <v>32</v>
      </c>
      <c r="L1135" s="1" t="str">
        <f t="shared" si="69"/>
        <v/>
      </c>
      <c r="M1135" s="1" t="str">
        <f t="shared" si="70"/>
        <v/>
      </c>
      <c r="N1135" s="1" t="str">
        <f t="shared" si="71"/>
        <v/>
      </c>
    </row>
    <row r="1136" spans="2:14" x14ac:dyDescent="0.3">
      <c r="B1136" s="1">
        <v>1103512</v>
      </c>
      <c r="C1136" s="1" t="s">
        <v>41</v>
      </c>
      <c r="D1136" s="1" t="s">
        <v>602</v>
      </c>
      <c r="E1136" s="1" t="s">
        <v>1097</v>
      </c>
      <c r="F1136" s="1">
        <v>0</v>
      </c>
      <c r="G1136" s="1" t="s">
        <v>32</v>
      </c>
      <c r="L1136" s="1" t="str">
        <f t="shared" si="69"/>
        <v/>
      </c>
      <c r="M1136" s="1" t="str">
        <f t="shared" si="70"/>
        <v/>
      </c>
      <c r="N1136" s="1" t="str">
        <f t="shared" si="71"/>
        <v/>
      </c>
    </row>
    <row r="1137" spans="2:14" x14ac:dyDescent="0.3">
      <c r="B1137" s="1">
        <v>1103521</v>
      </c>
      <c r="C1137" s="1" t="s">
        <v>1098</v>
      </c>
      <c r="D1137" s="1">
        <v>1</v>
      </c>
      <c r="E1137" s="1" t="s">
        <v>1099</v>
      </c>
      <c r="F1137" s="1">
        <v>0</v>
      </c>
      <c r="G1137" s="1" t="s">
        <v>32</v>
      </c>
      <c r="L1137" s="1" t="str">
        <f t="shared" si="69"/>
        <v/>
      </c>
      <c r="M1137" s="1" t="str">
        <f t="shared" si="70"/>
        <v/>
      </c>
      <c r="N1137" s="1" t="str">
        <f t="shared" si="71"/>
        <v/>
      </c>
    </row>
    <row r="1138" spans="2:14" x14ac:dyDescent="0.3">
      <c r="B1138" s="1">
        <v>1103522</v>
      </c>
      <c r="C1138" s="1" t="s">
        <v>1100</v>
      </c>
      <c r="D1138" s="1" t="s">
        <v>294</v>
      </c>
      <c r="E1138" s="1" t="s">
        <v>1102</v>
      </c>
      <c r="F1138" s="1">
        <v>0</v>
      </c>
      <c r="G1138" s="1" t="s">
        <v>32</v>
      </c>
      <c r="L1138" s="1" t="str">
        <f t="shared" si="69"/>
        <v/>
      </c>
      <c r="M1138" s="1" t="str">
        <f t="shared" si="70"/>
        <v/>
      </c>
      <c r="N1138" s="1" t="str">
        <f t="shared" si="71"/>
        <v/>
      </c>
    </row>
    <row r="1139" spans="2:14" x14ac:dyDescent="0.3">
      <c r="B1139" s="1">
        <v>1103531</v>
      </c>
      <c r="F1139" s="1">
        <v>0</v>
      </c>
      <c r="G1139" s="1" t="s">
        <v>32</v>
      </c>
      <c r="L1139" s="1" t="str">
        <f t="shared" si="69"/>
        <v/>
      </c>
      <c r="M1139" s="1" t="str">
        <f t="shared" si="70"/>
        <v/>
      </c>
      <c r="N1139" s="1" t="str">
        <f t="shared" si="71"/>
        <v/>
      </c>
    </row>
    <row r="1140" spans="2:14" x14ac:dyDescent="0.3">
      <c r="B1140" s="1">
        <v>1103532</v>
      </c>
      <c r="F1140" s="1">
        <v>0</v>
      </c>
      <c r="G1140" s="1" t="s">
        <v>32</v>
      </c>
      <c r="L1140" s="1" t="str">
        <f t="shared" si="69"/>
        <v/>
      </c>
      <c r="M1140" s="1" t="str">
        <f t="shared" si="70"/>
        <v/>
      </c>
      <c r="N1140" s="1" t="str">
        <f t="shared" si="71"/>
        <v/>
      </c>
    </row>
    <row r="1141" spans="2:14" x14ac:dyDescent="0.3">
      <c r="B1141" s="1">
        <v>1104311</v>
      </c>
      <c r="C1141" s="1" t="s">
        <v>34</v>
      </c>
      <c r="D1141" s="1" t="s">
        <v>91</v>
      </c>
      <c r="E1141" s="1" t="s">
        <v>1103</v>
      </c>
      <c r="F1141" s="1">
        <v>0</v>
      </c>
      <c r="G1141" s="1" t="s">
        <v>32</v>
      </c>
      <c r="L1141" s="1" t="str">
        <f t="shared" ref="L1141:L1204" si="72">IF(AND(ISBLANK(C1141)=ISBLANK(D1141),ISBLANK(D1141)=ISBLANK(E1141),ISBLANK(E1141)=ISBLANK(C1141)),"",FALSE)</f>
        <v/>
      </c>
      <c r="M1141" s="1" t="str">
        <f t="shared" ref="M1141:M1204" si="73">IF((LEN(C1141)-LEN(SUBSTITUTE(C1141,"|","")))=(LEN(D1141)-LEN(SUBSTITUTE(D1141,"|",""))),"",FALSE)</f>
        <v/>
      </c>
      <c r="N1141" s="1" t="str">
        <f t="shared" ref="N1141:N1204" si="74">IF((LEN(D1141)-LEN(SUBSTITUTE(SUBSTITUTE(D1141,"|",""),"#","")))=(LEN(E1141)-LEN(SUBSTITUTE(E1141,"|",""))),"",FALSE)</f>
        <v/>
      </c>
    </row>
    <row r="1142" spans="2:14" x14ac:dyDescent="0.3">
      <c r="B1142" s="1">
        <v>1104321</v>
      </c>
      <c r="F1142" s="1">
        <v>0</v>
      </c>
      <c r="G1142" s="1" t="s">
        <v>32</v>
      </c>
      <c r="L1142" s="1" t="str">
        <f t="shared" si="72"/>
        <v/>
      </c>
      <c r="M1142" s="1" t="str">
        <f t="shared" si="73"/>
        <v/>
      </c>
      <c r="N1142" s="1" t="str">
        <f t="shared" si="74"/>
        <v/>
      </c>
    </row>
    <row r="1143" spans="2:14" x14ac:dyDescent="0.3">
      <c r="B1143" s="1">
        <v>1104322</v>
      </c>
      <c r="F1143" s="1">
        <v>0</v>
      </c>
      <c r="G1143" s="1" t="s">
        <v>32</v>
      </c>
      <c r="L1143" s="1" t="str">
        <f t="shared" si="72"/>
        <v/>
      </c>
      <c r="M1143" s="1" t="str">
        <f t="shared" si="73"/>
        <v/>
      </c>
      <c r="N1143" s="1" t="str">
        <f t="shared" si="74"/>
        <v/>
      </c>
    </row>
    <row r="1144" spans="2:14" x14ac:dyDescent="0.3">
      <c r="B1144" s="1">
        <v>1104331</v>
      </c>
      <c r="C1144" s="1" t="s">
        <v>574</v>
      </c>
      <c r="D1144" s="1" t="s">
        <v>575</v>
      </c>
      <c r="E1144" s="1" t="s">
        <v>1104</v>
      </c>
      <c r="F1144" s="1">
        <v>0</v>
      </c>
      <c r="G1144" s="1" t="s">
        <v>32</v>
      </c>
      <c r="L1144" s="1" t="str">
        <f t="shared" si="72"/>
        <v/>
      </c>
      <c r="M1144" s="1" t="str">
        <f t="shared" si="73"/>
        <v/>
      </c>
      <c r="N1144" s="1" t="str">
        <f t="shared" si="74"/>
        <v/>
      </c>
    </row>
    <row r="1145" spans="2:14" x14ac:dyDescent="0.3">
      <c r="B1145" s="1">
        <v>1104341</v>
      </c>
      <c r="F1145" s="1">
        <v>0</v>
      </c>
      <c r="G1145" s="1" t="s">
        <v>32</v>
      </c>
      <c r="L1145" s="1" t="str">
        <f t="shared" si="72"/>
        <v/>
      </c>
      <c r="M1145" s="1" t="str">
        <f t="shared" si="73"/>
        <v/>
      </c>
      <c r="N1145" s="1" t="str">
        <f t="shared" si="74"/>
        <v/>
      </c>
    </row>
    <row r="1146" spans="2:14" x14ac:dyDescent="0.3">
      <c r="B1146" s="1">
        <v>1104342</v>
      </c>
      <c r="F1146" s="1">
        <v>0</v>
      </c>
      <c r="G1146" s="1" t="s">
        <v>32</v>
      </c>
      <c r="L1146" s="1" t="str">
        <f t="shared" si="72"/>
        <v/>
      </c>
      <c r="M1146" s="1" t="str">
        <f t="shared" si="73"/>
        <v/>
      </c>
      <c r="N1146" s="1" t="str">
        <f t="shared" si="74"/>
        <v/>
      </c>
    </row>
    <row r="1147" spans="2:14" x14ac:dyDescent="0.3">
      <c r="B1147" s="1">
        <v>1104511</v>
      </c>
      <c r="F1147" s="1">
        <v>0</v>
      </c>
      <c r="G1147" s="1" t="s">
        <v>32</v>
      </c>
      <c r="L1147" s="1" t="str">
        <f t="shared" si="72"/>
        <v/>
      </c>
      <c r="M1147" s="1" t="str">
        <f t="shared" si="73"/>
        <v/>
      </c>
      <c r="N1147" s="1" t="str">
        <f t="shared" si="74"/>
        <v/>
      </c>
    </row>
    <row r="1148" spans="2:14" x14ac:dyDescent="0.3">
      <c r="B1148" s="1">
        <v>1104521</v>
      </c>
      <c r="F1148" s="1">
        <v>0</v>
      </c>
      <c r="G1148" s="1" t="s">
        <v>32</v>
      </c>
      <c r="L1148" s="1" t="str">
        <f t="shared" si="72"/>
        <v/>
      </c>
      <c r="M1148" s="1" t="str">
        <f t="shared" si="73"/>
        <v/>
      </c>
      <c r="N1148" s="1" t="str">
        <f t="shared" si="74"/>
        <v/>
      </c>
    </row>
    <row r="1149" spans="2:14" x14ac:dyDescent="0.3">
      <c r="B1149" s="1">
        <v>1104531</v>
      </c>
      <c r="F1149" s="1">
        <v>0</v>
      </c>
      <c r="G1149" s="1" t="s">
        <v>32</v>
      </c>
      <c r="L1149" s="1" t="str">
        <f t="shared" si="72"/>
        <v/>
      </c>
      <c r="M1149" s="1" t="str">
        <f t="shared" si="73"/>
        <v/>
      </c>
      <c r="N1149" s="1" t="str">
        <f t="shared" si="74"/>
        <v/>
      </c>
    </row>
    <row r="1150" spans="2:14" x14ac:dyDescent="0.3">
      <c r="B1150" s="1">
        <v>1104541</v>
      </c>
      <c r="F1150" s="1">
        <v>0</v>
      </c>
      <c r="G1150" s="1" t="s">
        <v>32</v>
      </c>
      <c r="L1150" s="1" t="str">
        <f t="shared" si="72"/>
        <v/>
      </c>
      <c r="M1150" s="1" t="str">
        <f t="shared" si="73"/>
        <v/>
      </c>
      <c r="N1150" s="1" t="str">
        <f t="shared" si="74"/>
        <v/>
      </c>
    </row>
    <row r="1151" spans="2:14" x14ac:dyDescent="0.3">
      <c r="B1151" s="1">
        <v>1104551</v>
      </c>
      <c r="C1151" s="1" t="s">
        <v>129</v>
      </c>
      <c r="D1151" s="1" t="s">
        <v>611</v>
      </c>
      <c r="E1151" s="1" t="s">
        <v>1105</v>
      </c>
      <c r="F1151" s="1">
        <v>0</v>
      </c>
      <c r="G1151" s="1" t="s">
        <v>32</v>
      </c>
      <c r="L1151" s="1" t="str">
        <f t="shared" si="72"/>
        <v/>
      </c>
      <c r="M1151" s="1" t="str">
        <f t="shared" si="73"/>
        <v/>
      </c>
      <c r="N1151" s="1" t="str">
        <f t="shared" si="74"/>
        <v/>
      </c>
    </row>
    <row r="1152" spans="2:14" x14ac:dyDescent="0.3">
      <c r="B1152" s="1">
        <v>1104552</v>
      </c>
      <c r="C1152" s="1" t="s">
        <v>1106</v>
      </c>
      <c r="D1152" s="1">
        <v>28</v>
      </c>
      <c r="E1152" s="1" t="s">
        <v>1107</v>
      </c>
      <c r="F1152" s="1">
        <v>0</v>
      </c>
      <c r="G1152" s="1" t="s">
        <v>32</v>
      </c>
      <c r="L1152" s="1" t="str">
        <f t="shared" si="72"/>
        <v/>
      </c>
      <c r="M1152" s="1" t="str">
        <f t="shared" si="73"/>
        <v/>
      </c>
      <c r="N1152" s="1" t="str">
        <f t="shared" si="74"/>
        <v/>
      </c>
    </row>
    <row r="1153" spans="2:14" x14ac:dyDescent="0.3">
      <c r="B1153" s="1">
        <v>1104561</v>
      </c>
      <c r="C1153" s="1" t="s">
        <v>34</v>
      </c>
      <c r="D1153" s="1" t="s">
        <v>91</v>
      </c>
      <c r="E1153" s="1" t="s">
        <v>1108</v>
      </c>
      <c r="F1153" s="1">
        <v>0</v>
      </c>
      <c r="G1153" s="1" t="s">
        <v>32</v>
      </c>
      <c r="L1153" s="1" t="str">
        <f t="shared" si="72"/>
        <v/>
      </c>
      <c r="M1153" s="1" t="str">
        <f t="shared" si="73"/>
        <v/>
      </c>
      <c r="N1153" s="1" t="str">
        <f t="shared" si="74"/>
        <v/>
      </c>
    </row>
    <row r="1154" spans="2:14" x14ac:dyDescent="0.3">
      <c r="B1154" s="1">
        <v>1104562</v>
      </c>
      <c r="C1154" s="1" t="s">
        <v>56</v>
      </c>
      <c r="D1154" s="1" t="s">
        <v>294</v>
      </c>
      <c r="E1154" s="1" t="s">
        <v>1109</v>
      </c>
      <c r="F1154" s="1">
        <v>0</v>
      </c>
      <c r="G1154" s="1" t="s">
        <v>32</v>
      </c>
      <c r="L1154" s="1" t="str">
        <f t="shared" si="72"/>
        <v/>
      </c>
      <c r="M1154" s="1" t="str">
        <f t="shared" si="73"/>
        <v/>
      </c>
      <c r="N1154" s="1" t="str">
        <f t="shared" si="74"/>
        <v/>
      </c>
    </row>
    <row r="1155" spans="2:14" x14ac:dyDescent="0.3">
      <c r="B1155" s="1">
        <v>1104563</v>
      </c>
      <c r="C1155" s="1" t="s">
        <v>1110</v>
      </c>
      <c r="D1155" s="1">
        <v>1</v>
      </c>
      <c r="E1155" s="1" t="s">
        <v>1111</v>
      </c>
      <c r="F1155" s="1">
        <v>0</v>
      </c>
      <c r="G1155" s="1" t="s">
        <v>32</v>
      </c>
      <c r="L1155" s="1" t="str">
        <f t="shared" si="72"/>
        <v/>
      </c>
      <c r="M1155" s="1" t="str">
        <f t="shared" si="73"/>
        <v/>
      </c>
      <c r="N1155" s="1" t="str">
        <f t="shared" si="74"/>
        <v/>
      </c>
    </row>
    <row r="1156" spans="2:14" x14ac:dyDescent="0.3">
      <c r="B1156" s="1">
        <v>1104564</v>
      </c>
      <c r="C1156" s="1" t="s">
        <v>1110</v>
      </c>
      <c r="D1156" s="1">
        <v>1</v>
      </c>
      <c r="E1156" s="1" t="s">
        <v>1094</v>
      </c>
      <c r="F1156" s="1">
        <v>0</v>
      </c>
      <c r="G1156" s="1" t="s">
        <v>32</v>
      </c>
      <c r="L1156" s="1" t="str">
        <f t="shared" si="72"/>
        <v/>
      </c>
      <c r="M1156" s="1" t="str">
        <f t="shared" si="73"/>
        <v/>
      </c>
      <c r="N1156" s="1" t="str">
        <f t="shared" si="74"/>
        <v/>
      </c>
    </row>
    <row r="1157" spans="2:14" x14ac:dyDescent="0.3">
      <c r="B1157" s="1">
        <v>1104565</v>
      </c>
      <c r="C1157" s="1" t="s">
        <v>67</v>
      </c>
      <c r="D1157" s="1" t="s">
        <v>91</v>
      </c>
      <c r="E1157" s="1" t="s">
        <v>1112</v>
      </c>
      <c r="F1157" s="1">
        <v>0</v>
      </c>
      <c r="G1157" s="1" t="s">
        <v>32</v>
      </c>
      <c r="L1157" s="1" t="str">
        <f t="shared" si="72"/>
        <v/>
      </c>
      <c r="M1157" s="1" t="str">
        <f t="shared" si="73"/>
        <v/>
      </c>
      <c r="N1157" s="1" t="str">
        <f t="shared" si="74"/>
        <v/>
      </c>
    </row>
    <row r="1158" spans="2:14" x14ac:dyDescent="0.3">
      <c r="B1158" s="1">
        <v>1104566</v>
      </c>
      <c r="C1158" s="1" t="s">
        <v>1113</v>
      </c>
      <c r="D1158" s="1" t="s">
        <v>1114</v>
      </c>
      <c r="E1158" s="1" t="s">
        <v>1115</v>
      </c>
      <c r="F1158" s="1">
        <v>0</v>
      </c>
      <c r="G1158" s="1" t="s">
        <v>32</v>
      </c>
      <c r="L1158" s="1" t="str">
        <f t="shared" si="72"/>
        <v/>
      </c>
      <c r="M1158" s="1" t="str">
        <f t="shared" si="73"/>
        <v/>
      </c>
      <c r="N1158" s="1" t="str">
        <f t="shared" si="74"/>
        <v/>
      </c>
    </row>
    <row r="1159" spans="2:14" x14ac:dyDescent="0.3">
      <c r="B1159" s="1">
        <v>1104567</v>
      </c>
      <c r="C1159" s="1" t="s">
        <v>56</v>
      </c>
      <c r="D1159" s="1">
        <v>2</v>
      </c>
      <c r="E1159" s="1" t="s">
        <v>1111</v>
      </c>
      <c r="F1159" s="1">
        <v>0</v>
      </c>
      <c r="G1159" s="1" t="s">
        <v>32</v>
      </c>
      <c r="L1159" s="1" t="str">
        <f t="shared" si="72"/>
        <v/>
      </c>
      <c r="M1159" s="1" t="str">
        <f t="shared" si="73"/>
        <v/>
      </c>
      <c r="N1159" s="1" t="str">
        <f t="shared" si="74"/>
        <v/>
      </c>
    </row>
    <row r="1160" spans="2:14" x14ac:dyDescent="0.3">
      <c r="B1160" s="1">
        <v>1104568</v>
      </c>
      <c r="C1160" s="1" t="s">
        <v>56</v>
      </c>
      <c r="D1160" s="1">
        <v>2</v>
      </c>
      <c r="E1160" s="1" t="s">
        <v>1094</v>
      </c>
      <c r="F1160" s="1">
        <v>0</v>
      </c>
      <c r="G1160" s="1" t="s">
        <v>32</v>
      </c>
      <c r="L1160" s="1" t="str">
        <f t="shared" si="72"/>
        <v/>
      </c>
      <c r="M1160" s="1" t="str">
        <f t="shared" si="73"/>
        <v/>
      </c>
      <c r="N1160" s="1" t="str">
        <f t="shared" si="74"/>
        <v/>
      </c>
    </row>
    <row r="1161" spans="2:14" x14ac:dyDescent="0.3">
      <c r="B1161" s="1">
        <v>202293</v>
      </c>
      <c r="C1161" s="1" t="s">
        <v>34</v>
      </c>
      <c r="D1161" s="1">
        <v>22</v>
      </c>
      <c r="E1161" s="1" t="s">
        <v>1116</v>
      </c>
      <c r="F1161" s="1">
        <v>0</v>
      </c>
      <c r="G1161" s="1" t="s">
        <v>32</v>
      </c>
      <c r="L1161" s="1" t="str">
        <f t="shared" si="72"/>
        <v/>
      </c>
      <c r="M1161" s="1" t="str">
        <f t="shared" si="73"/>
        <v/>
      </c>
      <c r="N1161" s="1" t="str">
        <f t="shared" si="74"/>
        <v/>
      </c>
    </row>
    <row r="1162" spans="2:14" x14ac:dyDescent="0.3">
      <c r="B1162" s="1">
        <v>202295</v>
      </c>
      <c r="C1162" s="1" t="s">
        <v>34</v>
      </c>
      <c r="D1162" s="1">
        <v>22</v>
      </c>
      <c r="E1162" s="1" t="s">
        <v>698</v>
      </c>
      <c r="F1162" s="1">
        <v>0</v>
      </c>
      <c r="G1162" s="1" t="s">
        <v>32</v>
      </c>
      <c r="L1162" s="1" t="str">
        <f t="shared" si="72"/>
        <v/>
      </c>
      <c r="M1162" s="1" t="str">
        <f t="shared" si="73"/>
        <v/>
      </c>
      <c r="N1162" s="1" t="str">
        <f t="shared" si="74"/>
        <v/>
      </c>
    </row>
    <row r="1163" spans="2:14" x14ac:dyDescent="0.3">
      <c r="B1163" s="1">
        <v>201693</v>
      </c>
      <c r="C1163" s="1" t="s">
        <v>149</v>
      </c>
      <c r="D1163" s="1" t="s">
        <v>1117</v>
      </c>
      <c r="E1163" s="1" t="s">
        <v>1118</v>
      </c>
      <c r="F1163" s="1">
        <v>0</v>
      </c>
      <c r="G1163" s="1" t="s">
        <v>32</v>
      </c>
      <c r="L1163" s="1" t="str">
        <f t="shared" si="72"/>
        <v/>
      </c>
      <c r="M1163" s="1" t="str">
        <f t="shared" si="73"/>
        <v/>
      </c>
      <c r="N1163" s="1" t="str">
        <f t="shared" si="74"/>
        <v/>
      </c>
    </row>
    <row r="1164" spans="2:14" x14ac:dyDescent="0.3">
      <c r="B1164" s="1">
        <v>201695</v>
      </c>
      <c r="C1164" s="1" t="s">
        <v>149</v>
      </c>
      <c r="D1164" s="1" t="s">
        <v>1117</v>
      </c>
      <c r="E1164" s="1" t="s">
        <v>1119</v>
      </c>
      <c r="F1164" s="1">
        <v>0</v>
      </c>
      <c r="G1164" s="1" t="s">
        <v>32</v>
      </c>
      <c r="L1164" s="1" t="str">
        <f t="shared" si="72"/>
        <v/>
      </c>
      <c r="M1164" s="1" t="str">
        <f t="shared" si="73"/>
        <v/>
      </c>
      <c r="N1164" s="1" t="str">
        <f t="shared" si="74"/>
        <v/>
      </c>
    </row>
    <row r="1165" spans="2:14" x14ac:dyDescent="0.3">
      <c r="B1165" s="1">
        <v>201993</v>
      </c>
      <c r="C1165" s="1" t="s">
        <v>34</v>
      </c>
      <c r="D1165" s="1" t="s">
        <v>87</v>
      </c>
      <c r="E1165" s="1" t="s">
        <v>1120</v>
      </c>
      <c r="F1165" s="1">
        <v>0</v>
      </c>
      <c r="G1165" s="1" t="s">
        <v>32</v>
      </c>
      <c r="L1165" s="1" t="str">
        <f t="shared" si="72"/>
        <v/>
      </c>
      <c r="M1165" s="1" t="str">
        <f t="shared" si="73"/>
        <v/>
      </c>
      <c r="N1165" s="1" t="str">
        <f t="shared" si="74"/>
        <v/>
      </c>
    </row>
    <row r="1166" spans="2:14" x14ac:dyDescent="0.3">
      <c r="B1166" s="1">
        <v>201995</v>
      </c>
      <c r="C1166" s="1" t="s">
        <v>34</v>
      </c>
      <c r="D1166" s="1" t="s">
        <v>87</v>
      </c>
      <c r="E1166" s="1" t="s">
        <v>1121</v>
      </c>
      <c r="F1166" s="1">
        <v>0</v>
      </c>
      <c r="G1166" s="1" t="s">
        <v>32</v>
      </c>
      <c r="L1166" s="1" t="str">
        <f t="shared" si="72"/>
        <v/>
      </c>
      <c r="M1166" s="1" t="str">
        <f t="shared" si="73"/>
        <v/>
      </c>
      <c r="N1166" s="1" t="str">
        <f t="shared" si="74"/>
        <v/>
      </c>
    </row>
    <row r="1167" spans="2:14" x14ac:dyDescent="0.3">
      <c r="B1167" s="1">
        <v>201667</v>
      </c>
      <c r="C1167" s="1" t="s">
        <v>67</v>
      </c>
      <c r="D1167" s="1">
        <v>1</v>
      </c>
      <c r="E1167" s="1" t="s">
        <v>1122</v>
      </c>
      <c r="G1167" s="1" t="s">
        <v>32</v>
      </c>
      <c r="L1167" s="1" t="str">
        <f t="shared" si="72"/>
        <v/>
      </c>
      <c r="M1167" s="1" t="str">
        <f t="shared" si="73"/>
        <v/>
      </c>
      <c r="N1167" s="1" t="str">
        <f t="shared" si="74"/>
        <v/>
      </c>
    </row>
    <row r="1168" spans="2:14" x14ac:dyDescent="0.3">
      <c r="B1168" s="1">
        <v>202117</v>
      </c>
      <c r="C1168" s="1" t="s">
        <v>96</v>
      </c>
      <c r="D1168" s="1" t="s">
        <v>316</v>
      </c>
      <c r="E1168" s="1" t="s">
        <v>1122</v>
      </c>
      <c r="G1168" s="1" t="s">
        <v>32</v>
      </c>
      <c r="L1168" s="1" t="str">
        <f t="shared" si="72"/>
        <v/>
      </c>
      <c r="M1168" s="1" t="str">
        <f t="shared" si="73"/>
        <v/>
      </c>
      <c r="N1168" s="1" t="str">
        <f t="shared" si="74"/>
        <v/>
      </c>
    </row>
    <row r="1169" spans="2:14" x14ac:dyDescent="0.3">
      <c r="B1169" s="1">
        <v>1010814</v>
      </c>
      <c r="C1169" s="1" t="s">
        <v>67</v>
      </c>
      <c r="D1169" s="1">
        <v>29</v>
      </c>
      <c r="E1169" s="1" t="s">
        <v>1123</v>
      </c>
      <c r="F1169" s="1">
        <v>0</v>
      </c>
      <c r="G1169" s="1" t="s">
        <v>32</v>
      </c>
      <c r="L1169" s="1" t="str">
        <f t="shared" si="72"/>
        <v/>
      </c>
      <c r="M1169" s="1" t="str">
        <f t="shared" si="73"/>
        <v/>
      </c>
      <c r="N1169" s="1" t="str">
        <f t="shared" si="74"/>
        <v/>
      </c>
    </row>
    <row r="1170" spans="2:14" x14ac:dyDescent="0.3">
      <c r="B1170" s="1">
        <v>1010824</v>
      </c>
      <c r="C1170" s="1" t="s">
        <v>1124</v>
      </c>
      <c r="D1170" s="1" t="s">
        <v>1125</v>
      </c>
      <c r="E1170" s="1" t="s">
        <v>1126</v>
      </c>
      <c r="F1170" s="1">
        <v>0</v>
      </c>
      <c r="G1170" s="1" t="s">
        <v>32</v>
      </c>
      <c r="L1170" s="1" t="str">
        <f t="shared" si="72"/>
        <v/>
      </c>
      <c r="M1170" s="1" t="str">
        <f t="shared" si="73"/>
        <v/>
      </c>
      <c r="N1170" s="1" t="str">
        <f t="shared" si="74"/>
        <v/>
      </c>
    </row>
    <row r="1171" spans="2:14" x14ac:dyDescent="0.3">
      <c r="B1171" s="1">
        <v>1011114</v>
      </c>
      <c r="C1171" s="1" t="s">
        <v>1127</v>
      </c>
      <c r="D1171" s="1" t="s">
        <v>1128</v>
      </c>
      <c r="E1171" s="1" t="s">
        <v>1129</v>
      </c>
      <c r="F1171" s="1">
        <v>0</v>
      </c>
      <c r="G1171" s="1" t="s">
        <v>32</v>
      </c>
      <c r="L1171" s="1" t="str">
        <f t="shared" si="72"/>
        <v/>
      </c>
      <c r="M1171" s="1" t="str">
        <f t="shared" si="73"/>
        <v/>
      </c>
      <c r="N1171" s="1" t="str">
        <f t="shared" si="74"/>
        <v/>
      </c>
    </row>
    <row r="1172" spans="2:14" x14ac:dyDescent="0.3">
      <c r="B1172" s="1">
        <v>1011124</v>
      </c>
      <c r="C1172" s="1" t="s">
        <v>56</v>
      </c>
      <c r="D1172" s="1" t="s">
        <v>406</v>
      </c>
      <c r="E1172" s="1" t="s">
        <v>1130</v>
      </c>
      <c r="F1172" s="1">
        <v>0</v>
      </c>
      <c r="G1172" s="1" t="s">
        <v>32</v>
      </c>
      <c r="L1172" s="1" t="str">
        <f t="shared" si="72"/>
        <v/>
      </c>
      <c r="M1172" s="1" t="str">
        <f t="shared" si="73"/>
        <v/>
      </c>
      <c r="N1172" s="1" t="str">
        <f t="shared" si="74"/>
        <v/>
      </c>
    </row>
    <row r="1173" spans="2:14" x14ac:dyDescent="0.3">
      <c r="B1173" s="1">
        <v>1012214</v>
      </c>
      <c r="C1173" s="1" t="s">
        <v>79</v>
      </c>
      <c r="D1173" s="1" t="s">
        <v>80</v>
      </c>
      <c r="E1173" s="1" t="s">
        <v>1131</v>
      </c>
      <c r="F1173" s="1">
        <v>0</v>
      </c>
      <c r="G1173" s="1" t="s">
        <v>32</v>
      </c>
      <c r="L1173" s="1" t="str">
        <f t="shared" si="72"/>
        <v/>
      </c>
      <c r="M1173" s="1" t="str">
        <f t="shared" si="73"/>
        <v/>
      </c>
      <c r="N1173" s="1" t="str">
        <f t="shared" si="74"/>
        <v/>
      </c>
    </row>
    <row r="1174" spans="2:14" x14ac:dyDescent="0.3">
      <c r="B1174" s="1">
        <v>1012224</v>
      </c>
      <c r="C1174" s="1" t="s">
        <v>82</v>
      </c>
      <c r="D1174" s="1" t="s">
        <v>83</v>
      </c>
      <c r="E1174" s="1" t="s">
        <v>1132</v>
      </c>
      <c r="G1174" s="1" t="s">
        <v>32</v>
      </c>
      <c r="L1174" s="1" t="str">
        <f t="shared" si="72"/>
        <v/>
      </c>
      <c r="M1174" s="1" t="str">
        <f t="shared" si="73"/>
        <v/>
      </c>
      <c r="N1174" s="1" t="str">
        <f t="shared" si="74"/>
        <v/>
      </c>
    </row>
    <row r="1175" spans="2:14" x14ac:dyDescent="0.3">
      <c r="B1175" s="1">
        <v>1010214</v>
      </c>
      <c r="C1175" s="1" t="s">
        <v>1133</v>
      </c>
      <c r="D1175" s="1" t="s">
        <v>575</v>
      </c>
      <c r="E1175" s="1" t="s">
        <v>1134</v>
      </c>
      <c r="G1175" s="1" t="s">
        <v>32</v>
      </c>
      <c r="L1175" s="1" t="str">
        <f t="shared" si="72"/>
        <v/>
      </c>
      <c r="M1175" s="1" t="str">
        <f t="shared" si="73"/>
        <v/>
      </c>
      <c r="N1175" s="1" t="str">
        <f t="shared" si="74"/>
        <v/>
      </c>
    </row>
    <row r="1176" spans="2:14" x14ac:dyDescent="0.3">
      <c r="B1176" s="1">
        <v>1010224</v>
      </c>
      <c r="C1176" s="1" t="s">
        <v>1135</v>
      </c>
      <c r="D1176" s="1" t="s">
        <v>1136</v>
      </c>
      <c r="E1176" s="1" t="s">
        <v>1137</v>
      </c>
      <c r="G1176" s="1" t="s">
        <v>32</v>
      </c>
      <c r="L1176" s="1" t="str">
        <f t="shared" si="72"/>
        <v/>
      </c>
      <c r="M1176" s="1" t="str">
        <f t="shared" si="73"/>
        <v/>
      </c>
      <c r="N1176" s="1" t="str">
        <f t="shared" si="74"/>
        <v/>
      </c>
    </row>
    <row r="1177" spans="2:14" x14ac:dyDescent="0.3">
      <c r="B1177" s="1">
        <v>3011111</v>
      </c>
      <c r="C1177" s="1" t="s">
        <v>34</v>
      </c>
      <c r="D1177" s="1" t="s">
        <v>35</v>
      </c>
      <c r="E1177" s="1" t="s">
        <v>1138</v>
      </c>
      <c r="G1177" s="1" t="s">
        <v>32</v>
      </c>
      <c r="I1177" s="1" t="s">
        <v>1139</v>
      </c>
      <c r="J1177" s="1" t="s">
        <v>1140</v>
      </c>
      <c r="L1177" s="1" t="str">
        <f t="shared" si="72"/>
        <v/>
      </c>
      <c r="M1177" s="1" t="str">
        <f t="shared" si="73"/>
        <v/>
      </c>
      <c r="N1177" s="1" t="str">
        <f t="shared" si="74"/>
        <v/>
      </c>
    </row>
    <row r="1178" spans="2:14" x14ac:dyDescent="0.3">
      <c r="B1178" s="1">
        <v>3011112</v>
      </c>
      <c r="C1178" s="1" t="s">
        <v>34</v>
      </c>
      <c r="D1178" s="1">
        <v>6</v>
      </c>
      <c r="E1178" s="1" t="s">
        <v>1141</v>
      </c>
      <c r="F1178" s="1">
        <v>50000</v>
      </c>
      <c r="G1178" s="1" t="s">
        <v>32</v>
      </c>
      <c r="I1178" s="1" t="s">
        <v>1139</v>
      </c>
      <c r="J1178" s="1" t="s">
        <v>1140</v>
      </c>
      <c r="L1178" s="1" t="str">
        <f t="shared" si="72"/>
        <v/>
      </c>
      <c r="M1178" s="1" t="str">
        <f t="shared" si="73"/>
        <v/>
      </c>
      <c r="N1178" s="1" t="str">
        <f t="shared" si="74"/>
        <v/>
      </c>
    </row>
    <row r="1179" spans="2:14" x14ac:dyDescent="0.3">
      <c r="B1179" s="1">
        <v>3011121</v>
      </c>
      <c r="C1179" s="1" t="s">
        <v>56</v>
      </c>
      <c r="D1179" s="1">
        <v>2</v>
      </c>
      <c r="E1179" s="1" t="s">
        <v>1142</v>
      </c>
      <c r="G1179" s="1" t="s">
        <v>32</v>
      </c>
      <c r="I1179" s="1" t="s">
        <v>1139</v>
      </c>
      <c r="J1179" s="1" t="s">
        <v>1140</v>
      </c>
      <c r="L1179" s="1" t="str">
        <f t="shared" si="72"/>
        <v/>
      </c>
      <c r="M1179" s="1" t="str">
        <f t="shared" si="73"/>
        <v/>
      </c>
      <c r="N1179" s="1" t="str">
        <f t="shared" si="74"/>
        <v/>
      </c>
    </row>
    <row r="1180" spans="2:14" x14ac:dyDescent="0.3">
      <c r="B1180" s="1">
        <v>3011122</v>
      </c>
      <c r="C1180" s="1" t="s">
        <v>34</v>
      </c>
      <c r="D1180" s="1" t="s">
        <v>62</v>
      </c>
      <c r="E1180" s="1" t="s">
        <v>1143</v>
      </c>
      <c r="F1180" s="1">
        <v>50000</v>
      </c>
      <c r="G1180" s="1" t="s">
        <v>32</v>
      </c>
      <c r="I1180" s="1" t="s">
        <v>1139</v>
      </c>
      <c r="J1180" s="1" t="s">
        <v>1140</v>
      </c>
      <c r="L1180" s="1" t="str">
        <f t="shared" si="72"/>
        <v/>
      </c>
      <c r="M1180" s="1" t="str">
        <f t="shared" si="73"/>
        <v/>
      </c>
      <c r="N1180" s="1" t="str">
        <f t="shared" si="74"/>
        <v/>
      </c>
    </row>
    <row r="1181" spans="2:14" x14ac:dyDescent="0.3">
      <c r="B1181" s="1">
        <v>3011131</v>
      </c>
      <c r="C1181" s="1" t="s">
        <v>34</v>
      </c>
      <c r="D1181" s="1" t="s">
        <v>787</v>
      </c>
      <c r="E1181" s="1" t="s">
        <v>1144</v>
      </c>
      <c r="G1181" s="1" t="s">
        <v>32</v>
      </c>
      <c r="I1181" s="1" t="s">
        <v>1145</v>
      </c>
      <c r="J1181" s="1" t="s">
        <v>1146</v>
      </c>
      <c r="L1181" s="1" t="str">
        <f t="shared" si="72"/>
        <v/>
      </c>
      <c r="M1181" s="1" t="str">
        <f t="shared" si="73"/>
        <v/>
      </c>
      <c r="N1181" s="1" t="str">
        <f t="shared" si="74"/>
        <v/>
      </c>
    </row>
    <row r="1182" spans="2:14" x14ac:dyDescent="0.3">
      <c r="B1182" s="1">
        <v>3011132</v>
      </c>
      <c r="C1182" s="1" t="s">
        <v>56</v>
      </c>
      <c r="D1182" s="1" t="s">
        <v>1147</v>
      </c>
      <c r="E1182" s="1" t="s">
        <v>1148</v>
      </c>
      <c r="F1182" s="1">
        <v>50000</v>
      </c>
      <c r="G1182" s="1" t="s">
        <v>32</v>
      </c>
      <c r="I1182" s="1" t="s">
        <v>1145</v>
      </c>
      <c r="J1182" s="1" t="s">
        <v>1146</v>
      </c>
      <c r="L1182" s="1" t="str">
        <f t="shared" si="72"/>
        <v/>
      </c>
      <c r="M1182" s="1" t="str">
        <f t="shared" si="73"/>
        <v/>
      </c>
      <c r="N1182" s="1" t="str">
        <f t="shared" si="74"/>
        <v/>
      </c>
    </row>
    <row r="1183" spans="2:14" x14ac:dyDescent="0.3">
      <c r="B1183" s="1">
        <v>3011211</v>
      </c>
      <c r="C1183" s="1" t="s">
        <v>156</v>
      </c>
      <c r="D1183" s="1" t="s">
        <v>62</v>
      </c>
      <c r="E1183" s="1" t="s">
        <v>1149</v>
      </c>
      <c r="G1183" s="1" t="s">
        <v>32</v>
      </c>
      <c r="I1183" s="1" t="s">
        <v>1150</v>
      </c>
      <c r="J1183" s="1" t="s">
        <v>1140</v>
      </c>
      <c r="L1183" s="1" t="str">
        <f t="shared" si="72"/>
        <v/>
      </c>
      <c r="M1183" s="1" t="str">
        <f t="shared" si="73"/>
        <v/>
      </c>
      <c r="N1183" s="1" t="str">
        <f t="shared" si="74"/>
        <v/>
      </c>
    </row>
    <row r="1184" spans="2:14" x14ac:dyDescent="0.3">
      <c r="B1184" s="1">
        <v>3011212</v>
      </c>
      <c r="C1184" s="1" t="s">
        <v>156</v>
      </c>
      <c r="D1184" s="1">
        <v>6</v>
      </c>
      <c r="E1184" s="1" t="s">
        <v>1151</v>
      </c>
      <c r="F1184" s="1">
        <v>50000</v>
      </c>
      <c r="G1184" s="1" t="s">
        <v>32</v>
      </c>
      <c r="I1184" s="1" t="s">
        <v>1150</v>
      </c>
      <c r="J1184" s="1" t="s">
        <v>1140</v>
      </c>
      <c r="L1184" s="1" t="str">
        <f t="shared" si="72"/>
        <v/>
      </c>
      <c r="M1184" s="1" t="str">
        <f t="shared" si="73"/>
        <v/>
      </c>
      <c r="N1184" s="1" t="str">
        <f t="shared" si="74"/>
        <v/>
      </c>
    </row>
    <row r="1185" spans="2:14" x14ac:dyDescent="0.3">
      <c r="B1185" s="1">
        <v>3011221</v>
      </c>
      <c r="C1185" s="1" t="s">
        <v>156</v>
      </c>
      <c r="D1185" s="1">
        <v>1</v>
      </c>
      <c r="E1185" s="1" t="s">
        <v>1152</v>
      </c>
      <c r="G1185" s="1" t="s">
        <v>32</v>
      </c>
      <c r="I1185" s="1" t="s">
        <v>1153</v>
      </c>
      <c r="J1185" s="1" t="s">
        <v>1154</v>
      </c>
      <c r="L1185" s="1" t="str">
        <f t="shared" si="72"/>
        <v/>
      </c>
      <c r="M1185" s="1" t="str">
        <f t="shared" si="73"/>
        <v/>
      </c>
      <c r="N1185" s="1" t="str">
        <f t="shared" si="74"/>
        <v/>
      </c>
    </row>
    <row r="1186" spans="2:14" x14ac:dyDescent="0.3">
      <c r="B1186" s="1">
        <v>3011222</v>
      </c>
      <c r="C1186" s="1" t="s">
        <v>56</v>
      </c>
      <c r="D1186" s="1" t="s">
        <v>1155</v>
      </c>
      <c r="E1186" s="1" t="s">
        <v>1156</v>
      </c>
      <c r="F1186" s="1">
        <v>50000</v>
      </c>
      <c r="G1186" s="1" t="s">
        <v>32</v>
      </c>
      <c r="I1186" s="1" t="s">
        <v>1153</v>
      </c>
      <c r="J1186" s="1" t="s">
        <v>1154</v>
      </c>
      <c r="L1186" s="1" t="str">
        <f t="shared" si="72"/>
        <v/>
      </c>
      <c r="M1186" s="1" t="str">
        <f t="shared" si="73"/>
        <v/>
      </c>
      <c r="N1186" s="1" t="str">
        <f t="shared" si="74"/>
        <v/>
      </c>
    </row>
    <row r="1187" spans="2:14" x14ac:dyDescent="0.3">
      <c r="B1187" s="1">
        <v>3011311</v>
      </c>
      <c r="C1187" s="1" t="s">
        <v>113</v>
      </c>
      <c r="D1187" s="1" t="s">
        <v>1157</v>
      </c>
      <c r="E1187" s="1" t="s">
        <v>1158</v>
      </c>
      <c r="G1187" s="1" t="s">
        <v>32</v>
      </c>
      <c r="I1187" s="1" t="s">
        <v>1159</v>
      </c>
      <c r="J1187" s="1" t="s">
        <v>1140</v>
      </c>
      <c r="L1187" s="1" t="str">
        <f t="shared" si="72"/>
        <v/>
      </c>
      <c r="M1187" s="1" t="str">
        <f t="shared" si="73"/>
        <v/>
      </c>
      <c r="N1187" s="1" t="str">
        <f t="shared" si="74"/>
        <v/>
      </c>
    </row>
    <row r="1188" spans="2:14" x14ac:dyDescent="0.3">
      <c r="B1188" s="1">
        <v>3011312</v>
      </c>
      <c r="C1188" s="1" t="s">
        <v>56</v>
      </c>
      <c r="D1188" s="1" t="s">
        <v>1147</v>
      </c>
      <c r="E1188" s="1" t="s">
        <v>1160</v>
      </c>
      <c r="F1188" s="1">
        <v>50000</v>
      </c>
      <c r="G1188" s="1" t="s">
        <v>32</v>
      </c>
      <c r="I1188" s="1" t="s">
        <v>1159</v>
      </c>
      <c r="J1188" s="1" t="s">
        <v>1140</v>
      </c>
      <c r="L1188" s="1" t="str">
        <f t="shared" si="72"/>
        <v/>
      </c>
      <c r="M1188" s="1" t="str">
        <f t="shared" si="73"/>
        <v/>
      </c>
      <c r="N1188" s="1" t="str">
        <f t="shared" si="74"/>
        <v/>
      </c>
    </row>
    <row r="1189" spans="2:14" x14ac:dyDescent="0.3">
      <c r="B1189" s="1">
        <v>3011321</v>
      </c>
      <c r="C1189" s="1" t="s">
        <v>34</v>
      </c>
      <c r="D1189" s="1">
        <v>6</v>
      </c>
      <c r="E1189" s="1" t="s">
        <v>1161</v>
      </c>
      <c r="G1189" s="1" t="s">
        <v>32</v>
      </c>
      <c r="I1189" s="1" t="s">
        <v>1159</v>
      </c>
      <c r="J1189" s="1" t="s">
        <v>1146</v>
      </c>
      <c r="L1189" s="1" t="str">
        <f t="shared" si="72"/>
        <v/>
      </c>
      <c r="M1189" s="1" t="str">
        <f t="shared" si="73"/>
        <v/>
      </c>
      <c r="N1189" s="1" t="str">
        <f t="shared" si="74"/>
        <v/>
      </c>
    </row>
    <row r="1190" spans="2:14" x14ac:dyDescent="0.3">
      <c r="B1190" s="1">
        <v>3011322</v>
      </c>
      <c r="C1190" s="1" t="s">
        <v>111</v>
      </c>
      <c r="D1190" s="1">
        <v>1</v>
      </c>
      <c r="E1190" s="1" t="s">
        <v>1162</v>
      </c>
      <c r="F1190" s="1">
        <v>50000</v>
      </c>
      <c r="G1190" s="1" t="s">
        <v>32</v>
      </c>
      <c r="I1190" s="1" t="s">
        <v>1159</v>
      </c>
      <c r="J1190" s="1" t="s">
        <v>1146</v>
      </c>
      <c r="L1190" s="1" t="str">
        <f t="shared" si="72"/>
        <v/>
      </c>
      <c r="M1190" s="1" t="str">
        <f t="shared" si="73"/>
        <v/>
      </c>
      <c r="N1190" s="1" t="str">
        <f t="shared" si="74"/>
        <v/>
      </c>
    </row>
    <row r="1191" spans="2:14" x14ac:dyDescent="0.3">
      <c r="B1191" s="1">
        <v>3011331</v>
      </c>
      <c r="C1191" s="1" t="s">
        <v>96</v>
      </c>
      <c r="D1191" s="1" t="s">
        <v>62</v>
      </c>
      <c r="E1191" s="1" t="s">
        <v>1163</v>
      </c>
      <c r="G1191" s="1" t="s">
        <v>32</v>
      </c>
      <c r="I1191" s="1" t="s">
        <v>1164</v>
      </c>
      <c r="J1191" s="1" t="s">
        <v>1146</v>
      </c>
      <c r="L1191" s="1" t="str">
        <f t="shared" si="72"/>
        <v/>
      </c>
      <c r="M1191" s="1" t="str">
        <f t="shared" si="73"/>
        <v/>
      </c>
      <c r="N1191" s="1" t="str">
        <f t="shared" si="74"/>
        <v/>
      </c>
    </row>
    <row r="1192" spans="2:14" x14ac:dyDescent="0.3">
      <c r="B1192" s="1">
        <v>3011332</v>
      </c>
      <c r="C1192" s="1" t="s">
        <v>56</v>
      </c>
      <c r="D1192" s="1" t="s">
        <v>294</v>
      </c>
      <c r="E1192" s="1" t="s">
        <v>1165</v>
      </c>
      <c r="F1192" s="1">
        <v>50000</v>
      </c>
      <c r="G1192" s="1" t="s">
        <v>32</v>
      </c>
      <c r="I1192" s="1" t="s">
        <v>1164</v>
      </c>
      <c r="J1192" s="1" t="s">
        <v>1146</v>
      </c>
      <c r="L1192" s="1" t="str">
        <f t="shared" si="72"/>
        <v/>
      </c>
      <c r="M1192" s="1" t="str">
        <f t="shared" si="73"/>
        <v/>
      </c>
      <c r="N1192" s="1" t="str">
        <f t="shared" si="74"/>
        <v/>
      </c>
    </row>
    <row r="1193" spans="2:14" x14ac:dyDescent="0.3">
      <c r="B1193" s="1">
        <v>3012111</v>
      </c>
      <c r="C1193" s="1" t="s">
        <v>34</v>
      </c>
      <c r="D1193" s="1" t="s">
        <v>35</v>
      </c>
      <c r="E1193" s="1" t="s">
        <v>1138</v>
      </c>
      <c r="G1193" s="1" t="s">
        <v>32</v>
      </c>
      <c r="I1193" s="1" t="s">
        <v>1166</v>
      </c>
      <c r="L1193" s="1" t="str">
        <f t="shared" si="72"/>
        <v/>
      </c>
      <c r="M1193" s="1" t="str">
        <f t="shared" si="73"/>
        <v/>
      </c>
      <c r="N1193" s="1" t="str">
        <f t="shared" si="74"/>
        <v/>
      </c>
    </row>
    <row r="1194" spans="2:14" x14ac:dyDescent="0.3">
      <c r="B1194" s="1">
        <v>3012112</v>
      </c>
      <c r="C1194" s="1" t="s">
        <v>34</v>
      </c>
      <c r="D1194" s="1">
        <v>6</v>
      </c>
      <c r="E1194" s="1" t="s">
        <v>1141</v>
      </c>
      <c r="F1194" s="1">
        <v>50000</v>
      </c>
      <c r="G1194" s="1" t="s">
        <v>32</v>
      </c>
      <c r="I1194" s="1" t="s">
        <v>1166</v>
      </c>
      <c r="L1194" s="1" t="str">
        <f t="shared" si="72"/>
        <v/>
      </c>
      <c r="M1194" s="1" t="str">
        <f t="shared" si="73"/>
        <v/>
      </c>
      <c r="N1194" s="1" t="str">
        <f t="shared" si="74"/>
        <v/>
      </c>
    </row>
    <row r="1195" spans="2:14" x14ac:dyDescent="0.3">
      <c r="B1195" s="1">
        <v>3012121</v>
      </c>
      <c r="C1195" s="1" t="s">
        <v>56</v>
      </c>
      <c r="D1195" s="1">
        <v>2</v>
      </c>
      <c r="E1195" s="1" t="s">
        <v>1142</v>
      </c>
      <c r="G1195" s="1" t="s">
        <v>32</v>
      </c>
      <c r="I1195" s="1" t="s">
        <v>1166</v>
      </c>
      <c r="L1195" s="1" t="str">
        <f t="shared" si="72"/>
        <v/>
      </c>
      <c r="M1195" s="1" t="str">
        <f t="shared" si="73"/>
        <v/>
      </c>
      <c r="N1195" s="1" t="str">
        <f t="shared" si="74"/>
        <v/>
      </c>
    </row>
    <row r="1196" spans="2:14" x14ac:dyDescent="0.3">
      <c r="B1196" s="1">
        <v>3012122</v>
      </c>
      <c r="C1196" s="1" t="s">
        <v>34</v>
      </c>
      <c r="D1196" s="1" t="s">
        <v>62</v>
      </c>
      <c r="E1196" s="1" t="s">
        <v>1143</v>
      </c>
      <c r="F1196" s="1">
        <v>50000</v>
      </c>
      <c r="G1196" s="1" t="s">
        <v>32</v>
      </c>
      <c r="I1196" s="1" t="s">
        <v>1166</v>
      </c>
      <c r="L1196" s="1" t="str">
        <f t="shared" si="72"/>
        <v/>
      </c>
      <c r="M1196" s="1" t="str">
        <f t="shared" si="73"/>
        <v/>
      </c>
      <c r="N1196" s="1" t="str">
        <f t="shared" si="74"/>
        <v/>
      </c>
    </row>
    <row r="1197" spans="2:14" x14ac:dyDescent="0.3">
      <c r="B1197" s="1">
        <v>3012131</v>
      </c>
      <c r="C1197" s="1" t="s">
        <v>34</v>
      </c>
      <c r="D1197" s="1" t="s">
        <v>787</v>
      </c>
      <c r="E1197" s="1" t="s">
        <v>1144</v>
      </c>
      <c r="G1197" s="1" t="s">
        <v>32</v>
      </c>
      <c r="I1197" s="1" t="s">
        <v>1167</v>
      </c>
      <c r="L1197" s="1" t="str">
        <f t="shared" si="72"/>
        <v/>
      </c>
      <c r="M1197" s="1" t="str">
        <f t="shared" si="73"/>
        <v/>
      </c>
      <c r="N1197" s="1" t="str">
        <f t="shared" si="74"/>
        <v/>
      </c>
    </row>
    <row r="1198" spans="2:14" x14ac:dyDescent="0.3">
      <c r="B1198" s="1">
        <v>3012132</v>
      </c>
      <c r="C1198" s="1" t="s">
        <v>56</v>
      </c>
      <c r="D1198" s="1" t="s">
        <v>1147</v>
      </c>
      <c r="E1198" s="1" t="s">
        <v>1148</v>
      </c>
      <c r="F1198" s="1">
        <v>50000</v>
      </c>
      <c r="G1198" s="1" t="s">
        <v>32</v>
      </c>
      <c r="I1198" s="1" t="s">
        <v>1167</v>
      </c>
      <c r="L1198" s="1" t="str">
        <f t="shared" si="72"/>
        <v/>
      </c>
      <c r="M1198" s="1" t="str">
        <f t="shared" si="73"/>
        <v/>
      </c>
      <c r="N1198" s="1" t="str">
        <f t="shared" si="74"/>
        <v/>
      </c>
    </row>
    <row r="1199" spans="2:14" x14ac:dyDescent="0.3">
      <c r="B1199" s="1">
        <v>3012211</v>
      </c>
      <c r="C1199" s="1" t="s">
        <v>156</v>
      </c>
      <c r="D1199" s="1" t="s">
        <v>62</v>
      </c>
      <c r="E1199" s="1" t="s">
        <v>1149</v>
      </c>
      <c r="G1199" s="1" t="s">
        <v>32</v>
      </c>
      <c r="I1199" s="1" t="s">
        <v>1168</v>
      </c>
      <c r="L1199" s="1" t="str">
        <f t="shared" si="72"/>
        <v/>
      </c>
      <c r="M1199" s="1" t="str">
        <f t="shared" si="73"/>
        <v/>
      </c>
      <c r="N1199" s="1" t="str">
        <f t="shared" si="74"/>
        <v/>
      </c>
    </row>
    <row r="1200" spans="2:14" x14ac:dyDescent="0.3">
      <c r="B1200" s="1">
        <v>3012212</v>
      </c>
      <c r="C1200" s="1" t="s">
        <v>156</v>
      </c>
      <c r="D1200" s="1">
        <v>6</v>
      </c>
      <c r="E1200" s="1" t="s">
        <v>1151</v>
      </c>
      <c r="F1200" s="1">
        <v>50000</v>
      </c>
      <c r="G1200" s="1" t="s">
        <v>32</v>
      </c>
      <c r="I1200" s="1" t="s">
        <v>1168</v>
      </c>
      <c r="L1200" s="1" t="str">
        <f t="shared" si="72"/>
        <v/>
      </c>
      <c r="M1200" s="1" t="str">
        <f t="shared" si="73"/>
        <v/>
      </c>
      <c r="N1200" s="1" t="str">
        <f t="shared" si="74"/>
        <v/>
      </c>
    </row>
    <row r="1201" spans="2:14" x14ac:dyDescent="0.3">
      <c r="B1201" s="1">
        <v>3012221</v>
      </c>
      <c r="C1201" s="1" t="s">
        <v>156</v>
      </c>
      <c r="D1201" s="1">
        <v>1</v>
      </c>
      <c r="E1201" s="1" t="s">
        <v>1152</v>
      </c>
      <c r="G1201" s="1" t="s">
        <v>32</v>
      </c>
      <c r="I1201" s="1" t="s">
        <v>1169</v>
      </c>
      <c r="L1201" s="1" t="str">
        <f t="shared" si="72"/>
        <v/>
      </c>
      <c r="M1201" s="1" t="str">
        <f t="shared" si="73"/>
        <v/>
      </c>
      <c r="N1201" s="1" t="str">
        <f t="shared" si="74"/>
        <v/>
      </c>
    </row>
    <row r="1202" spans="2:14" x14ac:dyDescent="0.3">
      <c r="B1202" s="1">
        <v>3012222</v>
      </c>
      <c r="C1202" s="1" t="s">
        <v>56</v>
      </c>
      <c r="D1202" s="1" t="s">
        <v>1155</v>
      </c>
      <c r="E1202" s="1" t="s">
        <v>1156</v>
      </c>
      <c r="F1202" s="1">
        <v>50000</v>
      </c>
      <c r="G1202" s="1" t="s">
        <v>32</v>
      </c>
      <c r="I1202" s="1" t="s">
        <v>1169</v>
      </c>
      <c r="L1202" s="1" t="str">
        <f t="shared" si="72"/>
        <v/>
      </c>
      <c r="M1202" s="1" t="str">
        <f t="shared" si="73"/>
        <v/>
      </c>
      <c r="N1202" s="1" t="str">
        <f t="shared" si="74"/>
        <v/>
      </c>
    </row>
    <row r="1203" spans="2:14" x14ac:dyDescent="0.3">
      <c r="B1203" s="1">
        <v>3012311</v>
      </c>
      <c r="C1203" s="1" t="s">
        <v>113</v>
      </c>
      <c r="D1203" s="1" t="s">
        <v>1157</v>
      </c>
      <c r="E1203" s="1" t="s">
        <v>1158</v>
      </c>
      <c r="G1203" s="1" t="s">
        <v>32</v>
      </c>
      <c r="I1203" s="1" t="s">
        <v>1170</v>
      </c>
      <c r="L1203" s="1" t="str">
        <f t="shared" si="72"/>
        <v/>
      </c>
      <c r="M1203" s="1" t="str">
        <f t="shared" si="73"/>
        <v/>
      </c>
      <c r="N1203" s="1" t="str">
        <f t="shared" si="74"/>
        <v/>
      </c>
    </row>
    <row r="1204" spans="2:14" x14ac:dyDescent="0.3">
      <c r="B1204" s="1">
        <v>3012312</v>
      </c>
      <c r="C1204" s="1" t="s">
        <v>56</v>
      </c>
      <c r="D1204" s="1" t="s">
        <v>1147</v>
      </c>
      <c r="E1204" s="1" t="s">
        <v>1160</v>
      </c>
      <c r="F1204" s="1">
        <v>50000</v>
      </c>
      <c r="G1204" s="1" t="s">
        <v>32</v>
      </c>
      <c r="I1204" s="1" t="s">
        <v>1170</v>
      </c>
      <c r="L1204" s="1" t="str">
        <f t="shared" si="72"/>
        <v/>
      </c>
      <c r="M1204" s="1" t="str">
        <f t="shared" si="73"/>
        <v/>
      </c>
      <c r="N1204" s="1" t="str">
        <f t="shared" si="74"/>
        <v/>
      </c>
    </row>
    <row r="1205" spans="2:14" x14ac:dyDescent="0.3">
      <c r="B1205" s="1">
        <v>3012321</v>
      </c>
      <c r="C1205" s="1" t="s">
        <v>34</v>
      </c>
      <c r="D1205" s="1">
        <v>6</v>
      </c>
      <c r="E1205" s="1" t="s">
        <v>1161</v>
      </c>
      <c r="G1205" s="1" t="s">
        <v>32</v>
      </c>
      <c r="I1205" s="1" t="s">
        <v>1170</v>
      </c>
      <c r="L1205" s="1" t="str">
        <f t="shared" ref="L1205:L1268" si="75">IF(AND(ISBLANK(C1205)=ISBLANK(D1205),ISBLANK(D1205)=ISBLANK(E1205),ISBLANK(E1205)=ISBLANK(C1205)),"",FALSE)</f>
        <v/>
      </c>
      <c r="M1205" s="1" t="str">
        <f t="shared" ref="M1205:M1268" si="76">IF((LEN(C1205)-LEN(SUBSTITUTE(C1205,"|","")))=(LEN(D1205)-LEN(SUBSTITUTE(D1205,"|",""))),"",FALSE)</f>
        <v/>
      </c>
      <c r="N1205" s="1" t="str">
        <f t="shared" ref="N1205:N1268" si="77">IF((LEN(D1205)-LEN(SUBSTITUTE(SUBSTITUTE(D1205,"|",""),"#","")))=(LEN(E1205)-LEN(SUBSTITUTE(E1205,"|",""))),"",FALSE)</f>
        <v/>
      </c>
    </row>
    <row r="1206" spans="2:14" x14ac:dyDescent="0.3">
      <c r="B1206" s="1">
        <v>3012322</v>
      </c>
      <c r="C1206" s="1" t="s">
        <v>111</v>
      </c>
      <c r="D1206" s="1">
        <v>1</v>
      </c>
      <c r="E1206" s="1" t="s">
        <v>1162</v>
      </c>
      <c r="F1206" s="1">
        <v>50000</v>
      </c>
      <c r="G1206" s="1" t="s">
        <v>32</v>
      </c>
      <c r="I1206" s="1" t="s">
        <v>1170</v>
      </c>
      <c r="L1206" s="1" t="str">
        <f t="shared" si="75"/>
        <v/>
      </c>
      <c r="M1206" s="1" t="str">
        <f t="shared" si="76"/>
        <v/>
      </c>
      <c r="N1206" s="1" t="str">
        <f t="shared" si="77"/>
        <v/>
      </c>
    </row>
    <row r="1207" spans="2:14" x14ac:dyDescent="0.3">
      <c r="B1207" s="1">
        <v>3012331</v>
      </c>
      <c r="C1207" s="1" t="s">
        <v>96</v>
      </c>
      <c r="D1207" s="1" t="s">
        <v>62</v>
      </c>
      <c r="E1207" s="1" t="s">
        <v>1163</v>
      </c>
      <c r="G1207" s="1" t="s">
        <v>32</v>
      </c>
      <c r="I1207" s="1" t="s">
        <v>1171</v>
      </c>
      <c r="L1207" s="1" t="str">
        <f t="shared" si="75"/>
        <v/>
      </c>
      <c r="M1207" s="1" t="str">
        <f t="shared" si="76"/>
        <v/>
      </c>
      <c r="N1207" s="1" t="str">
        <f t="shared" si="77"/>
        <v/>
      </c>
    </row>
    <row r="1208" spans="2:14" x14ac:dyDescent="0.3">
      <c r="B1208" s="1">
        <v>3012332</v>
      </c>
      <c r="C1208" s="1" t="s">
        <v>56</v>
      </c>
      <c r="D1208" s="1" t="s">
        <v>294</v>
      </c>
      <c r="E1208" s="1" t="s">
        <v>1165</v>
      </c>
      <c r="F1208" s="1">
        <v>50000</v>
      </c>
      <c r="G1208" s="1" t="s">
        <v>32</v>
      </c>
      <c r="I1208" s="1" t="s">
        <v>1171</v>
      </c>
      <c r="L1208" s="1" t="str">
        <f t="shared" si="75"/>
        <v/>
      </c>
      <c r="M1208" s="1" t="str">
        <f t="shared" si="76"/>
        <v/>
      </c>
      <c r="N1208" s="1" t="str">
        <f t="shared" si="77"/>
        <v/>
      </c>
    </row>
    <row r="1209" spans="2:14" x14ac:dyDescent="0.3">
      <c r="B1209" s="1">
        <v>3013111</v>
      </c>
      <c r="C1209" s="1" t="s">
        <v>34</v>
      </c>
      <c r="D1209" s="1" t="s">
        <v>35</v>
      </c>
      <c r="E1209" s="1" t="s">
        <v>1138</v>
      </c>
      <c r="G1209" s="1" t="s">
        <v>32</v>
      </c>
      <c r="I1209" s="1" t="s">
        <v>1172</v>
      </c>
      <c r="L1209" s="1" t="str">
        <f t="shared" si="75"/>
        <v/>
      </c>
      <c r="M1209" s="1" t="str">
        <f t="shared" si="76"/>
        <v/>
      </c>
      <c r="N1209" s="1" t="str">
        <f t="shared" si="77"/>
        <v/>
      </c>
    </row>
    <row r="1210" spans="2:14" x14ac:dyDescent="0.3">
      <c r="B1210" s="1">
        <v>3013112</v>
      </c>
      <c r="C1210" s="1" t="s">
        <v>34</v>
      </c>
      <c r="D1210" s="1">
        <v>6</v>
      </c>
      <c r="E1210" s="1" t="s">
        <v>1141</v>
      </c>
      <c r="F1210" s="1">
        <v>50000</v>
      </c>
      <c r="G1210" s="1" t="s">
        <v>32</v>
      </c>
      <c r="I1210" s="1" t="s">
        <v>1172</v>
      </c>
      <c r="L1210" s="1" t="str">
        <f t="shared" si="75"/>
        <v/>
      </c>
      <c r="M1210" s="1" t="str">
        <f t="shared" si="76"/>
        <v/>
      </c>
      <c r="N1210" s="1" t="str">
        <f t="shared" si="77"/>
        <v/>
      </c>
    </row>
    <row r="1211" spans="2:14" x14ac:dyDescent="0.3">
      <c r="B1211" s="1">
        <v>3013121</v>
      </c>
      <c r="C1211" s="1" t="s">
        <v>56</v>
      </c>
      <c r="D1211" s="1">
        <v>2</v>
      </c>
      <c r="E1211" s="1" t="s">
        <v>1142</v>
      </c>
      <c r="G1211" s="1" t="s">
        <v>32</v>
      </c>
      <c r="I1211" s="1" t="s">
        <v>1172</v>
      </c>
      <c r="L1211" s="1" t="str">
        <f t="shared" si="75"/>
        <v/>
      </c>
      <c r="M1211" s="1" t="str">
        <f t="shared" si="76"/>
        <v/>
      </c>
      <c r="N1211" s="1" t="str">
        <f t="shared" si="77"/>
        <v/>
      </c>
    </row>
    <row r="1212" spans="2:14" x14ac:dyDescent="0.3">
      <c r="B1212" s="1">
        <v>3013122</v>
      </c>
      <c r="C1212" s="1" t="s">
        <v>34</v>
      </c>
      <c r="D1212" s="1" t="s">
        <v>62</v>
      </c>
      <c r="E1212" s="1" t="s">
        <v>1143</v>
      </c>
      <c r="F1212" s="1">
        <v>50000</v>
      </c>
      <c r="G1212" s="1" t="s">
        <v>32</v>
      </c>
      <c r="I1212" s="1" t="s">
        <v>1172</v>
      </c>
      <c r="L1212" s="1" t="str">
        <f t="shared" si="75"/>
        <v/>
      </c>
      <c r="M1212" s="1" t="str">
        <f t="shared" si="76"/>
        <v/>
      </c>
      <c r="N1212" s="1" t="str">
        <f t="shared" si="77"/>
        <v/>
      </c>
    </row>
    <row r="1213" spans="2:14" x14ac:dyDescent="0.3">
      <c r="B1213" s="1">
        <v>3013131</v>
      </c>
      <c r="C1213" s="1" t="s">
        <v>34</v>
      </c>
      <c r="D1213" s="1" t="s">
        <v>787</v>
      </c>
      <c r="E1213" s="1" t="s">
        <v>1144</v>
      </c>
      <c r="G1213" s="1" t="s">
        <v>32</v>
      </c>
      <c r="I1213" s="1" t="s">
        <v>1173</v>
      </c>
      <c r="L1213" s="1" t="str">
        <f t="shared" si="75"/>
        <v/>
      </c>
      <c r="M1213" s="1" t="str">
        <f t="shared" si="76"/>
        <v/>
      </c>
      <c r="N1213" s="1" t="str">
        <f t="shared" si="77"/>
        <v/>
      </c>
    </row>
    <row r="1214" spans="2:14" x14ac:dyDescent="0.3">
      <c r="B1214" s="1">
        <v>3013132</v>
      </c>
      <c r="C1214" s="1" t="s">
        <v>56</v>
      </c>
      <c r="D1214" s="1" t="s">
        <v>1147</v>
      </c>
      <c r="E1214" s="1" t="s">
        <v>1148</v>
      </c>
      <c r="F1214" s="1">
        <v>50000</v>
      </c>
      <c r="G1214" s="1" t="s">
        <v>32</v>
      </c>
      <c r="I1214" s="1" t="s">
        <v>1173</v>
      </c>
      <c r="L1214" s="1" t="str">
        <f t="shared" si="75"/>
        <v/>
      </c>
      <c r="M1214" s="1" t="str">
        <f t="shared" si="76"/>
        <v/>
      </c>
      <c r="N1214" s="1" t="str">
        <f t="shared" si="77"/>
        <v/>
      </c>
    </row>
    <row r="1215" spans="2:14" x14ac:dyDescent="0.3">
      <c r="B1215" s="1">
        <v>3013211</v>
      </c>
      <c r="C1215" s="1" t="s">
        <v>156</v>
      </c>
      <c r="D1215" s="1" t="s">
        <v>62</v>
      </c>
      <c r="E1215" s="1" t="s">
        <v>1149</v>
      </c>
      <c r="G1215" s="1" t="s">
        <v>32</v>
      </c>
      <c r="I1215" s="1" t="s">
        <v>1174</v>
      </c>
      <c r="L1215" s="1" t="str">
        <f t="shared" si="75"/>
        <v/>
      </c>
      <c r="M1215" s="1" t="str">
        <f t="shared" si="76"/>
        <v/>
      </c>
      <c r="N1215" s="1" t="str">
        <f t="shared" si="77"/>
        <v/>
      </c>
    </row>
    <row r="1216" spans="2:14" x14ac:dyDescent="0.3">
      <c r="B1216" s="1">
        <v>3013212</v>
      </c>
      <c r="C1216" s="1" t="s">
        <v>156</v>
      </c>
      <c r="D1216" s="1">
        <v>6</v>
      </c>
      <c r="E1216" s="1" t="s">
        <v>1151</v>
      </c>
      <c r="F1216" s="1">
        <v>50000</v>
      </c>
      <c r="G1216" s="1" t="s">
        <v>32</v>
      </c>
      <c r="I1216" s="1" t="s">
        <v>1174</v>
      </c>
      <c r="L1216" s="1" t="str">
        <f t="shared" si="75"/>
        <v/>
      </c>
      <c r="M1216" s="1" t="str">
        <f t="shared" si="76"/>
        <v/>
      </c>
      <c r="N1216" s="1" t="str">
        <f t="shared" si="77"/>
        <v/>
      </c>
    </row>
    <row r="1217" spans="2:14" x14ac:dyDescent="0.3">
      <c r="B1217" s="1">
        <v>3013221</v>
      </c>
      <c r="C1217" s="1" t="s">
        <v>156</v>
      </c>
      <c r="D1217" s="1">
        <v>1</v>
      </c>
      <c r="E1217" s="1" t="s">
        <v>1152</v>
      </c>
      <c r="G1217" s="1" t="s">
        <v>32</v>
      </c>
      <c r="I1217" s="1" t="s">
        <v>1175</v>
      </c>
      <c r="L1217" s="1" t="str">
        <f t="shared" si="75"/>
        <v/>
      </c>
      <c r="M1217" s="1" t="str">
        <f t="shared" si="76"/>
        <v/>
      </c>
      <c r="N1217" s="1" t="str">
        <f t="shared" si="77"/>
        <v/>
      </c>
    </row>
    <row r="1218" spans="2:14" x14ac:dyDescent="0.3">
      <c r="B1218" s="1">
        <v>3013222</v>
      </c>
      <c r="C1218" s="1" t="s">
        <v>56</v>
      </c>
      <c r="D1218" s="1" t="s">
        <v>1155</v>
      </c>
      <c r="E1218" s="1" t="s">
        <v>1156</v>
      </c>
      <c r="F1218" s="1">
        <v>50000</v>
      </c>
      <c r="G1218" s="1" t="s">
        <v>32</v>
      </c>
      <c r="I1218" s="1" t="s">
        <v>1175</v>
      </c>
      <c r="L1218" s="1" t="str">
        <f t="shared" si="75"/>
        <v/>
      </c>
      <c r="M1218" s="1" t="str">
        <f t="shared" si="76"/>
        <v/>
      </c>
      <c r="N1218" s="1" t="str">
        <f t="shared" si="77"/>
        <v/>
      </c>
    </row>
    <row r="1219" spans="2:14" x14ac:dyDescent="0.3">
      <c r="B1219" s="1">
        <v>3013311</v>
      </c>
      <c r="C1219" s="1" t="s">
        <v>113</v>
      </c>
      <c r="D1219" s="1" t="s">
        <v>1157</v>
      </c>
      <c r="E1219" s="1" t="s">
        <v>1158</v>
      </c>
      <c r="G1219" s="1" t="s">
        <v>32</v>
      </c>
      <c r="I1219" s="1" t="s">
        <v>1176</v>
      </c>
      <c r="L1219" s="1" t="str">
        <f t="shared" si="75"/>
        <v/>
      </c>
      <c r="M1219" s="1" t="str">
        <f t="shared" si="76"/>
        <v/>
      </c>
      <c r="N1219" s="1" t="str">
        <f t="shared" si="77"/>
        <v/>
      </c>
    </row>
    <row r="1220" spans="2:14" x14ac:dyDescent="0.3">
      <c r="B1220" s="1">
        <v>3013312</v>
      </c>
      <c r="C1220" s="1" t="s">
        <v>56</v>
      </c>
      <c r="D1220" s="1" t="s">
        <v>1147</v>
      </c>
      <c r="E1220" s="1" t="s">
        <v>1160</v>
      </c>
      <c r="F1220" s="1">
        <v>50000</v>
      </c>
      <c r="G1220" s="1" t="s">
        <v>32</v>
      </c>
      <c r="I1220" s="1" t="s">
        <v>1176</v>
      </c>
      <c r="L1220" s="1" t="str">
        <f t="shared" si="75"/>
        <v/>
      </c>
      <c r="M1220" s="1" t="str">
        <f t="shared" si="76"/>
        <v/>
      </c>
      <c r="N1220" s="1" t="str">
        <f t="shared" si="77"/>
        <v/>
      </c>
    </row>
    <row r="1221" spans="2:14" x14ac:dyDescent="0.3">
      <c r="B1221" s="1">
        <v>3013321</v>
      </c>
      <c r="C1221" s="1" t="s">
        <v>34</v>
      </c>
      <c r="D1221" s="1">
        <v>6</v>
      </c>
      <c r="E1221" s="1" t="s">
        <v>1161</v>
      </c>
      <c r="G1221" s="1" t="s">
        <v>32</v>
      </c>
      <c r="I1221" s="1" t="s">
        <v>1176</v>
      </c>
      <c r="L1221" s="1" t="str">
        <f t="shared" si="75"/>
        <v/>
      </c>
      <c r="M1221" s="1" t="str">
        <f t="shared" si="76"/>
        <v/>
      </c>
      <c r="N1221" s="1" t="str">
        <f t="shared" si="77"/>
        <v/>
      </c>
    </row>
    <row r="1222" spans="2:14" x14ac:dyDescent="0.3">
      <c r="B1222" s="1">
        <v>3013322</v>
      </c>
      <c r="C1222" s="1" t="s">
        <v>111</v>
      </c>
      <c r="D1222" s="1">
        <v>1</v>
      </c>
      <c r="E1222" s="1" t="s">
        <v>1162</v>
      </c>
      <c r="F1222" s="1">
        <v>50000</v>
      </c>
      <c r="G1222" s="1" t="s">
        <v>32</v>
      </c>
      <c r="I1222" s="1" t="s">
        <v>1176</v>
      </c>
      <c r="L1222" s="1" t="str">
        <f t="shared" si="75"/>
        <v/>
      </c>
      <c r="M1222" s="1" t="str">
        <f t="shared" si="76"/>
        <v/>
      </c>
      <c r="N1222" s="1" t="str">
        <f t="shared" si="77"/>
        <v/>
      </c>
    </row>
    <row r="1223" spans="2:14" x14ac:dyDescent="0.3">
      <c r="B1223" s="1">
        <v>3013331</v>
      </c>
      <c r="C1223" s="1" t="s">
        <v>96</v>
      </c>
      <c r="D1223" s="1" t="s">
        <v>62</v>
      </c>
      <c r="E1223" s="1" t="s">
        <v>1163</v>
      </c>
      <c r="G1223" s="1" t="s">
        <v>32</v>
      </c>
      <c r="I1223" s="1" t="s">
        <v>1177</v>
      </c>
      <c r="L1223" s="1" t="str">
        <f t="shared" si="75"/>
        <v/>
      </c>
      <c r="M1223" s="1" t="str">
        <f t="shared" si="76"/>
        <v/>
      </c>
      <c r="N1223" s="1" t="str">
        <f t="shared" si="77"/>
        <v/>
      </c>
    </row>
    <row r="1224" spans="2:14" x14ac:dyDescent="0.3">
      <c r="B1224" s="1">
        <v>3013332</v>
      </c>
      <c r="C1224" s="1" t="s">
        <v>56</v>
      </c>
      <c r="D1224" s="1" t="s">
        <v>294</v>
      </c>
      <c r="E1224" s="1" t="s">
        <v>1165</v>
      </c>
      <c r="F1224" s="1">
        <v>50000</v>
      </c>
      <c r="G1224" s="1" t="s">
        <v>32</v>
      </c>
      <c r="I1224" s="1" t="s">
        <v>1177</v>
      </c>
      <c r="L1224" s="1" t="str">
        <f t="shared" si="75"/>
        <v/>
      </c>
      <c r="M1224" s="1" t="str">
        <f t="shared" si="76"/>
        <v/>
      </c>
      <c r="N1224" s="1" t="str">
        <f t="shared" si="77"/>
        <v/>
      </c>
    </row>
    <row r="1225" spans="2:14" x14ac:dyDescent="0.3">
      <c r="B1225" s="1">
        <v>3014111</v>
      </c>
      <c r="C1225" s="1" t="s">
        <v>34</v>
      </c>
      <c r="D1225" s="1" t="s">
        <v>35</v>
      </c>
      <c r="E1225" s="1" t="s">
        <v>1138</v>
      </c>
      <c r="G1225" s="1" t="s">
        <v>32</v>
      </c>
      <c r="I1225" s="1" t="s">
        <v>1178</v>
      </c>
      <c r="L1225" s="1" t="str">
        <f t="shared" si="75"/>
        <v/>
      </c>
      <c r="M1225" s="1" t="str">
        <f t="shared" si="76"/>
        <v/>
      </c>
      <c r="N1225" s="1" t="str">
        <f t="shared" si="77"/>
        <v/>
      </c>
    </row>
    <row r="1226" spans="2:14" x14ac:dyDescent="0.3">
      <c r="B1226" s="1">
        <v>3014112</v>
      </c>
      <c r="C1226" s="1" t="s">
        <v>34</v>
      </c>
      <c r="D1226" s="1">
        <v>6</v>
      </c>
      <c r="E1226" s="1" t="s">
        <v>1141</v>
      </c>
      <c r="F1226" s="1">
        <v>50000</v>
      </c>
      <c r="G1226" s="1" t="s">
        <v>32</v>
      </c>
      <c r="I1226" s="1" t="s">
        <v>1178</v>
      </c>
      <c r="L1226" s="1" t="str">
        <f t="shared" si="75"/>
        <v/>
      </c>
      <c r="M1226" s="1" t="str">
        <f t="shared" si="76"/>
        <v/>
      </c>
      <c r="N1226" s="1" t="str">
        <f t="shared" si="77"/>
        <v/>
      </c>
    </row>
    <row r="1227" spans="2:14" x14ac:dyDescent="0.3">
      <c r="B1227" s="1">
        <v>3014121</v>
      </c>
      <c r="C1227" s="1" t="s">
        <v>56</v>
      </c>
      <c r="D1227" s="1">
        <v>2</v>
      </c>
      <c r="E1227" s="1" t="s">
        <v>1142</v>
      </c>
      <c r="G1227" s="1" t="s">
        <v>32</v>
      </c>
      <c r="I1227" s="1" t="s">
        <v>1178</v>
      </c>
      <c r="L1227" s="1" t="str">
        <f t="shared" si="75"/>
        <v/>
      </c>
      <c r="M1227" s="1" t="str">
        <f t="shared" si="76"/>
        <v/>
      </c>
      <c r="N1227" s="1" t="str">
        <f t="shared" si="77"/>
        <v/>
      </c>
    </row>
    <row r="1228" spans="2:14" x14ac:dyDescent="0.3">
      <c r="B1228" s="1">
        <v>3014122</v>
      </c>
      <c r="C1228" s="1" t="s">
        <v>34</v>
      </c>
      <c r="D1228" s="1" t="s">
        <v>62</v>
      </c>
      <c r="E1228" s="1" t="s">
        <v>1143</v>
      </c>
      <c r="F1228" s="1">
        <v>50000</v>
      </c>
      <c r="G1228" s="1" t="s">
        <v>32</v>
      </c>
      <c r="I1228" s="1" t="s">
        <v>1178</v>
      </c>
      <c r="L1228" s="1" t="str">
        <f t="shared" si="75"/>
        <v/>
      </c>
      <c r="M1228" s="1" t="str">
        <f t="shared" si="76"/>
        <v/>
      </c>
      <c r="N1228" s="1" t="str">
        <f t="shared" si="77"/>
        <v/>
      </c>
    </row>
    <row r="1229" spans="2:14" x14ac:dyDescent="0.3">
      <c r="B1229" s="1">
        <v>3014131</v>
      </c>
      <c r="C1229" s="1" t="s">
        <v>34</v>
      </c>
      <c r="D1229" s="1" t="s">
        <v>787</v>
      </c>
      <c r="E1229" s="1" t="s">
        <v>1144</v>
      </c>
      <c r="G1229" s="1" t="s">
        <v>32</v>
      </c>
      <c r="I1229" s="1" t="s">
        <v>1179</v>
      </c>
      <c r="L1229" s="1" t="str">
        <f t="shared" si="75"/>
        <v/>
      </c>
      <c r="M1229" s="1" t="str">
        <f t="shared" si="76"/>
        <v/>
      </c>
      <c r="N1229" s="1" t="str">
        <f t="shared" si="77"/>
        <v/>
      </c>
    </row>
    <row r="1230" spans="2:14" x14ac:dyDescent="0.3">
      <c r="B1230" s="1">
        <v>3014132</v>
      </c>
      <c r="C1230" s="1" t="s">
        <v>56</v>
      </c>
      <c r="D1230" s="1" t="s">
        <v>1147</v>
      </c>
      <c r="E1230" s="1" t="s">
        <v>1148</v>
      </c>
      <c r="F1230" s="1">
        <v>50000</v>
      </c>
      <c r="G1230" s="1" t="s">
        <v>32</v>
      </c>
      <c r="I1230" s="1" t="s">
        <v>1179</v>
      </c>
      <c r="L1230" s="1" t="str">
        <f t="shared" si="75"/>
        <v/>
      </c>
      <c r="M1230" s="1" t="str">
        <f t="shared" si="76"/>
        <v/>
      </c>
      <c r="N1230" s="1" t="str">
        <f t="shared" si="77"/>
        <v/>
      </c>
    </row>
    <row r="1231" spans="2:14" x14ac:dyDescent="0.3">
      <c r="B1231" s="1">
        <v>3014211</v>
      </c>
      <c r="C1231" s="1" t="s">
        <v>156</v>
      </c>
      <c r="D1231" s="1" t="s">
        <v>62</v>
      </c>
      <c r="E1231" s="1" t="s">
        <v>1149</v>
      </c>
      <c r="G1231" s="1" t="s">
        <v>32</v>
      </c>
      <c r="I1231" s="1" t="s">
        <v>1180</v>
      </c>
      <c r="L1231" s="1" t="str">
        <f t="shared" si="75"/>
        <v/>
      </c>
      <c r="M1231" s="1" t="str">
        <f t="shared" si="76"/>
        <v/>
      </c>
      <c r="N1231" s="1" t="str">
        <f t="shared" si="77"/>
        <v/>
      </c>
    </row>
    <row r="1232" spans="2:14" x14ac:dyDescent="0.3">
      <c r="B1232" s="1">
        <v>3014212</v>
      </c>
      <c r="C1232" s="1" t="s">
        <v>156</v>
      </c>
      <c r="D1232" s="1">
        <v>6</v>
      </c>
      <c r="E1232" s="1" t="s">
        <v>1151</v>
      </c>
      <c r="F1232" s="1">
        <v>50000</v>
      </c>
      <c r="G1232" s="1" t="s">
        <v>32</v>
      </c>
      <c r="I1232" s="1" t="s">
        <v>1180</v>
      </c>
      <c r="L1232" s="1" t="str">
        <f t="shared" si="75"/>
        <v/>
      </c>
      <c r="M1232" s="1" t="str">
        <f t="shared" si="76"/>
        <v/>
      </c>
      <c r="N1232" s="1" t="str">
        <f t="shared" si="77"/>
        <v/>
      </c>
    </row>
    <row r="1233" spans="2:14" x14ac:dyDescent="0.3">
      <c r="B1233" s="1">
        <v>3014221</v>
      </c>
      <c r="C1233" s="1" t="s">
        <v>156</v>
      </c>
      <c r="D1233" s="1">
        <v>1</v>
      </c>
      <c r="E1233" s="1" t="s">
        <v>1152</v>
      </c>
      <c r="G1233" s="1" t="s">
        <v>32</v>
      </c>
      <c r="I1233" s="1" t="s">
        <v>1181</v>
      </c>
      <c r="L1233" s="1" t="str">
        <f t="shared" si="75"/>
        <v/>
      </c>
      <c r="M1233" s="1" t="str">
        <f t="shared" si="76"/>
        <v/>
      </c>
      <c r="N1233" s="1" t="str">
        <f t="shared" si="77"/>
        <v/>
      </c>
    </row>
    <row r="1234" spans="2:14" x14ac:dyDescent="0.3">
      <c r="B1234" s="1">
        <v>3014222</v>
      </c>
      <c r="C1234" s="1" t="s">
        <v>56</v>
      </c>
      <c r="D1234" s="1" t="s">
        <v>1155</v>
      </c>
      <c r="E1234" s="1" t="s">
        <v>1156</v>
      </c>
      <c r="F1234" s="1">
        <v>50000</v>
      </c>
      <c r="G1234" s="1" t="s">
        <v>32</v>
      </c>
      <c r="I1234" s="1" t="s">
        <v>1181</v>
      </c>
      <c r="L1234" s="1" t="str">
        <f t="shared" si="75"/>
        <v/>
      </c>
      <c r="M1234" s="1" t="str">
        <f t="shared" si="76"/>
        <v/>
      </c>
      <c r="N1234" s="1" t="str">
        <f t="shared" si="77"/>
        <v/>
      </c>
    </row>
    <row r="1235" spans="2:14" x14ac:dyDescent="0.3">
      <c r="B1235" s="1">
        <v>3014311</v>
      </c>
      <c r="C1235" s="1" t="s">
        <v>113</v>
      </c>
      <c r="D1235" s="1" t="s">
        <v>1157</v>
      </c>
      <c r="E1235" s="1" t="s">
        <v>1158</v>
      </c>
      <c r="G1235" s="1" t="s">
        <v>32</v>
      </c>
      <c r="I1235" s="1" t="s">
        <v>1182</v>
      </c>
      <c r="L1235" s="1" t="str">
        <f t="shared" si="75"/>
        <v/>
      </c>
      <c r="M1235" s="1" t="str">
        <f t="shared" si="76"/>
        <v/>
      </c>
      <c r="N1235" s="1" t="str">
        <f t="shared" si="77"/>
        <v/>
      </c>
    </row>
    <row r="1236" spans="2:14" x14ac:dyDescent="0.3">
      <c r="B1236" s="1">
        <v>3014312</v>
      </c>
      <c r="C1236" s="1" t="s">
        <v>56</v>
      </c>
      <c r="D1236" s="1" t="s">
        <v>1147</v>
      </c>
      <c r="E1236" s="1" t="s">
        <v>1160</v>
      </c>
      <c r="F1236" s="1">
        <v>50000</v>
      </c>
      <c r="G1236" s="1" t="s">
        <v>32</v>
      </c>
      <c r="I1236" s="1" t="s">
        <v>1182</v>
      </c>
      <c r="L1236" s="1" t="str">
        <f t="shared" si="75"/>
        <v/>
      </c>
      <c r="M1236" s="1" t="str">
        <f t="shared" si="76"/>
        <v/>
      </c>
      <c r="N1236" s="1" t="str">
        <f t="shared" si="77"/>
        <v/>
      </c>
    </row>
    <row r="1237" spans="2:14" x14ac:dyDescent="0.3">
      <c r="B1237" s="1">
        <v>3014321</v>
      </c>
      <c r="C1237" s="1" t="s">
        <v>34</v>
      </c>
      <c r="D1237" s="1">
        <v>6</v>
      </c>
      <c r="E1237" s="1" t="s">
        <v>1161</v>
      </c>
      <c r="G1237" s="1" t="s">
        <v>32</v>
      </c>
      <c r="I1237" s="1" t="s">
        <v>1182</v>
      </c>
      <c r="L1237" s="1" t="str">
        <f t="shared" si="75"/>
        <v/>
      </c>
      <c r="M1237" s="1" t="str">
        <f t="shared" si="76"/>
        <v/>
      </c>
      <c r="N1237" s="1" t="str">
        <f t="shared" si="77"/>
        <v/>
      </c>
    </row>
    <row r="1238" spans="2:14" x14ac:dyDescent="0.3">
      <c r="B1238" s="1">
        <v>3014322</v>
      </c>
      <c r="C1238" s="1" t="s">
        <v>111</v>
      </c>
      <c r="D1238" s="1">
        <v>1</v>
      </c>
      <c r="E1238" s="1" t="s">
        <v>1162</v>
      </c>
      <c r="F1238" s="1">
        <v>50000</v>
      </c>
      <c r="G1238" s="1" t="s">
        <v>32</v>
      </c>
      <c r="I1238" s="1" t="s">
        <v>1182</v>
      </c>
      <c r="L1238" s="1" t="str">
        <f t="shared" si="75"/>
        <v/>
      </c>
      <c r="M1238" s="1" t="str">
        <f t="shared" si="76"/>
        <v/>
      </c>
      <c r="N1238" s="1" t="str">
        <f t="shared" si="77"/>
        <v/>
      </c>
    </row>
    <row r="1239" spans="2:14" x14ac:dyDescent="0.3">
      <c r="B1239" s="1">
        <v>3014331</v>
      </c>
      <c r="C1239" s="1" t="s">
        <v>96</v>
      </c>
      <c r="D1239" s="1" t="s">
        <v>62</v>
      </c>
      <c r="E1239" s="1" t="s">
        <v>1163</v>
      </c>
      <c r="G1239" s="1" t="s">
        <v>32</v>
      </c>
      <c r="I1239" s="1" t="s">
        <v>1183</v>
      </c>
      <c r="L1239" s="1" t="str">
        <f t="shared" si="75"/>
        <v/>
      </c>
      <c r="M1239" s="1" t="str">
        <f t="shared" si="76"/>
        <v/>
      </c>
      <c r="N1239" s="1" t="str">
        <f t="shared" si="77"/>
        <v/>
      </c>
    </row>
    <row r="1240" spans="2:14" x14ac:dyDescent="0.3">
      <c r="B1240" s="1">
        <v>3014332</v>
      </c>
      <c r="C1240" s="1" t="s">
        <v>56</v>
      </c>
      <c r="D1240" s="1" t="s">
        <v>294</v>
      </c>
      <c r="E1240" s="1" t="s">
        <v>1165</v>
      </c>
      <c r="F1240" s="1">
        <v>50000</v>
      </c>
      <c r="G1240" s="1" t="s">
        <v>32</v>
      </c>
      <c r="I1240" s="1" t="s">
        <v>1183</v>
      </c>
      <c r="L1240" s="1" t="str">
        <f t="shared" si="75"/>
        <v/>
      </c>
      <c r="M1240" s="1" t="str">
        <f t="shared" si="76"/>
        <v/>
      </c>
      <c r="N1240" s="1" t="str">
        <f t="shared" si="77"/>
        <v/>
      </c>
    </row>
    <row r="1241" spans="2:14" x14ac:dyDescent="0.3">
      <c r="B1241" s="1">
        <v>3021111</v>
      </c>
      <c r="C1241" s="1" t="s">
        <v>34</v>
      </c>
      <c r="D1241" s="1" t="s">
        <v>62</v>
      </c>
      <c r="E1241" s="1" t="s">
        <v>1184</v>
      </c>
      <c r="G1241" s="1" t="s">
        <v>32</v>
      </c>
      <c r="I1241" s="1" t="s">
        <v>1185</v>
      </c>
      <c r="J1241" s="1" t="s">
        <v>1146</v>
      </c>
      <c r="L1241" s="1" t="str">
        <f t="shared" si="75"/>
        <v/>
      </c>
      <c r="M1241" s="1" t="str">
        <f t="shared" si="76"/>
        <v/>
      </c>
      <c r="N1241" s="1" t="str">
        <f t="shared" si="77"/>
        <v/>
      </c>
    </row>
    <row r="1242" spans="2:14" x14ac:dyDescent="0.3">
      <c r="B1242" s="1">
        <v>3021112</v>
      </c>
      <c r="C1242" s="1" t="s">
        <v>156</v>
      </c>
      <c r="D1242" s="1" t="s">
        <v>62</v>
      </c>
      <c r="E1242" s="1" t="s">
        <v>1186</v>
      </c>
      <c r="F1242" s="1">
        <v>50000</v>
      </c>
      <c r="G1242" s="1" t="s">
        <v>32</v>
      </c>
      <c r="I1242" s="1" t="s">
        <v>1185</v>
      </c>
      <c r="J1242" s="1" t="s">
        <v>1146</v>
      </c>
      <c r="L1242" s="1" t="str">
        <f t="shared" si="75"/>
        <v/>
      </c>
      <c r="M1242" s="1" t="str">
        <f t="shared" si="76"/>
        <v/>
      </c>
      <c r="N1242" s="1" t="str">
        <f t="shared" si="77"/>
        <v/>
      </c>
    </row>
    <row r="1243" spans="2:14" x14ac:dyDescent="0.3">
      <c r="B1243" s="1">
        <v>3021121</v>
      </c>
      <c r="C1243" s="1" t="s">
        <v>34</v>
      </c>
      <c r="D1243" s="1" t="s">
        <v>1187</v>
      </c>
      <c r="E1243" s="1" t="s">
        <v>1188</v>
      </c>
      <c r="G1243" s="1" t="s">
        <v>32</v>
      </c>
      <c r="I1243" s="1" t="s">
        <v>1185</v>
      </c>
      <c r="J1243" s="1" t="s">
        <v>1140</v>
      </c>
      <c r="L1243" s="1" t="str">
        <f t="shared" si="75"/>
        <v/>
      </c>
      <c r="M1243" s="1" t="str">
        <f t="shared" si="76"/>
        <v/>
      </c>
      <c r="N1243" s="1" t="str">
        <f t="shared" si="77"/>
        <v/>
      </c>
    </row>
    <row r="1244" spans="2:14" x14ac:dyDescent="0.3">
      <c r="B1244" s="1">
        <v>3021122</v>
      </c>
      <c r="C1244" s="1" t="s">
        <v>156</v>
      </c>
      <c r="D1244" s="1" t="s">
        <v>62</v>
      </c>
      <c r="E1244" s="1" t="s">
        <v>1189</v>
      </c>
      <c r="F1244" s="1">
        <v>50000</v>
      </c>
      <c r="G1244" s="1" t="s">
        <v>32</v>
      </c>
      <c r="I1244" s="1" t="s">
        <v>1185</v>
      </c>
      <c r="J1244" s="1" t="s">
        <v>1140</v>
      </c>
      <c r="L1244" s="1" t="str">
        <f t="shared" si="75"/>
        <v/>
      </c>
      <c r="M1244" s="1" t="str">
        <f t="shared" si="76"/>
        <v/>
      </c>
      <c r="N1244" s="1" t="str">
        <f t="shared" si="77"/>
        <v/>
      </c>
    </row>
    <row r="1245" spans="2:14" x14ac:dyDescent="0.3">
      <c r="B1245" s="1">
        <v>3021131</v>
      </c>
      <c r="C1245" s="1" t="s">
        <v>56</v>
      </c>
      <c r="D1245" s="1">
        <v>22</v>
      </c>
      <c r="E1245" s="1" t="s">
        <v>1190</v>
      </c>
      <c r="G1245" s="1" t="s">
        <v>32</v>
      </c>
      <c r="I1245" s="1" t="s">
        <v>1185</v>
      </c>
      <c r="J1245" s="1" t="s">
        <v>1140</v>
      </c>
      <c r="L1245" s="1" t="str">
        <f t="shared" si="75"/>
        <v/>
      </c>
      <c r="M1245" s="1" t="str">
        <f t="shared" si="76"/>
        <v/>
      </c>
      <c r="N1245" s="1" t="str">
        <f t="shared" si="77"/>
        <v/>
      </c>
    </row>
    <row r="1246" spans="2:14" x14ac:dyDescent="0.3">
      <c r="B1246" s="1">
        <v>3021132</v>
      </c>
      <c r="C1246" s="1" t="s">
        <v>1191</v>
      </c>
      <c r="D1246" s="1" t="s">
        <v>506</v>
      </c>
      <c r="E1246" s="1" t="s">
        <v>1192</v>
      </c>
      <c r="F1246" s="1">
        <v>50000</v>
      </c>
      <c r="G1246" s="1" t="s">
        <v>32</v>
      </c>
      <c r="I1246" s="1" t="s">
        <v>1185</v>
      </c>
      <c r="J1246" s="1" t="s">
        <v>1140</v>
      </c>
      <c r="L1246" s="1" t="str">
        <f t="shared" si="75"/>
        <v/>
      </c>
      <c r="M1246" s="1" t="str">
        <f t="shared" si="76"/>
        <v/>
      </c>
      <c r="N1246" s="1" t="str">
        <f t="shared" si="77"/>
        <v/>
      </c>
    </row>
    <row r="1247" spans="2:14" x14ac:dyDescent="0.3">
      <c r="B1247" s="1">
        <v>3021311</v>
      </c>
      <c r="C1247" s="1" t="s">
        <v>34</v>
      </c>
      <c r="D1247" s="1">
        <v>1</v>
      </c>
      <c r="E1247" s="1" t="s">
        <v>185</v>
      </c>
      <c r="G1247" s="1" t="s">
        <v>32</v>
      </c>
      <c r="I1247" s="1" t="s">
        <v>1193</v>
      </c>
      <c r="J1247" s="1" t="s">
        <v>1154</v>
      </c>
      <c r="L1247" s="1" t="str">
        <f t="shared" si="75"/>
        <v/>
      </c>
      <c r="M1247" s="1" t="str">
        <f t="shared" si="76"/>
        <v/>
      </c>
      <c r="N1247" s="1" t="str">
        <f t="shared" si="77"/>
        <v/>
      </c>
    </row>
    <row r="1248" spans="2:14" x14ac:dyDescent="0.3">
      <c r="B1248" s="1">
        <v>3021321</v>
      </c>
      <c r="C1248" s="1" t="s">
        <v>34</v>
      </c>
      <c r="D1248" s="1" t="s">
        <v>91</v>
      </c>
      <c r="E1248" s="1" t="s">
        <v>1184</v>
      </c>
      <c r="G1248" s="1" t="s">
        <v>32</v>
      </c>
      <c r="I1248" s="1" t="s">
        <v>1194</v>
      </c>
      <c r="J1248" s="1" t="s">
        <v>1146</v>
      </c>
      <c r="L1248" s="1" t="str">
        <f t="shared" si="75"/>
        <v/>
      </c>
      <c r="M1248" s="1" t="str">
        <f t="shared" si="76"/>
        <v/>
      </c>
      <c r="N1248" s="1" t="str">
        <f t="shared" si="77"/>
        <v/>
      </c>
    </row>
    <row r="1249" spans="2:14" x14ac:dyDescent="0.3">
      <c r="B1249" s="1">
        <v>3021322</v>
      </c>
      <c r="C1249" s="1" t="s">
        <v>156</v>
      </c>
      <c r="D1249" s="1" t="s">
        <v>91</v>
      </c>
      <c r="E1249" s="1" t="s">
        <v>1195</v>
      </c>
      <c r="F1249" s="1">
        <v>50000</v>
      </c>
      <c r="G1249" s="1" t="s">
        <v>32</v>
      </c>
      <c r="I1249" s="1" t="s">
        <v>1194</v>
      </c>
      <c r="J1249" s="1" t="s">
        <v>1146</v>
      </c>
      <c r="L1249" s="1" t="str">
        <f t="shared" si="75"/>
        <v/>
      </c>
      <c r="M1249" s="1" t="str">
        <f t="shared" si="76"/>
        <v/>
      </c>
      <c r="N1249" s="1" t="str">
        <f t="shared" si="77"/>
        <v/>
      </c>
    </row>
    <row r="1250" spans="2:14" x14ac:dyDescent="0.3">
      <c r="B1250" s="1">
        <v>3021331</v>
      </c>
      <c r="C1250" s="1" t="s">
        <v>111</v>
      </c>
      <c r="D1250" s="1" t="s">
        <v>62</v>
      </c>
      <c r="E1250" s="1" t="s">
        <v>1196</v>
      </c>
      <c r="G1250" s="1" t="s">
        <v>32</v>
      </c>
      <c r="I1250" s="1" t="s">
        <v>1197</v>
      </c>
      <c r="J1250" s="1" t="s">
        <v>1140</v>
      </c>
      <c r="L1250" s="1" t="str">
        <f t="shared" si="75"/>
        <v/>
      </c>
      <c r="M1250" s="1" t="str">
        <f t="shared" si="76"/>
        <v/>
      </c>
      <c r="N1250" s="1" t="str">
        <f t="shared" si="77"/>
        <v/>
      </c>
    </row>
    <row r="1251" spans="2:14" x14ac:dyDescent="0.3">
      <c r="B1251" s="1">
        <v>3021332</v>
      </c>
      <c r="C1251" s="1" t="s">
        <v>56</v>
      </c>
      <c r="D1251" s="1" t="s">
        <v>1198</v>
      </c>
      <c r="E1251" s="1" t="s">
        <v>1199</v>
      </c>
      <c r="F1251" s="1">
        <v>50000</v>
      </c>
      <c r="G1251" s="1" t="s">
        <v>32</v>
      </c>
      <c r="I1251" s="1" t="s">
        <v>1197</v>
      </c>
      <c r="J1251" s="1" t="s">
        <v>1140</v>
      </c>
      <c r="L1251" s="1" t="str">
        <f t="shared" si="75"/>
        <v/>
      </c>
      <c r="M1251" s="1" t="str">
        <f t="shared" si="76"/>
        <v/>
      </c>
      <c r="N1251" s="1" t="str">
        <f t="shared" si="77"/>
        <v/>
      </c>
    </row>
    <row r="1252" spans="2:14" x14ac:dyDescent="0.3">
      <c r="B1252" s="1">
        <v>3021341</v>
      </c>
      <c r="C1252" s="1" t="s">
        <v>34</v>
      </c>
      <c r="D1252" s="1">
        <v>10</v>
      </c>
      <c r="E1252" s="1" t="s">
        <v>1200</v>
      </c>
      <c r="G1252" s="1" t="s">
        <v>32</v>
      </c>
      <c r="I1252" s="1" t="s">
        <v>1201</v>
      </c>
      <c r="J1252" s="1" t="s">
        <v>1140</v>
      </c>
      <c r="L1252" s="1" t="str">
        <f t="shared" si="75"/>
        <v/>
      </c>
      <c r="M1252" s="1" t="str">
        <f t="shared" si="76"/>
        <v/>
      </c>
      <c r="N1252" s="1" t="str">
        <f t="shared" si="77"/>
        <v/>
      </c>
    </row>
    <row r="1253" spans="2:14" x14ac:dyDescent="0.3">
      <c r="B1253" s="1">
        <v>3021342</v>
      </c>
      <c r="C1253" s="1" t="s">
        <v>56</v>
      </c>
      <c r="D1253" s="1" t="s">
        <v>1155</v>
      </c>
      <c r="E1253" s="1" t="s">
        <v>1202</v>
      </c>
      <c r="F1253" s="1">
        <v>50000</v>
      </c>
      <c r="G1253" s="1" t="s">
        <v>32</v>
      </c>
      <c r="I1253" s="1" t="s">
        <v>1201</v>
      </c>
      <c r="J1253" s="1" t="s">
        <v>1140</v>
      </c>
      <c r="L1253" s="1" t="str">
        <f t="shared" si="75"/>
        <v/>
      </c>
      <c r="M1253" s="1" t="str">
        <f t="shared" si="76"/>
        <v/>
      </c>
      <c r="N1253" s="1" t="str">
        <f t="shared" si="77"/>
        <v/>
      </c>
    </row>
    <row r="1254" spans="2:14" x14ac:dyDescent="0.3">
      <c r="B1254" s="1">
        <v>3021221</v>
      </c>
      <c r="C1254" s="1" t="s">
        <v>156</v>
      </c>
      <c r="D1254" s="1">
        <v>1</v>
      </c>
      <c r="E1254" s="1" t="s">
        <v>1142</v>
      </c>
      <c r="G1254" s="1" t="s">
        <v>32</v>
      </c>
      <c r="I1254" s="1" t="s">
        <v>1203</v>
      </c>
      <c r="J1254" s="1" t="s">
        <v>1140</v>
      </c>
      <c r="L1254" s="1" t="str">
        <f t="shared" si="75"/>
        <v/>
      </c>
      <c r="M1254" s="1" t="str">
        <f t="shared" si="76"/>
        <v/>
      </c>
      <c r="N1254" s="1" t="str">
        <f t="shared" si="77"/>
        <v/>
      </c>
    </row>
    <row r="1255" spans="2:14" x14ac:dyDescent="0.3">
      <c r="B1255" s="1">
        <v>3021222</v>
      </c>
      <c r="C1255" s="1" t="s">
        <v>1204</v>
      </c>
      <c r="D1255" s="1" t="s">
        <v>1205</v>
      </c>
      <c r="E1255" s="1" t="s">
        <v>1206</v>
      </c>
      <c r="F1255" s="1">
        <v>50000</v>
      </c>
      <c r="G1255" s="1" t="s">
        <v>32</v>
      </c>
      <c r="I1255" s="1" t="s">
        <v>1203</v>
      </c>
      <c r="J1255" s="1" t="s">
        <v>1140</v>
      </c>
      <c r="L1255" s="1" t="str">
        <f t="shared" si="75"/>
        <v/>
      </c>
      <c r="M1255" s="1" t="str">
        <f t="shared" si="76"/>
        <v/>
      </c>
      <c r="N1255" s="1" t="str">
        <f t="shared" si="77"/>
        <v/>
      </c>
    </row>
    <row r="1256" spans="2:14" x14ac:dyDescent="0.3">
      <c r="B1256" s="1">
        <v>3021231</v>
      </c>
      <c r="C1256" s="1" t="s">
        <v>156</v>
      </c>
      <c r="D1256" s="1" t="s">
        <v>1147</v>
      </c>
      <c r="E1256" s="1" t="s">
        <v>1207</v>
      </c>
      <c r="G1256" s="1" t="s">
        <v>32</v>
      </c>
      <c r="I1256" s="1" t="s">
        <v>1208</v>
      </c>
      <c r="J1256" s="1" t="s">
        <v>1140</v>
      </c>
      <c r="L1256" s="1" t="str">
        <f t="shared" si="75"/>
        <v/>
      </c>
      <c r="M1256" s="1" t="str">
        <f t="shared" si="76"/>
        <v/>
      </c>
      <c r="N1256" s="1" t="str">
        <f t="shared" si="77"/>
        <v/>
      </c>
    </row>
    <row r="1257" spans="2:14" x14ac:dyDescent="0.3">
      <c r="B1257" s="1">
        <v>3021232</v>
      </c>
      <c r="C1257" s="1" t="s">
        <v>647</v>
      </c>
      <c r="D1257" s="1" t="s">
        <v>1209</v>
      </c>
      <c r="E1257" s="1" t="s">
        <v>1210</v>
      </c>
      <c r="F1257" s="1">
        <v>50000</v>
      </c>
      <c r="G1257" s="1" t="s">
        <v>32</v>
      </c>
      <c r="I1257" s="1" t="s">
        <v>1208</v>
      </c>
      <c r="J1257" s="1" t="s">
        <v>1140</v>
      </c>
      <c r="L1257" s="1" t="str">
        <f t="shared" si="75"/>
        <v/>
      </c>
      <c r="M1257" s="1" t="str">
        <f t="shared" si="76"/>
        <v/>
      </c>
      <c r="N1257" s="1" t="str">
        <f t="shared" si="77"/>
        <v/>
      </c>
    </row>
    <row r="1258" spans="2:14" x14ac:dyDescent="0.3">
      <c r="B1258" s="1">
        <v>3021241</v>
      </c>
      <c r="C1258" s="1" t="s">
        <v>56</v>
      </c>
      <c r="D1258" s="1">
        <v>13</v>
      </c>
      <c r="E1258" s="1" t="s">
        <v>1211</v>
      </c>
      <c r="G1258" s="1" t="s">
        <v>32</v>
      </c>
      <c r="I1258" s="1" t="s">
        <v>1212</v>
      </c>
      <c r="J1258" s="1" t="s">
        <v>1154</v>
      </c>
      <c r="L1258" s="1" t="str">
        <f t="shared" si="75"/>
        <v/>
      </c>
      <c r="M1258" s="1" t="str">
        <f t="shared" si="76"/>
        <v/>
      </c>
      <c r="N1258" s="1" t="str">
        <f t="shared" si="77"/>
        <v/>
      </c>
    </row>
    <row r="1259" spans="2:14" x14ac:dyDescent="0.3">
      <c r="B1259" s="1">
        <v>3021251</v>
      </c>
      <c r="C1259" s="1" t="s">
        <v>34</v>
      </c>
      <c r="D1259" s="1">
        <v>6</v>
      </c>
      <c r="E1259" s="1" t="s">
        <v>1213</v>
      </c>
      <c r="G1259" s="1" t="s">
        <v>32</v>
      </c>
      <c r="I1259" s="1" t="s">
        <v>1214</v>
      </c>
      <c r="J1259" s="1" t="s">
        <v>1146</v>
      </c>
      <c r="L1259" s="1" t="str">
        <f t="shared" si="75"/>
        <v/>
      </c>
      <c r="M1259" s="1" t="str">
        <f t="shared" si="76"/>
        <v/>
      </c>
      <c r="N1259" s="1" t="str">
        <f t="shared" si="77"/>
        <v/>
      </c>
    </row>
    <row r="1260" spans="2:14" x14ac:dyDescent="0.3">
      <c r="B1260" s="1">
        <v>3021252</v>
      </c>
      <c r="C1260" s="1" t="s">
        <v>56</v>
      </c>
      <c r="D1260" s="1" t="s">
        <v>1215</v>
      </c>
      <c r="E1260" s="1" t="s">
        <v>1216</v>
      </c>
      <c r="F1260" s="1">
        <v>50000</v>
      </c>
      <c r="G1260" s="1" t="s">
        <v>32</v>
      </c>
      <c r="I1260" s="1" t="s">
        <v>1214</v>
      </c>
      <c r="J1260" s="1" t="s">
        <v>1146</v>
      </c>
      <c r="L1260" s="1" t="str">
        <f t="shared" si="75"/>
        <v/>
      </c>
      <c r="M1260" s="1" t="str">
        <f t="shared" si="76"/>
        <v/>
      </c>
      <c r="N1260" s="1" t="str">
        <f t="shared" si="77"/>
        <v/>
      </c>
    </row>
    <row r="1261" spans="2:14" x14ac:dyDescent="0.3">
      <c r="B1261" s="1">
        <v>3022111</v>
      </c>
      <c r="C1261" s="1" t="s">
        <v>34</v>
      </c>
      <c r="D1261" s="1" t="s">
        <v>62</v>
      </c>
      <c r="E1261" s="1" t="s">
        <v>1184</v>
      </c>
      <c r="G1261" s="1" t="s">
        <v>32</v>
      </c>
      <c r="I1261" s="1" t="s">
        <v>1217</v>
      </c>
      <c r="L1261" s="1" t="str">
        <f t="shared" si="75"/>
        <v/>
      </c>
      <c r="M1261" s="1" t="str">
        <f t="shared" si="76"/>
        <v/>
      </c>
      <c r="N1261" s="1" t="str">
        <f t="shared" si="77"/>
        <v/>
      </c>
    </row>
    <row r="1262" spans="2:14" x14ac:dyDescent="0.3">
      <c r="B1262" s="1">
        <v>3022112</v>
      </c>
      <c r="C1262" s="1" t="s">
        <v>156</v>
      </c>
      <c r="D1262" s="1" t="s">
        <v>62</v>
      </c>
      <c r="E1262" s="1" t="s">
        <v>1186</v>
      </c>
      <c r="F1262" s="1">
        <v>50000</v>
      </c>
      <c r="G1262" s="1" t="s">
        <v>32</v>
      </c>
      <c r="I1262" s="1" t="s">
        <v>1217</v>
      </c>
      <c r="L1262" s="1" t="str">
        <f t="shared" si="75"/>
        <v/>
      </c>
      <c r="M1262" s="1" t="str">
        <f t="shared" si="76"/>
        <v/>
      </c>
      <c r="N1262" s="1" t="str">
        <f t="shared" si="77"/>
        <v/>
      </c>
    </row>
    <row r="1263" spans="2:14" x14ac:dyDescent="0.3">
      <c r="B1263" s="1">
        <v>3022121</v>
      </c>
      <c r="C1263" s="1" t="s">
        <v>34</v>
      </c>
      <c r="D1263" s="1" t="s">
        <v>1187</v>
      </c>
      <c r="E1263" s="1" t="s">
        <v>1188</v>
      </c>
      <c r="G1263" s="1" t="s">
        <v>32</v>
      </c>
      <c r="I1263" s="1" t="s">
        <v>1217</v>
      </c>
      <c r="L1263" s="1" t="str">
        <f t="shared" si="75"/>
        <v/>
      </c>
      <c r="M1263" s="1" t="str">
        <f t="shared" si="76"/>
        <v/>
      </c>
      <c r="N1263" s="1" t="str">
        <f t="shared" si="77"/>
        <v/>
      </c>
    </row>
    <row r="1264" spans="2:14" x14ac:dyDescent="0.3">
      <c r="B1264" s="1">
        <v>3022122</v>
      </c>
      <c r="C1264" s="1" t="s">
        <v>156</v>
      </c>
      <c r="D1264" s="1" t="s">
        <v>62</v>
      </c>
      <c r="E1264" s="1" t="s">
        <v>1189</v>
      </c>
      <c r="F1264" s="1">
        <v>50000</v>
      </c>
      <c r="G1264" s="1" t="s">
        <v>32</v>
      </c>
      <c r="I1264" s="1" t="s">
        <v>1217</v>
      </c>
      <c r="L1264" s="1" t="str">
        <f t="shared" si="75"/>
        <v/>
      </c>
      <c r="M1264" s="1" t="str">
        <f t="shared" si="76"/>
        <v/>
      </c>
      <c r="N1264" s="1" t="str">
        <f t="shared" si="77"/>
        <v/>
      </c>
    </row>
    <row r="1265" spans="2:14" x14ac:dyDescent="0.3">
      <c r="B1265" s="1">
        <v>3022131</v>
      </c>
      <c r="C1265" s="1" t="s">
        <v>56</v>
      </c>
      <c r="D1265" s="1">
        <v>22</v>
      </c>
      <c r="E1265" s="1" t="s">
        <v>1190</v>
      </c>
      <c r="G1265" s="1" t="s">
        <v>32</v>
      </c>
      <c r="I1265" s="1" t="s">
        <v>1217</v>
      </c>
      <c r="L1265" s="1" t="str">
        <f t="shared" si="75"/>
        <v/>
      </c>
      <c r="M1265" s="1" t="str">
        <f t="shared" si="76"/>
        <v/>
      </c>
      <c r="N1265" s="1" t="str">
        <f t="shared" si="77"/>
        <v/>
      </c>
    </row>
    <row r="1266" spans="2:14" x14ac:dyDescent="0.3">
      <c r="B1266" s="1">
        <v>3022132</v>
      </c>
      <c r="C1266" s="1" t="s">
        <v>1191</v>
      </c>
      <c r="D1266" s="1" t="s">
        <v>506</v>
      </c>
      <c r="E1266" s="1" t="s">
        <v>1192</v>
      </c>
      <c r="F1266" s="1">
        <v>50000</v>
      </c>
      <c r="G1266" s="1" t="s">
        <v>32</v>
      </c>
      <c r="I1266" s="1" t="s">
        <v>1217</v>
      </c>
      <c r="L1266" s="1" t="str">
        <f t="shared" si="75"/>
        <v/>
      </c>
      <c r="M1266" s="1" t="str">
        <f t="shared" si="76"/>
        <v/>
      </c>
      <c r="N1266" s="1" t="str">
        <f t="shared" si="77"/>
        <v/>
      </c>
    </row>
    <row r="1267" spans="2:14" x14ac:dyDescent="0.3">
      <c r="B1267" s="1">
        <v>3022311</v>
      </c>
      <c r="C1267" s="1" t="s">
        <v>34</v>
      </c>
      <c r="D1267" s="1">
        <v>1</v>
      </c>
      <c r="E1267" s="1" t="s">
        <v>185</v>
      </c>
      <c r="G1267" s="1" t="s">
        <v>32</v>
      </c>
      <c r="I1267" s="1" t="s">
        <v>1218</v>
      </c>
      <c r="L1267" s="1" t="str">
        <f t="shared" si="75"/>
        <v/>
      </c>
      <c r="M1267" s="1" t="str">
        <f t="shared" si="76"/>
        <v/>
      </c>
      <c r="N1267" s="1" t="str">
        <f t="shared" si="77"/>
        <v/>
      </c>
    </row>
    <row r="1268" spans="2:14" x14ac:dyDescent="0.3">
      <c r="B1268" s="1">
        <v>3022321</v>
      </c>
      <c r="C1268" s="1" t="s">
        <v>34</v>
      </c>
      <c r="D1268" s="1" t="s">
        <v>91</v>
      </c>
      <c r="E1268" s="1" t="s">
        <v>1184</v>
      </c>
      <c r="G1268" s="1" t="s">
        <v>32</v>
      </c>
      <c r="I1268" s="1" t="s">
        <v>1219</v>
      </c>
      <c r="L1268" s="1" t="str">
        <f t="shared" si="75"/>
        <v/>
      </c>
      <c r="M1268" s="1" t="str">
        <f t="shared" si="76"/>
        <v/>
      </c>
      <c r="N1268" s="1" t="str">
        <f t="shared" si="77"/>
        <v/>
      </c>
    </row>
    <row r="1269" spans="2:14" x14ac:dyDescent="0.3">
      <c r="B1269" s="1">
        <v>3022322</v>
      </c>
      <c r="C1269" s="1" t="s">
        <v>156</v>
      </c>
      <c r="D1269" s="1" t="s">
        <v>91</v>
      </c>
      <c r="E1269" s="1" t="s">
        <v>1195</v>
      </c>
      <c r="F1269" s="1">
        <v>50000</v>
      </c>
      <c r="G1269" s="1" t="s">
        <v>32</v>
      </c>
      <c r="I1269" s="1" t="s">
        <v>1219</v>
      </c>
      <c r="L1269" s="1" t="str">
        <f t="shared" ref="L1269:L1332" si="78">IF(AND(ISBLANK(C1269)=ISBLANK(D1269),ISBLANK(D1269)=ISBLANK(E1269),ISBLANK(E1269)=ISBLANK(C1269)),"",FALSE)</f>
        <v/>
      </c>
      <c r="M1269" s="1" t="str">
        <f t="shared" ref="M1269:M1332" si="79">IF((LEN(C1269)-LEN(SUBSTITUTE(C1269,"|","")))=(LEN(D1269)-LEN(SUBSTITUTE(D1269,"|",""))),"",FALSE)</f>
        <v/>
      </c>
      <c r="N1269" s="1" t="str">
        <f t="shared" ref="N1269:N1332" si="80">IF((LEN(D1269)-LEN(SUBSTITUTE(SUBSTITUTE(D1269,"|",""),"#","")))=(LEN(E1269)-LEN(SUBSTITUTE(E1269,"|",""))),"",FALSE)</f>
        <v/>
      </c>
    </row>
    <row r="1270" spans="2:14" x14ac:dyDescent="0.3">
      <c r="B1270" s="1">
        <v>3022331</v>
      </c>
      <c r="C1270" s="1" t="s">
        <v>111</v>
      </c>
      <c r="D1270" s="1" t="s">
        <v>62</v>
      </c>
      <c r="E1270" s="1" t="s">
        <v>1196</v>
      </c>
      <c r="G1270" s="1" t="s">
        <v>32</v>
      </c>
      <c r="I1270" s="1" t="s">
        <v>1220</v>
      </c>
      <c r="L1270" s="1" t="str">
        <f t="shared" si="78"/>
        <v/>
      </c>
      <c r="M1270" s="1" t="str">
        <f t="shared" si="79"/>
        <v/>
      </c>
      <c r="N1270" s="1" t="str">
        <f t="shared" si="80"/>
        <v/>
      </c>
    </row>
    <row r="1271" spans="2:14" x14ac:dyDescent="0.3">
      <c r="B1271" s="1">
        <v>3022332</v>
      </c>
      <c r="C1271" s="1" t="s">
        <v>56</v>
      </c>
      <c r="D1271" s="1" t="s">
        <v>1198</v>
      </c>
      <c r="E1271" s="1" t="s">
        <v>1199</v>
      </c>
      <c r="F1271" s="1">
        <v>50000</v>
      </c>
      <c r="G1271" s="1" t="s">
        <v>32</v>
      </c>
      <c r="I1271" s="1" t="s">
        <v>1220</v>
      </c>
      <c r="L1271" s="1" t="str">
        <f t="shared" si="78"/>
        <v/>
      </c>
      <c r="M1271" s="1" t="str">
        <f t="shared" si="79"/>
        <v/>
      </c>
      <c r="N1271" s="1" t="str">
        <f t="shared" si="80"/>
        <v/>
      </c>
    </row>
    <row r="1272" spans="2:14" x14ac:dyDescent="0.3">
      <c r="B1272" s="1">
        <v>3022341</v>
      </c>
      <c r="C1272" s="1" t="s">
        <v>34</v>
      </c>
      <c r="D1272" s="1">
        <v>10</v>
      </c>
      <c r="E1272" s="1" t="s">
        <v>1200</v>
      </c>
      <c r="G1272" s="1" t="s">
        <v>32</v>
      </c>
      <c r="I1272" s="1" t="s">
        <v>1221</v>
      </c>
      <c r="L1272" s="1" t="str">
        <f t="shared" si="78"/>
        <v/>
      </c>
      <c r="M1272" s="1" t="str">
        <f t="shared" si="79"/>
        <v/>
      </c>
      <c r="N1272" s="1" t="str">
        <f t="shared" si="80"/>
        <v/>
      </c>
    </row>
    <row r="1273" spans="2:14" x14ac:dyDescent="0.3">
      <c r="B1273" s="1">
        <v>3022342</v>
      </c>
      <c r="C1273" s="1" t="s">
        <v>56</v>
      </c>
      <c r="D1273" s="1" t="s">
        <v>1155</v>
      </c>
      <c r="E1273" s="1" t="s">
        <v>1202</v>
      </c>
      <c r="F1273" s="1">
        <v>50000</v>
      </c>
      <c r="G1273" s="1" t="s">
        <v>32</v>
      </c>
      <c r="I1273" s="1" t="s">
        <v>1221</v>
      </c>
      <c r="L1273" s="1" t="str">
        <f t="shared" si="78"/>
        <v/>
      </c>
      <c r="M1273" s="1" t="str">
        <f t="shared" si="79"/>
        <v/>
      </c>
      <c r="N1273" s="1" t="str">
        <f t="shared" si="80"/>
        <v/>
      </c>
    </row>
    <row r="1274" spans="2:14" x14ac:dyDescent="0.3">
      <c r="B1274" s="1">
        <v>3022221</v>
      </c>
      <c r="C1274" s="1" t="s">
        <v>156</v>
      </c>
      <c r="D1274" s="1">
        <v>1</v>
      </c>
      <c r="E1274" s="1" t="s">
        <v>1142</v>
      </c>
      <c r="G1274" s="1" t="s">
        <v>32</v>
      </c>
      <c r="I1274" s="1" t="s">
        <v>1222</v>
      </c>
      <c r="L1274" s="1" t="str">
        <f t="shared" si="78"/>
        <v/>
      </c>
      <c r="M1274" s="1" t="str">
        <f t="shared" si="79"/>
        <v/>
      </c>
      <c r="N1274" s="1" t="str">
        <f t="shared" si="80"/>
        <v/>
      </c>
    </row>
    <row r="1275" spans="2:14" x14ac:dyDescent="0.3">
      <c r="B1275" s="1">
        <v>3022222</v>
      </c>
      <c r="C1275" s="1" t="s">
        <v>1204</v>
      </c>
      <c r="D1275" s="1" t="s">
        <v>1205</v>
      </c>
      <c r="E1275" s="1" t="s">
        <v>1206</v>
      </c>
      <c r="F1275" s="1">
        <v>50000</v>
      </c>
      <c r="G1275" s="1" t="s">
        <v>32</v>
      </c>
      <c r="I1275" s="1" t="s">
        <v>1222</v>
      </c>
      <c r="L1275" s="1" t="str">
        <f t="shared" si="78"/>
        <v/>
      </c>
      <c r="M1275" s="1" t="str">
        <f t="shared" si="79"/>
        <v/>
      </c>
      <c r="N1275" s="1" t="str">
        <f t="shared" si="80"/>
        <v/>
      </c>
    </row>
    <row r="1276" spans="2:14" x14ac:dyDescent="0.3">
      <c r="B1276" s="1">
        <v>3022231</v>
      </c>
      <c r="C1276" s="1" t="s">
        <v>156</v>
      </c>
      <c r="D1276" s="1" t="s">
        <v>1147</v>
      </c>
      <c r="E1276" s="1" t="s">
        <v>1207</v>
      </c>
      <c r="G1276" s="1" t="s">
        <v>32</v>
      </c>
      <c r="I1276" s="1" t="s">
        <v>1223</v>
      </c>
      <c r="L1276" s="1" t="str">
        <f t="shared" si="78"/>
        <v/>
      </c>
      <c r="M1276" s="1" t="str">
        <f t="shared" si="79"/>
        <v/>
      </c>
      <c r="N1276" s="1" t="str">
        <f t="shared" si="80"/>
        <v/>
      </c>
    </row>
    <row r="1277" spans="2:14" x14ac:dyDescent="0.3">
      <c r="B1277" s="1">
        <v>3022232</v>
      </c>
      <c r="C1277" s="1" t="s">
        <v>647</v>
      </c>
      <c r="D1277" s="1" t="s">
        <v>1209</v>
      </c>
      <c r="E1277" s="1" t="s">
        <v>1210</v>
      </c>
      <c r="F1277" s="1">
        <v>50000</v>
      </c>
      <c r="G1277" s="1" t="s">
        <v>32</v>
      </c>
      <c r="I1277" s="1" t="s">
        <v>1223</v>
      </c>
      <c r="L1277" s="1" t="str">
        <f t="shared" si="78"/>
        <v/>
      </c>
      <c r="M1277" s="1" t="str">
        <f t="shared" si="79"/>
        <v/>
      </c>
      <c r="N1277" s="1" t="str">
        <f t="shared" si="80"/>
        <v/>
      </c>
    </row>
    <row r="1278" spans="2:14" x14ac:dyDescent="0.3">
      <c r="B1278" s="1">
        <v>3022241</v>
      </c>
      <c r="C1278" s="1" t="s">
        <v>56</v>
      </c>
      <c r="D1278" s="1">
        <v>13</v>
      </c>
      <c r="E1278" s="1" t="s">
        <v>1211</v>
      </c>
      <c r="G1278" s="1" t="s">
        <v>32</v>
      </c>
      <c r="I1278" s="1" t="s">
        <v>1224</v>
      </c>
      <c r="L1278" s="1" t="str">
        <f t="shared" si="78"/>
        <v/>
      </c>
      <c r="M1278" s="1" t="str">
        <f t="shared" si="79"/>
        <v/>
      </c>
      <c r="N1278" s="1" t="str">
        <f t="shared" si="80"/>
        <v/>
      </c>
    </row>
    <row r="1279" spans="2:14" x14ac:dyDescent="0.3">
      <c r="B1279" s="1">
        <v>3022251</v>
      </c>
      <c r="C1279" s="1" t="s">
        <v>34</v>
      </c>
      <c r="D1279" s="1">
        <v>6</v>
      </c>
      <c r="E1279" s="1" t="s">
        <v>1213</v>
      </c>
      <c r="G1279" s="1" t="s">
        <v>32</v>
      </c>
      <c r="I1279" s="1" t="s">
        <v>1225</v>
      </c>
      <c r="L1279" s="1" t="str">
        <f t="shared" si="78"/>
        <v/>
      </c>
      <c r="M1279" s="1" t="str">
        <f t="shared" si="79"/>
        <v/>
      </c>
      <c r="N1279" s="1" t="str">
        <f t="shared" si="80"/>
        <v/>
      </c>
    </row>
    <row r="1280" spans="2:14" x14ac:dyDescent="0.3">
      <c r="B1280" s="1">
        <v>3022252</v>
      </c>
      <c r="C1280" s="1" t="s">
        <v>56</v>
      </c>
      <c r="D1280" s="1" t="s">
        <v>1215</v>
      </c>
      <c r="E1280" s="1" t="s">
        <v>1216</v>
      </c>
      <c r="F1280" s="1">
        <v>50000</v>
      </c>
      <c r="G1280" s="1" t="s">
        <v>32</v>
      </c>
      <c r="I1280" s="1" t="s">
        <v>1225</v>
      </c>
      <c r="L1280" s="1" t="str">
        <f t="shared" si="78"/>
        <v/>
      </c>
      <c r="M1280" s="1" t="str">
        <f t="shared" si="79"/>
        <v/>
      </c>
      <c r="N1280" s="1" t="str">
        <f t="shared" si="80"/>
        <v/>
      </c>
    </row>
    <row r="1281" spans="2:14" x14ac:dyDescent="0.3">
      <c r="B1281" s="1">
        <v>3023111</v>
      </c>
      <c r="C1281" s="1" t="s">
        <v>34</v>
      </c>
      <c r="D1281" s="1" t="s">
        <v>62</v>
      </c>
      <c r="E1281" s="1" t="s">
        <v>1184</v>
      </c>
      <c r="G1281" s="1" t="s">
        <v>32</v>
      </c>
      <c r="I1281" s="1" t="s">
        <v>1226</v>
      </c>
      <c r="L1281" s="1" t="str">
        <f t="shared" si="78"/>
        <v/>
      </c>
      <c r="M1281" s="1" t="str">
        <f t="shared" si="79"/>
        <v/>
      </c>
      <c r="N1281" s="1" t="str">
        <f t="shared" si="80"/>
        <v/>
      </c>
    </row>
    <row r="1282" spans="2:14" x14ac:dyDescent="0.3">
      <c r="B1282" s="1">
        <v>3023112</v>
      </c>
      <c r="C1282" s="1" t="s">
        <v>156</v>
      </c>
      <c r="D1282" s="1" t="s">
        <v>62</v>
      </c>
      <c r="E1282" s="1" t="s">
        <v>1186</v>
      </c>
      <c r="F1282" s="1">
        <v>50000</v>
      </c>
      <c r="G1282" s="1" t="s">
        <v>32</v>
      </c>
      <c r="I1282" s="1" t="s">
        <v>1226</v>
      </c>
      <c r="L1282" s="1" t="str">
        <f t="shared" si="78"/>
        <v/>
      </c>
      <c r="M1282" s="1" t="str">
        <f t="shared" si="79"/>
        <v/>
      </c>
      <c r="N1282" s="1" t="str">
        <f t="shared" si="80"/>
        <v/>
      </c>
    </row>
    <row r="1283" spans="2:14" x14ac:dyDescent="0.3">
      <c r="B1283" s="1">
        <v>3023121</v>
      </c>
      <c r="C1283" s="1" t="s">
        <v>34</v>
      </c>
      <c r="D1283" s="1" t="s">
        <v>1187</v>
      </c>
      <c r="E1283" s="1" t="s">
        <v>1188</v>
      </c>
      <c r="G1283" s="1" t="s">
        <v>32</v>
      </c>
      <c r="I1283" s="1" t="s">
        <v>1226</v>
      </c>
      <c r="L1283" s="1" t="str">
        <f t="shared" si="78"/>
        <v/>
      </c>
      <c r="M1283" s="1" t="str">
        <f t="shared" si="79"/>
        <v/>
      </c>
      <c r="N1283" s="1" t="str">
        <f t="shared" si="80"/>
        <v/>
      </c>
    </row>
    <row r="1284" spans="2:14" x14ac:dyDescent="0.3">
      <c r="B1284" s="1">
        <v>3023122</v>
      </c>
      <c r="C1284" s="1" t="s">
        <v>156</v>
      </c>
      <c r="D1284" s="1" t="s">
        <v>62</v>
      </c>
      <c r="E1284" s="1" t="s">
        <v>1189</v>
      </c>
      <c r="F1284" s="1">
        <v>50000</v>
      </c>
      <c r="G1284" s="1" t="s">
        <v>32</v>
      </c>
      <c r="I1284" s="1" t="s">
        <v>1226</v>
      </c>
      <c r="L1284" s="1" t="str">
        <f t="shared" si="78"/>
        <v/>
      </c>
      <c r="M1284" s="1" t="str">
        <f t="shared" si="79"/>
        <v/>
      </c>
      <c r="N1284" s="1" t="str">
        <f t="shared" si="80"/>
        <v/>
      </c>
    </row>
    <row r="1285" spans="2:14" x14ac:dyDescent="0.3">
      <c r="B1285" s="1">
        <v>3023131</v>
      </c>
      <c r="C1285" s="1" t="s">
        <v>56</v>
      </c>
      <c r="D1285" s="1">
        <v>22</v>
      </c>
      <c r="E1285" s="1" t="s">
        <v>1190</v>
      </c>
      <c r="G1285" s="1" t="s">
        <v>32</v>
      </c>
      <c r="I1285" s="1" t="s">
        <v>1226</v>
      </c>
      <c r="L1285" s="1" t="str">
        <f t="shared" si="78"/>
        <v/>
      </c>
      <c r="M1285" s="1" t="str">
        <f t="shared" si="79"/>
        <v/>
      </c>
      <c r="N1285" s="1" t="str">
        <f t="shared" si="80"/>
        <v/>
      </c>
    </row>
    <row r="1286" spans="2:14" x14ac:dyDescent="0.3">
      <c r="B1286" s="1">
        <v>3023132</v>
      </c>
      <c r="C1286" s="1" t="s">
        <v>1191</v>
      </c>
      <c r="D1286" s="1" t="s">
        <v>506</v>
      </c>
      <c r="E1286" s="1" t="s">
        <v>1192</v>
      </c>
      <c r="F1286" s="1">
        <v>50000</v>
      </c>
      <c r="G1286" s="1" t="s">
        <v>32</v>
      </c>
      <c r="I1286" s="1" t="s">
        <v>1226</v>
      </c>
      <c r="L1286" s="1" t="str">
        <f t="shared" si="78"/>
        <v/>
      </c>
      <c r="M1286" s="1" t="str">
        <f t="shared" si="79"/>
        <v/>
      </c>
      <c r="N1286" s="1" t="str">
        <f t="shared" si="80"/>
        <v/>
      </c>
    </row>
    <row r="1287" spans="2:14" x14ac:dyDescent="0.3">
      <c r="B1287" s="1">
        <v>3023311</v>
      </c>
      <c r="C1287" s="1" t="s">
        <v>34</v>
      </c>
      <c r="D1287" s="1">
        <v>1</v>
      </c>
      <c r="E1287" s="1" t="s">
        <v>185</v>
      </c>
      <c r="G1287" s="1" t="s">
        <v>32</v>
      </c>
      <c r="I1287" s="1" t="s">
        <v>1227</v>
      </c>
      <c r="L1287" s="1" t="str">
        <f t="shared" si="78"/>
        <v/>
      </c>
      <c r="M1287" s="1" t="str">
        <f t="shared" si="79"/>
        <v/>
      </c>
      <c r="N1287" s="1" t="str">
        <f t="shared" si="80"/>
        <v/>
      </c>
    </row>
    <row r="1288" spans="2:14" x14ac:dyDescent="0.3">
      <c r="B1288" s="1">
        <v>3023321</v>
      </c>
      <c r="C1288" s="1" t="s">
        <v>34</v>
      </c>
      <c r="D1288" s="1" t="s">
        <v>91</v>
      </c>
      <c r="E1288" s="1" t="s">
        <v>1184</v>
      </c>
      <c r="G1288" s="1" t="s">
        <v>32</v>
      </c>
      <c r="I1288" s="1" t="s">
        <v>1228</v>
      </c>
      <c r="L1288" s="1" t="str">
        <f t="shared" si="78"/>
        <v/>
      </c>
      <c r="M1288" s="1" t="str">
        <f t="shared" si="79"/>
        <v/>
      </c>
      <c r="N1288" s="1" t="str">
        <f t="shared" si="80"/>
        <v/>
      </c>
    </row>
    <row r="1289" spans="2:14" x14ac:dyDescent="0.3">
      <c r="B1289" s="1">
        <v>3023322</v>
      </c>
      <c r="C1289" s="1" t="s">
        <v>156</v>
      </c>
      <c r="D1289" s="1" t="s">
        <v>91</v>
      </c>
      <c r="E1289" s="1" t="s">
        <v>1195</v>
      </c>
      <c r="F1289" s="1">
        <v>50000</v>
      </c>
      <c r="G1289" s="1" t="s">
        <v>32</v>
      </c>
      <c r="I1289" s="1" t="s">
        <v>1228</v>
      </c>
      <c r="L1289" s="1" t="str">
        <f t="shared" si="78"/>
        <v/>
      </c>
      <c r="M1289" s="1" t="str">
        <f t="shared" si="79"/>
        <v/>
      </c>
      <c r="N1289" s="1" t="str">
        <f t="shared" si="80"/>
        <v/>
      </c>
    </row>
    <row r="1290" spans="2:14" x14ac:dyDescent="0.3">
      <c r="B1290" s="1">
        <v>3023331</v>
      </c>
      <c r="C1290" s="1" t="s">
        <v>111</v>
      </c>
      <c r="D1290" s="1" t="s">
        <v>62</v>
      </c>
      <c r="E1290" s="1" t="s">
        <v>1196</v>
      </c>
      <c r="G1290" s="1" t="s">
        <v>32</v>
      </c>
      <c r="I1290" s="1" t="s">
        <v>1229</v>
      </c>
      <c r="L1290" s="1" t="str">
        <f t="shared" si="78"/>
        <v/>
      </c>
      <c r="M1290" s="1" t="str">
        <f t="shared" si="79"/>
        <v/>
      </c>
      <c r="N1290" s="1" t="str">
        <f t="shared" si="80"/>
        <v/>
      </c>
    </row>
    <row r="1291" spans="2:14" x14ac:dyDescent="0.3">
      <c r="B1291" s="1">
        <v>3023332</v>
      </c>
      <c r="C1291" s="1" t="s">
        <v>56</v>
      </c>
      <c r="D1291" s="1" t="s">
        <v>1198</v>
      </c>
      <c r="E1291" s="1" t="s">
        <v>1199</v>
      </c>
      <c r="F1291" s="1">
        <v>50000</v>
      </c>
      <c r="G1291" s="1" t="s">
        <v>32</v>
      </c>
      <c r="I1291" s="1" t="s">
        <v>1229</v>
      </c>
      <c r="L1291" s="1" t="str">
        <f t="shared" si="78"/>
        <v/>
      </c>
      <c r="M1291" s="1" t="str">
        <f t="shared" si="79"/>
        <v/>
      </c>
      <c r="N1291" s="1" t="str">
        <f t="shared" si="80"/>
        <v/>
      </c>
    </row>
    <row r="1292" spans="2:14" x14ac:dyDescent="0.3">
      <c r="B1292" s="1">
        <v>3023341</v>
      </c>
      <c r="C1292" s="1" t="s">
        <v>34</v>
      </c>
      <c r="D1292" s="1">
        <v>10</v>
      </c>
      <c r="E1292" s="1" t="s">
        <v>1200</v>
      </c>
      <c r="G1292" s="1" t="s">
        <v>32</v>
      </c>
      <c r="I1292" s="1" t="s">
        <v>1230</v>
      </c>
      <c r="L1292" s="1" t="str">
        <f t="shared" si="78"/>
        <v/>
      </c>
      <c r="M1292" s="1" t="str">
        <f t="shared" si="79"/>
        <v/>
      </c>
      <c r="N1292" s="1" t="str">
        <f t="shared" si="80"/>
        <v/>
      </c>
    </row>
    <row r="1293" spans="2:14" x14ac:dyDescent="0.3">
      <c r="B1293" s="1">
        <v>3023342</v>
      </c>
      <c r="C1293" s="1" t="s">
        <v>56</v>
      </c>
      <c r="D1293" s="1" t="s">
        <v>1155</v>
      </c>
      <c r="E1293" s="1" t="s">
        <v>1202</v>
      </c>
      <c r="F1293" s="1">
        <v>50000</v>
      </c>
      <c r="G1293" s="1" t="s">
        <v>32</v>
      </c>
      <c r="I1293" s="1" t="s">
        <v>1230</v>
      </c>
      <c r="L1293" s="1" t="str">
        <f t="shared" si="78"/>
        <v/>
      </c>
      <c r="M1293" s="1" t="str">
        <f t="shared" si="79"/>
        <v/>
      </c>
      <c r="N1293" s="1" t="str">
        <f t="shared" si="80"/>
        <v/>
      </c>
    </row>
    <row r="1294" spans="2:14" x14ac:dyDescent="0.3">
      <c r="B1294" s="1">
        <v>3023221</v>
      </c>
      <c r="C1294" s="1" t="s">
        <v>156</v>
      </c>
      <c r="D1294" s="1">
        <v>1</v>
      </c>
      <c r="E1294" s="1" t="s">
        <v>1142</v>
      </c>
      <c r="G1294" s="1" t="s">
        <v>32</v>
      </c>
      <c r="I1294" s="1" t="s">
        <v>1231</v>
      </c>
      <c r="L1294" s="1" t="str">
        <f t="shared" si="78"/>
        <v/>
      </c>
      <c r="M1294" s="1" t="str">
        <f t="shared" si="79"/>
        <v/>
      </c>
      <c r="N1294" s="1" t="str">
        <f t="shared" si="80"/>
        <v/>
      </c>
    </row>
    <row r="1295" spans="2:14" x14ac:dyDescent="0.3">
      <c r="B1295" s="1">
        <v>3023222</v>
      </c>
      <c r="C1295" s="1" t="s">
        <v>1204</v>
      </c>
      <c r="D1295" s="1" t="s">
        <v>1205</v>
      </c>
      <c r="E1295" s="1" t="s">
        <v>1206</v>
      </c>
      <c r="F1295" s="1">
        <v>50000</v>
      </c>
      <c r="G1295" s="1" t="s">
        <v>32</v>
      </c>
      <c r="I1295" s="1" t="s">
        <v>1231</v>
      </c>
      <c r="L1295" s="1" t="str">
        <f t="shared" si="78"/>
        <v/>
      </c>
      <c r="M1295" s="1" t="str">
        <f t="shared" si="79"/>
        <v/>
      </c>
      <c r="N1295" s="1" t="str">
        <f t="shared" si="80"/>
        <v/>
      </c>
    </row>
    <row r="1296" spans="2:14" x14ac:dyDescent="0.3">
      <c r="B1296" s="1">
        <v>3023231</v>
      </c>
      <c r="C1296" s="1" t="s">
        <v>156</v>
      </c>
      <c r="D1296" s="1" t="s">
        <v>1147</v>
      </c>
      <c r="E1296" s="1" t="s">
        <v>1207</v>
      </c>
      <c r="G1296" s="1" t="s">
        <v>32</v>
      </c>
      <c r="I1296" s="1" t="s">
        <v>1232</v>
      </c>
      <c r="L1296" s="1" t="str">
        <f t="shared" si="78"/>
        <v/>
      </c>
      <c r="M1296" s="1" t="str">
        <f t="shared" si="79"/>
        <v/>
      </c>
      <c r="N1296" s="1" t="str">
        <f t="shared" si="80"/>
        <v/>
      </c>
    </row>
    <row r="1297" spans="2:14" x14ac:dyDescent="0.3">
      <c r="B1297" s="1">
        <v>3023232</v>
      </c>
      <c r="C1297" s="1" t="s">
        <v>647</v>
      </c>
      <c r="D1297" s="1" t="s">
        <v>1209</v>
      </c>
      <c r="E1297" s="1" t="s">
        <v>1210</v>
      </c>
      <c r="F1297" s="1">
        <v>50000</v>
      </c>
      <c r="G1297" s="1" t="s">
        <v>32</v>
      </c>
      <c r="I1297" s="1" t="s">
        <v>1232</v>
      </c>
      <c r="L1297" s="1" t="str">
        <f t="shared" si="78"/>
        <v/>
      </c>
      <c r="M1297" s="1" t="str">
        <f t="shared" si="79"/>
        <v/>
      </c>
      <c r="N1297" s="1" t="str">
        <f t="shared" si="80"/>
        <v/>
      </c>
    </row>
    <row r="1298" spans="2:14" x14ac:dyDescent="0.3">
      <c r="B1298" s="1">
        <v>3023241</v>
      </c>
      <c r="C1298" s="1" t="s">
        <v>56</v>
      </c>
      <c r="D1298" s="1">
        <v>13</v>
      </c>
      <c r="E1298" s="1" t="s">
        <v>1211</v>
      </c>
      <c r="G1298" s="1" t="s">
        <v>32</v>
      </c>
      <c r="I1298" s="1" t="s">
        <v>1233</v>
      </c>
      <c r="L1298" s="1" t="str">
        <f t="shared" si="78"/>
        <v/>
      </c>
      <c r="M1298" s="1" t="str">
        <f t="shared" si="79"/>
        <v/>
      </c>
      <c r="N1298" s="1" t="str">
        <f t="shared" si="80"/>
        <v/>
      </c>
    </row>
    <row r="1299" spans="2:14" x14ac:dyDescent="0.3">
      <c r="B1299" s="1">
        <v>3023251</v>
      </c>
      <c r="C1299" s="1" t="s">
        <v>34</v>
      </c>
      <c r="D1299" s="1">
        <v>6</v>
      </c>
      <c r="E1299" s="1" t="s">
        <v>1213</v>
      </c>
      <c r="G1299" s="1" t="s">
        <v>32</v>
      </c>
      <c r="I1299" s="1" t="s">
        <v>1234</v>
      </c>
      <c r="L1299" s="1" t="str">
        <f t="shared" si="78"/>
        <v/>
      </c>
      <c r="M1299" s="1" t="str">
        <f t="shared" si="79"/>
        <v/>
      </c>
      <c r="N1299" s="1" t="str">
        <f t="shared" si="80"/>
        <v/>
      </c>
    </row>
    <row r="1300" spans="2:14" x14ac:dyDescent="0.3">
      <c r="B1300" s="1">
        <v>3023252</v>
      </c>
      <c r="C1300" s="1" t="s">
        <v>56</v>
      </c>
      <c r="D1300" s="1" t="s">
        <v>1215</v>
      </c>
      <c r="E1300" s="1" t="s">
        <v>1216</v>
      </c>
      <c r="F1300" s="1">
        <v>50000</v>
      </c>
      <c r="G1300" s="1" t="s">
        <v>32</v>
      </c>
      <c r="I1300" s="1" t="s">
        <v>1234</v>
      </c>
      <c r="L1300" s="1" t="str">
        <f t="shared" si="78"/>
        <v/>
      </c>
      <c r="M1300" s="1" t="str">
        <f t="shared" si="79"/>
        <v/>
      </c>
      <c r="N1300" s="1" t="str">
        <f t="shared" si="80"/>
        <v/>
      </c>
    </row>
    <row r="1301" spans="2:14" x14ac:dyDescent="0.3">
      <c r="B1301" s="1">
        <v>3024111</v>
      </c>
      <c r="C1301" s="1" t="s">
        <v>34</v>
      </c>
      <c r="D1301" s="1" t="s">
        <v>62</v>
      </c>
      <c r="E1301" s="1" t="s">
        <v>1184</v>
      </c>
      <c r="G1301" s="1" t="s">
        <v>32</v>
      </c>
      <c r="I1301" s="1" t="s">
        <v>1235</v>
      </c>
      <c r="L1301" s="1" t="str">
        <f t="shared" si="78"/>
        <v/>
      </c>
      <c r="M1301" s="1" t="str">
        <f t="shared" si="79"/>
        <v/>
      </c>
      <c r="N1301" s="1" t="str">
        <f t="shared" si="80"/>
        <v/>
      </c>
    </row>
    <row r="1302" spans="2:14" x14ac:dyDescent="0.3">
      <c r="B1302" s="1">
        <v>3024112</v>
      </c>
      <c r="C1302" s="1" t="s">
        <v>156</v>
      </c>
      <c r="D1302" s="1" t="s">
        <v>62</v>
      </c>
      <c r="E1302" s="1" t="s">
        <v>1186</v>
      </c>
      <c r="F1302" s="1">
        <v>50000</v>
      </c>
      <c r="G1302" s="1" t="s">
        <v>32</v>
      </c>
      <c r="I1302" s="1" t="s">
        <v>1235</v>
      </c>
      <c r="L1302" s="1" t="str">
        <f t="shared" si="78"/>
        <v/>
      </c>
      <c r="M1302" s="1" t="str">
        <f t="shared" si="79"/>
        <v/>
      </c>
      <c r="N1302" s="1" t="str">
        <f t="shared" si="80"/>
        <v/>
      </c>
    </row>
    <row r="1303" spans="2:14" x14ac:dyDescent="0.3">
      <c r="B1303" s="1">
        <v>3024121</v>
      </c>
      <c r="C1303" s="1" t="s">
        <v>34</v>
      </c>
      <c r="D1303" s="1" t="s">
        <v>1187</v>
      </c>
      <c r="E1303" s="1" t="s">
        <v>1188</v>
      </c>
      <c r="G1303" s="1" t="s">
        <v>32</v>
      </c>
      <c r="I1303" s="1" t="s">
        <v>1235</v>
      </c>
      <c r="L1303" s="1" t="str">
        <f t="shared" si="78"/>
        <v/>
      </c>
      <c r="M1303" s="1" t="str">
        <f t="shared" si="79"/>
        <v/>
      </c>
      <c r="N1303" s="1" t="str">
        <f t="shared" si="80"/>
        <v/>
      </c>
    </row>
    <row r="1304" spans="2:14" x14ac:dyDescent="0.3">
      <c r="B1304" s="1">
        <v>3024122</v>
      </c>
      <c r="C1304" s="1" t="s">
        <v>156</v>
      </c>
      <c r="D1304" s="1" t="s">
        <v>62</v>
      </c>
      <c r="E1304" s="1" t="s">
        <v>1189</v>
      </c>
      <c r="F1304" s="1">
        <v>50000</v>
      </c>
      <c r="G1304" s="1" t="s">
        <v>32</v>
      </c>
      <c r="I1304" s="1" t="s">
        <v>1235</v>
      </c>
      <c r="L1304" s="1" t="str">
        <f t="shared" si="78"/>
        <v/>
      </c>
      <c r="M1304" s="1" t="str">
        <f t="shared" si="79"/>
        <v/>
      </c>
      <c r="N1304" s="1" t="str">
        <f t="shared" si="80"/>
        <v/>
      </c>
    </row>
    <row r="1305" spans="2:14" x14ac:dyDescent="0.3">
      <c r="B1305" s="1">
        <v>3024131</v>
      </c>
      <c r="C1305" s="1" t="s">
        <v>56</v>
      </c>
      <c r="D1305" s="1">
        <v>22</v>
      </c>
      <c r="E1305" s="1" t="s">
        <v>1190</v>
      </c>
      <c r="G1305" s="1" t="s">
        <v>32</v>
      </c>
      <c r="I1305" s="1" t="s">
        <v>1235</v>
      </c>
      <c r="L1305" s="1" t="str">
        <f t="shared" si="78"/>
        <v/>
      </c>
      <c r="M1305" s="1" t="str">
        <f t="shared" si="79"/>
        <v/>
      </c>
      <c r="N1305" s="1" t="str">
        <f t="shared" si="80"/>
        <v/>
      </c>
    </row>
    <row r="1306" spans="2:14" x14ac:dyDescent="0.3">
      <c r="B1306" s="1">
        <v>3024132</v>
      </c>
      <c r="C1306" s="1" t="s">
        <v>1191</v>
      </c>
      <c r="D1306" s="1" t="s">
        <v>506</v>
      </c>
      <c r="E1306" s="1" t="s">
        <v>1192</v>
      </c>
      <c r="F1306" s="1">
        <v>50000</v>
      </c>
      <c r="G1306" s="1" t="s">
        <v>32</v>
      </c>
      <c r="I1306" s="1" t="s">
        <v>1235</v>
      </c>
      <c r="L1306" s="1" t="str">
        <f t="shared" si="78"/>
        <v/>
      </c>
      <c r="M1306" s="1" t="str">
        <f t="shared" si="79"/>
        <v/>
      </c>
      <c r="N1306" s="1" t="str">
        <f t="shared" si="80"/>
        <v/>
      </c>
    </row>
    <row r="1307" spans="2:14" x14ac:dyDescent="0.3">
      <c r="B1307" s="1">
        <v>3024311</v>
      </c>
      <c r="C1307" s="1" t="s">
        <v>34</v>
      </c>
      <c r="D1307" s="1">
        <v>1</v>
      </c>
      <c r="E1307" s="1" t="s">
        <v>185</v>
      </c>
      <c r="G1307" s="1" t="s">
        <v>32</v>
      </c>
      <c r="I1307" s="1" t="s">
        <v>1236</v>
      </c>
      <c r="L1307" s="1" t="str">
        <f t="shared" si="78"/>
        <v/>
      </c>
      <c r="M1307" s="1" t="str">
        <f t="shared" si="79"/>
        <v/>
      </c>
      <c r="N1307" s="1" t="str">
        <f t="shared" si="80"/>
        <v/>
      </c>
    </row>
    <row r="1308" spans="2:14" x14ac:dyDescent="0.3">
      <c r="B1308" s="1">
        <v>3024321</v>
      </c>
      <c r="C1308" s="1" t="s">
        <v>34</v>
      </c>
      <c r="D1308" s="1" t="s">
        <v>91</v>
      </c>
      <c r="E1308" s="1" t="s">
        <v>1184</v>
      </c>
      <c r="G1308" s="1" t="s">
        <v>32</v>
      </c>
      <c r="I1308" s="1" t="s">
        <v>1237</v>
      </c>
      <c r="L1308" s="1" t="str">
        <f t="shared" si="78"/>
        <v/>
      </c>
      <c r="M1308" s="1" t="str">
        <f t="shared" si="79"/>
        <v/>
      </c>
      <c r="N1308" s="1" t="str">
        <f t="shared" si="80"/>
        <v/>
      </c>
    </row>
    <row r="1309" spans="2:14" x14ac:dyDescent="0.3">
      <c r="B1309" s="1">
        <v>3024322</v>
      </c>
      <c r="C1309" s="1" t="s">
        <v>156</v>
      </c>
      <c r="D1309" s="1" t="s">
        <v>91</v>
      </c>
      <c r="E1309" s="1" t="s">
        <v>1195</v>
      </c>
      <c r="F1309" s="1">
        <v>50000</v>
      </c>
      <c r="G1309" s="1" t="s">
        <v>32</v>
      </c>
      <c r="I1309" s="1" t="s">
        <v>1237</v>
      </c>
      <c r="L1309" s="1" t="str">
        <f t="shared" si="78"/>
        <v/>
      </c>
      <c r="M1309" s="1" t="str">
        <f t="shared" si="79"/>
        <v/>
      </c>
      <c r="N1309" s="1" t="str">
        <f t="shared" si="80"/>
        <v/>
      </c>
    </row>
    <row r="1310" spans="2:14" x14ac:dyDescent="0.3">
      <c r="B1310" s="1">
        <v>3024331</v>
      </c>
      <c r="C1310" s="1" t="s">
        <v>111</v>
      </c>
      <c r="D1310" s="1" t="s">
        <v>62</v>
      </c>
      <c r="E1310" s="1" t="s">
        <v>1196</v>
      </c>
      <c r="G1310" s="1" t="s">
        <v>32</v>
      </c>
      <c r="I1310" s="1" t="s">
        <v>1238</v>
      </c>
      <c r="L1310" s="1" t="str">
        <f t="shared" si="78"/>
        <v/>
      </c>
      <c r="M1310" s="1" t="str">
        <f t="shared" si="79"/>
        <v/>
      </c>
      <c r="N1310" s="1" t="str">
        <f t="shared" si="80"/>
        <v/>
      </c>
    </row>
    <row r="1311" spans="2:14" x14ac:dyDescent="0.3">
      <c r="B1311" s="1">
        <v>3024332</v>
      </c>
      <c r="C1311" s="1" t="s">
        <v>56</v>
      </c>
      <c r="D1311" s="1" t="s">
        <v>1198</v>
      </c>
      <c r="E1311" s="1" t="s">
        <v>1199</v>
      </c>
      <c r="F1311" s="1">
        <v>50000</v>
      </c>
      <c r="G1311" s="1" t="s">
        <v>32</v>
      </c>
      <c r="I1311" s="1" t="s">
        <v>1238</v>
      </c>
      <c r="L1311" s="1" t="str">
        <f t="shared" si="78"/>
        <v/>
      </c>
      <c r="M1311" s="1" t="str">
        <f t="shared" si="79"/>
        <v/>
      </c>
      <c r="N1311" s="1" t="str">
        <f t="shared" si="80"/>
        <v/>
      </c>
    </row>
    <row r="1312" spans="2:14" x14ac:dyDescent="0.3">
      <c r="B1312" s="1">
        <v>3024341</v>
      </c>
      <c r="C1312" s="1" t="s">
        <v>34</v>
      </c>
      <c r="D1312" s="1">
        <v>10</v>
      </c>
      <c r="E1312" s="1" t="s">
        <v>1200</v>
      </c>
      <c r="G1312" s="1" t="s">
        <v>32</v>
      </c>
      <c r="I1312" s="1" t="s">
        <v>1239</v>
      </c>
      <c r="L1312" s="1" t="str">
        <f t="shared" si="78"/>
        <v/>
      </c>
      <c r="M1312" s="1" t="str">
        <f t="shared" si="79"/>
        <v/>
      </c>
      <c r="N1312" s="1" t="str">
        <f t="shared" si="80"/>
        <v/>
      </c>
    </row>
    <row r="1313" spans="2:14" x14ac:dyDescent="0.3">
      <c r="B1313" s="1">
        <v>3024342</v>
      </c>
      <c r="C1313" s="1" t="s">
        <v>56</v>
      </c>
      <c r="D1313" s="1" t="s">
        <v>1155</v>
      </c>
      <c r="E1313" s="1" t="s">
        <v>1202</v>
      </c>
      <c r="F1313" s="1">
        <v>50000</v>
      </c>
      <c r="G1313" s="1" t="s">
        <v>32</v>
      </c>
      <c r="I1313" s="1" t="s">
        <v>1239</v>
      </c>
      <c r="L1313" s="1" t="str">
        <f t="shared" si="78"/>
        <v/>
      </c>
      <c r="M1313" s="1" t="str">
        <f t="shared" si="79"/>
        <v/>
      </c>
      <c r="N1313" s="1" t="str">
        <f t="shared" si="80"/>
        <v/>
      </c>
    </row>
    <row r="1314" spans="2:14" x14ac:dyDescent="0.3">
      <c r="B1314" s="1">
        <v>3024221</v>
      </c>
      <c r="C1314" s="1" t="s">
        <v>156</v>
      </c>
      <c r="D1314" s="1">
        <v>1</v>
      </c>
      <c r="E1314" s="1" t="s">
        <v>1142</v>
      </c>
      <c r="G1314" s="1" t="s">
        <v>32</v>
      </c>
      <c r="I1314" s="1" t="s">
        <v>1240</v>
      </c>
      <c r="L1314" s="1" t="str">
        <f t="shared" si="78"/>
        <v/>
      </c>
      <c r="M1314" s="1" t="str">
        <f t="shared" si="79"/>
        <v/>
      </c>
      <c r="N1314" s="1" t="str">
        <f t="shared" si="80"/>
        <v/>
      </c>
    </row>
    <row r="1315" spans="2:14" x14ac:dyDescent="0.3">
      <c r="B1315" s="1">
        <v>3024222</v>
      </c>
      <c r="C1315" s="1" t="s">
        <v>1204</v>
      </c>
      <c r="D1315" s="1" t="s">
        <v>1205</v>
      </c>
      <c r="E1315" s="1" t="s">
        <v>1206</v>
      </c>
      <c r="F1315" s="1">
        <v>50000</v>
      </c>
      <c r="G1315" s="1" t="s">
        <v>32</v>
      </c>
      <c r="I1315" s="1" t="s">
        <v>1240</v>
      </c>
      <c r="L1315" s="1" t="str">
        <f t="shared" si="78"/>
        <v/>
      </c>
      <c r="M1315" s="1" t="str">
        <f t="shared" si="79"/>
        <v/>
      </c>
      <c r="N1315" s="1" t="str">
        <f t="shared" si="80"/>
        <v/>
      </c>
    </row>
    <row r="1316" spans="2:14" x14ac:dyDescent="0.3">
      <c r="B1316" s="1">
        <v>3024231</v>
      </c>
      <c r="C1316" s="1" t="s">
        <v>156</v>
      </c>
      <c r="D1316" s="1" t="s">
        <v>1147</v>
      </c>
      <c r="E1316" s="1" t="s">
        <v>1207</v>
      </c>
      <c r="G1316" s="1" t="s">
        <v>32</v>
      </c>
      <c r="I1316" s="1" t="s">
        <v>1241</v>
      </c>
      <c r="L1316" s="1" t="str">
        <f t="shared" si="78"/>
        <v/>
      </c>
      <c r="M1316" s="1" t="str">
        <f t="shared" si="79"/>
        <v/>
      </c>
      <c r="N1316" s="1" t="str">
        <f t="shared" si="80"/>
        <v/>
      </c>
    </row>
    <row r="1317" spans="2:14" x14ac:dyDescent="0.3">
      <c r="B1317" s="1">
        <v>3024232</v>
      </c>
      <c r="C1317" s="1" t="s">
        <v>647</v>
      </c>
      <c r="D1317" s="1" t="s">
        <v>1209</v>
      </c>
      <c r="E1317" s="1" t="s">
        <v>1210</v>
      </c>
      <c r="F1317" s="1">
        <v>50000</v>
      </c>
      <c r="G1317" s="1" t="s">
        <v>32</v>
      </c>
      <c r="I1317" s="1" t="s">
        <v>1241</v>
      </c>
      <c r="L1317" s="1" t="str">
        <f t="shared" si="78"/>
        <v/>
      </c>
      <c r="M1317" s="1" t="str">
        <f t="shared" si="79"/>
        <v/>
      </c>
      <c r="N1317" s="1" t="str">
        <f t="shared" si="80"/>
        <v/>
      </c>
    </row>
    <row r="1318" spans="2:14" x14ac:dyDescent="0.3">
      <c r="B1318" s="1">
        <v>3024241</v>
      </c>
      <c r="C1318" s="1" t="s">
        <v>56</v>
      </c>
      <c r="D1318" s="1">
        <v>13</v>
      </c>
      <c r="E1318" s="1" t="s">
        <v>1211</v>
      </c>
      <c r="G1318" s="1" t="s">
        <v>32</v>
      </c>
      <c r="I1318" s="1" t="s">
        <v>1242</v>
      </c>
      <c r="L1318" s="1" t="str">
        <f t="shared" si="78"/>
        <v/>
      </c>
      <c r="M1318" s="1" t="str">
        <f t="shared" si="79"/>
        <v/>
      </c>
      <c r="N1318" s="1" t="str">
        <f t="shared" si="80"/>
        <v/>
      </c>
    </row>
    <row r="1319" spans="2:14" x14ac:dyDescent="0.3">
      <c r="B1319" s="1">
        <v>3024251</v>
      </c>
      <c r="C1319" s="1" t="s">
        <v>34</v>
      </c>
      <c r="D1319" s="1">
        <v>6</v>
      </c>
      <c r="E1319" s="1" t="s">
        <v>1213</v>
      </c>
      <c r="G1319" s="1" t="s">
        <v>32</v>
      </c>
      <c r="I1319" s="1" t="s">
        <v>1243</v>
      </c>
      <c r="L1319" s="1" t="str">
        <f t="shared" si="78"/>
        <v/>
      </c>
      <c r="M1319" s="1" t="str">
        <f t="shared" si="79"/>
        <v/>
      </c>
      <c r="N1319" s="1" t="str">
        <f t="shared" si="80"/>
        <v/>
      </c>
    </row>
    <row r="1320" spans="2:14" x14ac:dyDescent="0.3">
      <c r="B1320" s="1">
        <v>3024252</v>
      </c>
      <c r="C1320" s="1" t="s">
        <v>56</v>
      </c>
      <c r="D1320" s="1" t="s">
        <v>1215</v>
      </c>
      <c r="E1320" s="1" t="s">
        <v>1216</v>
      </c>
      <c r="F1320" s="1">
        <v>50000</v>
      </c>
      <c r="G1320" s="1" t="s">
        <v>32</v>
      </c>
      <c r="I1320" s="1" t="s">
        <v>1243</v>
      </c>
      <c r="L1320" s="1" t="str">
        <f t="shared" si="78"/>
        <v/>
      </c>
      <c r="M1320" s="1" t="str">
        <f t="shared" si="79"/>
        <v/>
      </c>
      <c r="N1320" s="1" t="str">
        <f t="shared" si="80"/>
        <v/>
      </c>
    </row>
    <row r="1321" spans="2:14" x14ac:dyDescent="0.3">
      <c r="B1321" s="1">
        <v>3031211</v>
      </c>
      <c r="C1321" s="1" t="s">
        <v>56</v>
      </c>
      <c r="D1321" s="1" t="s">
        <v>1147</v>
      </c>
      <c r="E1321" s="1" t="s">
        <v>1244</v>
      </c>
      <c r="G1321" s="1" t="s">
        <v>32</v>
      </c>
      <c r="I1321" s="1" t="s">
        <v>1245</v>
      </c>
      <c r="J1321" s="1" t="s">
        <v>1140</v>
      </c>
      <c r="L1321" s="1" t="str">
        <f t="shared" si="78"/>
        <v/>
      </c>
      <c r="M1321" s="1" t="str">
        <f t="shared" si="79"/>
        <v/>
      </c>
      <c r="N1321" s="1" t="str">
        <f t="shared" si="80"/>
        <v/>
      </c>
    </row>
    <row r="1322" spans="2:14" x14ac:dyDescent="0.3">
      <c r="B1322" s="1">
        <v>3031221</v>
      </c>
      <c r="C1322" s="1" t="s">
        <v>581</v>
      </c>
      <c r="D1322" s="1" t="s">
        <v>1246</v>
      </c>
      <c r="E1322" s="1" t="s">
        <v>1247</v>
      </c>
      <c r="G1322" s="1" t="s">
        <v>32</v>
      </c>
      <c r="I1322" s="1" t="s">
        <v>1248</v>
      </c>
      <c r="J1322" s="1" t="s">
        <v>1140</v>
      </c>
      <c r="L1322" s="1" t="str">
        <f t="shared" si="78"/>
        <v/>
      </c>
      <c r="M1322" s="1" t="str">
        <f t="shared" si="79"/>
        <v/>
      </c>
      <c r="N1322" s="1" t="str">
        <f t="shared" si="80"/>
        <v/>
      </c>
    </row>
    <row r="1323" spans="2:14" x14ac:dyDescent="0.3">
      <c r="B1323" s="1">
        <v>3031222</v>
      </c>
      <c r="C1323" s="1" t="s">
        <v>156</v>
      </c>
      <c r="D1323" s="1" t="s">
        <v>35</v>
      </c>
      <c r="E1323" s="1" t="s">
        <v>1249</v>
      </c>
      <c r="F1323" s="1">
        <v>50000</v>
      </c>
      <c r="G1323" s="1" t="s">
        <v>32</v>
      </c>
      <c r="I1323" s="1" t="s">
        <v>1248</v>
      </c>
      <c r="J1323" s="1" t="s">
        <v>1140</v>
      </c>
      <c r="L1323" s="1" t="str">
        <f t="shared" si="78"/>
        <v/>
      </c>
      <c r="M1323" s="1" t="str">
        <f t="shared" si="79"/>
        <v/>
      </c>
      <c r="N1323" s="1" t="str">
        <f t="shared" si="80"/>
        <v/>
      </c>
    </row>
    <row r="1324" spans="2:14" x14ac:dyDescent="0.3">
      <c r="B1324" s="1">
        <v>3031311</v>
      </c>
      <c r="C1324" s="1" t="s">
        <v>34</v>
      </c>
      <c r="D1324" s="1">
        <v>6</v>
      </c>
      <c r="E1324" s="1" t="s">
        <v>1250</v>
      </c>
      <c r="G1324" s="1" t="s">
        <v>32</v>
      </c>
      <c r="I1324" s="1" t="s">
        <v>1251</v>
      </c>
      <c r="J1324" s="1" t="s">
        <v>1140</v>
      </c>
      <c r="L1324" s="1" t="str">
        <f t="shared" si="78"/>
        <v/>
      </c>
      <c r="M1324" s="1" t="str">
        <f t="shared" si="79"/>
        <v/>
      </c>
      <c r="N1324" s="1" t="str">
        <f t="shared" si="80"/>
        <v/>
      </c>
    </row>
    <row r="1325" spans="2:14" x14ac:dyDescent="0.3">
      <c r="B1325" s="1">
        <v>3031312</v>
      </c>
      <c r="C1325" s="1" t="s">
        <v>647</v>
      </c>
      <c r="D1325" s="1" t="s">
        <v>1252</v>
      </c>
      <c r="E1325" s="1" t="s">
        <v>1253</v>
      </c>
      <c r="F1325" s="1">
        <v>50000</v>
      </c>
      <c r="G1325" s="1" t="s">
        <v>32</v>
      </c>
      <c r="I1325" s="1" t="s">
        <v>1251</v>
      </c>
      <c r="J1325" s="1" t="s">
        <v>1140</v>
      </c>
      <c r="L1325" s="1" t="str">
        <f t="shared" si="78"/>
        <v/>
      </c>
      <c r="M1325" s="1" t="str">
        <f t="shared" si="79"/>
        <v/>
      </c>
      <c r="N1325" s="1" t="str">
        <f t="shared" si="80"/>
        <v/>
      </c>
    </row>
    <row r="1326" spans="2:14" x14ac:dyDescent="0.3">
      <c r="B1326" s="1">
        <v>3031321</v>
      </c>
      <c r="C1326" s="1" t="s">
        <v>34</v>
      </c>
      <c r="D1326" s="1">
        <v>18</v>
      </c>
      <c r="E1326" s="1" t="s">
        <v>1254</v>
      </c>
      <c r="G1326" s="1" t="s">
        <v>32</v>
      </c>
      <c r="I1326" s="1" t="s">
        <v>1255</v>
      </c>
      <c r="J1326" s="1" t="s">
        <v>1146</v>
      </c>
      <c r="L1326" s="1" t="str">
        <f t="shared" si="78"/>
        <v/>
      </c>
      <c r="M1326" s="1" t="str">
        <f t="shared" si="79"/>
        <v/>
      </c>
      <c r="N1326" s="1" t="str">
        <f t="shared" si="80"/>
        <v/>
      </c>
    </row>
    <row r="1327" spans="2:14" x14ac:dyDescent="0.3">
      <c r="B1327" s="1">
        <v>3031322</v>
      </c>
      <c r="C1327" s="1" t="s">
        <v>647</v>
      </c>
      <c r="D1327" s="1" t="s">
        <v>1256</v>
      </c>
      <c r="E1327" s="1" t="s">
        <v>1257</v>
      </c>
      <c r="F1327" s="1">
        <v>50000</v>
      </c>
      <c r="G1327" s="1" t="s">
        <v>32</v>
      </c>
      <c r="I1327" s="1" t="s">
        <v>1255</v>
      </c>
      <c r="J1327" s="1" t="s">
        <v>1146</v>
      </c>
      <c r="L1327" s="1" t="str">
        <f t="shared" si="78"/>
        <v/>
      </c>
      <c r="M1327" s="1" t="str">
        <f t="shared" si="79"/>
        <v/>
      </c>
      <c r="N1327" s="1" t="str">
        <f t="shared" si="80"/>
        <v/>
      </c>
    </row>
    <row r="1328" spans="2:14" x14ac:dyDescent="0.3">
      <c r="B1328" s="1">
        <v>3031331</v>
      </c>
      <c r="C1328" s="1" t="s">
        <v>1258</v>
      </c>
      <c r="D1328" s="1" t="s">
        <v>787</v>
      </c>
      <c r="E1328" s="1" t="s">
        <v>1259</v>
      </c>
      <c r="G1328" s="1" t="s">
        <v>32</v>
      </c>
      <c r="I1328" s="1" t="s">
        <v>1260</v>
      </c>
      <c r="J1328" s="1" t="s">
        <v>1154</v>
      </c>
      <c r="L1328" s="1" t="str">
        <f t="shared" si="78"/>
        <v/>
      </c>
      <c r="M1328" s="1" t="str">
        <f t="shared" si="79"/>
        <v/>
      </c>
      <c r="N1328" s="1" t="str">
        <f t="shared" si="80"/>
        <v/>
      </c>
    </row>
    <row r="1329" spans="2:14" x14ac:dyDescent="0.3">
      <c r="B1329" s="1">
        <v>3031332</v>
      </c>
      <c r="C1329" s="1" t="s">
        <v>647</v>
      </c>
      <c r="D1329" s="1" t="s">
        <v>1252</v>
      </c>
      <c r="E1329" s="1" t="s">
        <v>1261</v>
      </c>
      <c r="F1329" s="1">
        <v>50000</v>
      </c>
      <c r="G1329" s="1" t="s">
        <v>32</v>
      </c>
      <c r="I1329" s="1" t="s">
        <v>1260</v>
      </c>
      <c r="J1329" s="1" t="s">
        <v>1154</v>
      </c>
      <c r="L1329" s="1" t="str">
        <f t="shared" si="78"/>
        <v/>
      </c>
      <c r="M1329" s="1" t="str">
        <f t="shared" si="79"/>
        <v/>
      </c>
      <c r="N1329" s="1" t="str">
        <f t="shared" si="80"/>
        <v/>
      </c>
    </row>
    <row r="1330" spans="2:14" x14ac:dyDescent="0.3">
      <c r="B1330" s="1">
        <v>3031411</v>
      </c>
      <c r="C1330" s="1" t="s">
        <v>34</v>
      </c>
      <c r="D1330" s="1">
        <v>1</v>
      </c>
      <c r="E1330" s="1" t="s">
        <v>1142</v>
      </c>
      <c r="G1330" s="1" t="s">
        <v>32</v>
      </c>
      <c r="I1330" s="1" t="s">
        <v>1262</v>
      </c>
      <c r="J1330" s="1" t="s">
        <v>1146</v>
      </c>
      <c r="L1330" s="1" t="str">
        <f t="shared" si="78"/>
        <v/>
      </c>
      <c r="M1330" s="1" t="str">
        <f t="shared" si="79"/>
        <v/>
      </c>
      <c r="N1330" s="1" t="str">
        <f t="shared" si="80"/>
        <v/>
      </c>
    </row>
    <row r="1331" spans="2:14" x14ac:dyDescent="0.3">
      <c r="B1331" s="1">
        <v>3031412</v>
      </c>
      <c r="C1331" s="1" t="s">
        <v>34</v>
      </c>
      <c r="D1331" s="1" t="s">
        <v>62</v>
      </c>
      <c r="E1331" s="1" t="s">
        <v>1263</v>
      </c>
      <c r="F1331" s="1">
        <v>50000</v>
      </c>
      <c r="G1331" s="1" t="s">
        <v>32</v>
      </c>
      <c r="I1331" s="1" t="s">
        <v>1262</v>
      </c>
      <c r="J1331" s="1" t="s">
        <v>1146</v>
      </c>
      <c r="L1331" s="1" t="str">
        <f t="shared" si="78"/>
        <v/>
      </c>
      <c r="M1331" s="1" t="str">
        <f t="shared" si="79"/>
        <v/>
      </c>
      <c r="N1331" s="1" t="str">
        <f t="shared" si="80"/>
        <v/>
      </c>
    </row>
    <row r="1332" spans="2:14" x14ac:dyDescent="0.3">
      <c r="B1332" s="1">
        <v>3031421</v>
      </c>
      <c r="C1332" s="1" t="s">
        <v>156</v>
      </c>
      <c r="D1332" s="1">
        <v>1</v>
      </c>
      <c r="E1332" s="1" t="s">
        <v>1142</v>
      </c>
      <c r="G1332" s="1" t="s">
        <v>32</v>
      </c>
      <c r="I1332" s="1" t="s">
        <v>1264</v>
      </c>
      <c r="J1332" s="1" t="s">
        <v>1140</v>
      </c>
      <c r="L1332" s="1" t="str">
        <f t="shared" si="78"/>
        <v/>
      </c>
      <c r="M1332" s="1" t="str">
        <f t="shared" si="79"/>
        <v/>
      </c>
      <c r="N1332" s="1" t="str">
        <f t="shared" si="80"/>
        <v/>
      </c>
    </row>
    <row r="1333" spans="2:14" x14ac:dyDescent="0.3">
      <c r="B1333" s="1">
        <v>3031422</v>
      </c>
      <c r="C1333" s="1" t="s">
        <v>111</v>
      </c>
      <c r="D1333" s="1" t="s">
        <v>62</v>
      </c>
      <c r="E1333" s="1" t="s">
        <v>1265</v>
      </c>
      <c r="F1333" s="1">
        <v>50000</v>
      </c>
      <c r="G1333" s="1" t="s">
        <v>32</v>
      </c>
      <c r="I1333" s="1" t="s">
        <v>1264</v>
      </c>
      <c r="J1333" s="1" t="s">
        <v>1140</v>
      </c>
      <c r="L1333" s="1" t="str">
        <f t="shared" ref="L1333:L1396" si="81">IF(AND(ISBLANK(C1333)=ISBLANK(D1333),ISBLANK(D1333)=ISBLANK(E1333),ISBLANK(E1333)=ISBLANK(C1333)),"",FALSE)</f>
        <v/>
      </c>
      <c r="M1333" s="1" t="str">
        <f t="shared" ref="M1333:M1396" si="82">IF((LEN(C1333)-LEN(SUBSTITUTE(C1333,"|","")))=(LEN(D1333)-LEN(SUBSTITUTE(D1333,"|",""))),"",FALSE)</f>
        <v/>
      </c>
      <c r="N1333" s="1" t="str">
        <f t="shared" ref="N1333:N1396" si="83">IF((LEN(D1333)-LEN(SUBSTITUTE(SUBSTITUTE(D1333,"|",""),"#","")))=(LEN(E1333)-LEN(SUBSTITUTE(E1333,"|",""))),"",FALSE)</f>
        <v/>
      </c>
    </row>
    <row r="1334" spans="2:14" x14ac:dyDescent="0.3">
      <c r="B1334" s="1">
        <v>3032211</v>
      </c>
      <c r="C1334" s="1" t="s">
        <v>56</v>
      </c>
      <c r="D1334" s="1" t="s">
        <v>1147</v>
      </c>
      <c r="E1334" s="1" t="s">
        <v>1244</v>
      </c>
      <c r="G1334" s="1" t="s">
        <v>32</v>
      </c>
      <c r="I1334" s="1" t="s">
        <v>1266</v>
      </c>
      <c r="L1334" s="1" t="str">
        <f t="shared" si="81"/>
        <v/>
      </c>
      <c r="M1334" s="1" t="str">
        <f t="shared" si="82"/>
        <v/>
      </c>
      <c r="N1334" s="1" t="str">
        <f t="shared" si="83"/>
        <v/>
      </c>
    </row>
    <row r="1335" spans="2:14" x14ac:dyDescent="0.3">
      <c r="B1335" s="1">
        <v>3032221</v>
      </c>
      <c r="C1335" s="1" t="s">
        <v>581</v>
      </c>
      <c r="D1335" s="1" t="s">
        <v>1246</v>
      </c>
      <c r="E1335" s="1" t="s">
        <v>1247</v>
      </c>
      <c r="G1335" s="1" t="s">
        <v>32</v>
      </c>
      <c r="I1335" s="1" t="s">
        <v>1267</v>
      </c>
      <c r="L1335" s="1" t="str">
        <f t="shared" si="81"/>
        <v/>
      </c>
      <c r="M1335" s="1" t="str">
        <f t="shared" si="82"/>
        <v/>
      </c>
      <c r="N1335" s="1" t="str">
        <f t="shared" si="83"/>
        <v/>
      </c>
    </row>
    <row r="1336" spans="2:14" x14ac:dyDescent="0.3">
      <c r="B1336" s="1">
        <v>3032222</v>
      </c>
      <c r="C1336" s="1" t="s">
        <v>156</v>
      </c>
      <c r="D1336" s="1" t="s">
        <v>35</v>
      </c>
      <c r="E1336" s="1" t="s">
        <v>1249</v>
      </c>
      <c r="F1336" s="1">
        <v>50000</v>
      </c>
      <c r="G1336" s="1" t="s">
        <v>32</v>
      </c>
      <c r="I1336" s="1" t="s">
        <v>1267</v>
      </c>
      <c r="L1336" s="1" t="str">
        <f t="shared" si="81"/>
        <v/>
      </c>
      <c r="M1336" s="1" t="str">
        <f t="shared" si="82"/>
        <v/>
      </c>
      <c r="N1336" s="1" t="str">
        <f t="shared" si="83"/>
        <v/>
      </c>
    </row>
    <row r="1337" spans="2:14" x14ac:dyDescent="0.3">
      <c r="B1337" s="1">
        <v>3032311</v>
      </c>
      <c r="C1337" s="1" t="s">
        <v>34</v>
      </c>
      <c r="D1337" s="1">
        <v>6</v>
      </c>
      <c r="E1337" s="1" t="s">
        <v>1250</v>
      </c>
      <c r="G1337" s="1" t="s">
        <v>32</v>
      </c>
      <c r="I1337" s="1" t="s">
        <v>1268</v>
      </c>
      <c r="L1337" s="1" t="str">
        <f t="shared" si="81"/>
        <v/>
      </c>
      <c r="M1337" s="1" t="str">
        <f t="shared" si="82"/>
        <v/>
      </c>
      <c r="N1337" s="1" t="str">
        <f t="shared" si="83"/>
        <v/>
      </c>
    </row>
    <row r="1338" spans="2:14" x14ac:dyDescent="0.3">
      <c r="B1338" s="1">
        <v>3032312</v>
      </c>
      <c r="C1338" s="1" t="s">
        <v>647</v>
      </c>
      <c r="D1338" s="1" t="s">
        <v>1252</v>
      </c>
      <c r="E1338" s="1" t="s">
        <v>1253</v>
      </c>
      <c r="F1338" s="1">
        <v>50000</v>
      </c>
      <c r="G1338" s="1" t="s">
        <v>32</v>
      </c>
      <c r="I1338" s="1" t="s">
        <v>1268</v>
      </c>
      <c r="L1338" s="1" t="str">
        <f t="shared" si="81"/>
        <v/>
      </c>
      <c r="M1338" s="1" t="str">
        <f t="shared" si="82"/>
        <v/>
      </c>
      <c r="N1338" s="1" t="str">
        <f t="shared" si="83"/>
        <v/>
      </c>
    </row>
    <row r="1339" spans="2:14" x14ac:dyDescent="0.3">
      <c r="B1339" s="1">
        <v>3032321</v>
      </c>
      <c r="C1339" s="1" t="s">
        <v>34</v>
      </c>
      <c r="D1339" s="1">
        <v>18</v>
      </c>
      <c r="E1339" s="1" t="s">
        <v>1254</v>
      </c>
      <c r="G1339" s="1" t="s">
        <v>32</v>
      </c>
      <c r="I1339" s="1" t="s">
        <v>1269</v>
      </c>
      <c r="L1339" s="1" t="str">
        <f t="shared" si="81"/>
        <v/>
      </c>
      <c r="M1339" s="1" t="str">
        <f t="shared" si="82"/>
        <v/>
      </c>
      <c r="N1339" s="1" t="str">
        <f t="shared" si="83"/>
        <v/>
      </c>
    </row>
    <row r="1340" spans="2:14" x14ac:dyDescent="0.3">
      <c r="B1340" s="1">
        <v>3032322</v>
      </c>
      <c r="C1340" s="1" t="s">
        <v>647</v>
      </c>
      <c r="D1340" s="1" t="s">
        <v>1256</v>
      </c>
      <c r="E1340" s="1" t="s">
        <v>1257</v>
      </c>
      <c r="F1340" s="1">
        <v>50000</v>
      </c>
      <c r="G1340" s="1" t="s">
        <v>32</v>
      </c>
      <c r="I1340" s="1" t="s">
        <v>1269</v>
      </c>
      <c r="L1340" s="1" t="str">
        <f t="shared" si="81"/>
        <v/>
      </c>
      <c r="M1340" s="1" t="str">
        <f t="shared" si="82"/>
        <v/>
      </c>
      <c r="N1340" s="1" t="str">
        <f t="shared" si="83"/>
        <v/>
      </c>
    </row>
    <row r="1341" spans="2:14" x14ac:dyDescent="0.3">
      <c r="B1341" s="1">
        <v>3032331</v>
      </c>
      <c r="C1341" s="1" t="s">
        <v>1258</v>
      </c>
      <c r="D1341" s="1" t="s">
        <v>787</v>
      </c>
      <c r="E1341" s="1" t="s">
        <v>1259</v>
      </c>
      <c r="G1341" s="1" t="s">
        <v>32</v>
      </c>
      <c r="I1341" s="1" t="s">
        <v>1270</v>
      </c>
      <c r="L1341" s="1" t="str">
        <f t="shared" si="81"/>
        <v/>
      </c>
      <c r="M1341" s="1" t="str">
        <f t="shared" si="82"/>
        <v/>
      </c>
      <c r="N1341" s="1" t="str">
        <f t="shared" si="83"/>
        <v/>
      </c>
    </row>
    <row r="1342" spans="2:14" x14ac:dyDescent="0.3">
      <c r="B1342" s="1">
        <v>3032332</v>
      </c>
      <c r="C1342" s="1" t="s">
        <v>647</v>
      </c>
      <c r="D1342" s="1" t="s">
        <v>1252</v>
      </c>
      <c r="E1342" s="1" t="s">
        <v>1261</v>
      </c>
      <c r="F1342" s="1">
        <v>50000</v>
      </c>
      <c r="G1342" s="1" t="s">
        <v>32</v>
      </c>
      <c r="I1342" s="1" t="s">
        <v>1270</v>
      </c>
      <c r="L1342" s="1" t="str">
        <f t="shared" si="81"/>
        <v/>
      </c>
      <c r="M1342" s="1" t="str">
        <f t="shared" si="82"/>
        <v/>
      </c>
      <c r="N1342" s="1" t="str">
        <f t="shared" si="83"/>
        <v/>
      </c>
    </row>
    <row r="1343" spans="2:14" x14ac:dyDescent="0.3">
      <c r="B1343" s="1">
        <v>3032411</v>
      </c>
      <c r="C1343" s="1" t="s">
        <v>34</v>
      </c>
      <c r="D1343" s="1">
        <v>1</v>
      </c>
      <c r="E1343" s="1" t="s">
        <v>1142</v>
      </c>
      <c r="G1343" s="1" t="s">
        <v>32</v>
      </c>
      <c r="I1343" s="1" t="s">
        <v>1271</v>
      </c>
      <c r="L1343" s="1" t="str">
        <f t="shared" si="81"/>
        <v/>
      </c>
      <c r="M1343" s="1" t="str">
        <f t="shared" si="82"/>
        <v/>
      </c>
      <c r="N1343" s="1" t="str">
        <f t="shared" si="83"/>
        <v/>
      </c>
    </row>
    <row r="1344" spans="2:14" x14ac:dyDescent="0.3">
      <c r="B1344" s="1">
        <v>3032412</v>
      </c>
      <c r="C1344" s="1" t="s">
        <v>34</v>
      </c>
      <c r="D1344" s="1" t="s">
        <v>62</v>
      </c>
      <c r="E1344" s="1" t="s">
        <v>1263</v>
      </c>
      <c r="F1344" s="1">
        <v>50000</v>
      </c>
      <c r="G1344" s="1" t="s">
        <v>32</v>
      </c>
      <c r="I1344" s="1" t="s">
        <v>1271</v>
      </c>
      <c r="L1344" s="1" t="str">
        <f t="shared" si="81"/>
        <v/>
      </c>
      <c r="M1344" s="1" t="str">
        <f t="shared" si="82"/>
        <v/>
      </c>
      <c r="N1344" s="1" t="str">
        <f t="shared" si="83"/>
        <v/>
      </c>
    </row>
    <row r="1345" spans="2:14" x14ac:dyDescent="0.3">
      <c r="B1345" s="1">
        <v>3032421</v>
      </c>
      <c r="C1345" s="1" t="s">
        <v>156</v>
      </c>
      <c r="D1345" s="1">
        <v>1</v>
      </c>
      <c r="E1345" s="1" t="s">
        <v>1142</v>
      </c>
      <c r="G1345" s="1" t="s">
        <v>32</v>
      </c>
      <c r="I1345" s="1" t="s">
        <v>1272</v>
      </c>
      <c r="L1345" s="1" t="str">
        <f t="shared" si="81"/>
        <v/>
      </c>
      <c r="M1345" s="1" t="str">
        <f t="shared" si="82"/>
        <v/>
      </c>
      <c r="N1345" s="1" t="str">
        <f t="shared" si="83"/>
        <v/>
      </c>
    </row>
    <row r="1346" spans="2:14" x14ac:dyDescent="0.3">
      <c r="B1346" s="1">
        <v>3032422</v>
      </c>
      <c r="C1346" s="1" t="s">
        <v>111</v>
      </c>
      <c r="D1346" s="1" t="s">
        <v>62</v>
      </c>
      <c r="E1346" s="1" t="s">
        <v>1265</v>
      </c>
      <c r="F1346" s="1">
        <v>50000</v>
      </c>
      <c r="G1346" s="1" t="s">
        <v>32</v>
      </c>
      <c r="I1346" s="1" t="s">
        <v>1272</v>
      </c>
      <c r="L1346" s="1" t="str">
        <f t="shared" si="81"/>
        <v/>
      </c>
      <c r="M1346" s="1" t="str">
        <f t="shared" si="82"/>
        <v/>
      </c>
      <c r="N1346" s="1" t="str">
        <f t="shared" si="83"/>
        <v/>
      </c>
    </row>
    <row r="1347" spans="2:14" x14ac:dyDescent="0.3">
      <c r="B1347" s="1">
        <v>3033211</v>
      </c>
      <c r="C1347" s="1" t="s">
        <v>56</v>
      </c>
      <c r="D1347" s="1" t="s">
        <v>1147</v>
      </c>
      <c r="E1347" s="1" t="s">
        <v>1244</v>
      </c>
      <c r="G1347" s="1" t="s">
        <v>32</v>
      </c>
      <c r="I1347" s="1" t="s">
        <v>1273</v>
      </c>
      <c r="L1347" s="1" t="str">
        <f t="shared" si="81"/>
        <v/>
      </c>
      <c r="M1347" s="1" t="str">
        <f t="shared" si="82"/>
        <v/>
      </c>
      <c r="N1347" s="1" t="str">
        <f t="shared" si="83"/>
        <v/>
      </c>
    </row>
    <row r="1348" spans="2:14" x14ac:dyDescent="0.3">
      <c r="B1348" s="1">
        <v>3033221</v>
      </c>
      <c r="C1348" s="1" t="s">
        <v>581</v>
      </c>
      <c r="D1348" s="1" t="s">
        <v>1246</v>
      </c>
      <c r="E1348" s="1" t="s">
        <v>1247</v>
      </c>
      <c r="G1348" s="1" t="s">
        <v>32</v>
      </c>
      <c r="I1348" s="1" t="s">
        <v>1274</v>
      </c>
      <c r="L1348" s="1" t="str">
        <f t="shared" si="81"/>
        <v/>
      </c>
      <c r="M1348" s="1" t="str">
        <f t="shared" si="82"/>
        <v/>
      </c>
      <c r="N1348" s="1" t="str">
        <f t="shared" si="83"/>
        <v/>
      </c>
    </row>
    <row r="1349" spans="2:14" x14ac:dyDescent="0.3">
      <c r="B1349" s="1">
        <v>3033222</v>
      </c>
      <c r="C1349" s="1" t="s">
        <v>156</v>
      </c>
      <c r="D1349" s="1" t="s">
        <v>35</v>
      </c>
      <c r="E1349" s="1" t="s">
        <v>1249</v>
      </c>
      <c r="F1349" s="1">
        <v>50000</v>
      </c>
      <c r="G1349" s="1" t="s">
        <v>32</v>
      </c>
      <c r="I1349" s="1" t="s">
        <v>1274</v>
      </c>
      <c r="L1349" s="1" t="str">
        <f t="shared" si="81"/>
        <v/>
      </c>
      <c r="M1349" s="1" t="str">
        <f t="shared" si="82"/>
        <v/>
      </c>
      <c r="N1349" s="1" t="str">
        <f t="shared" si="83"/>
        <v/>
      </c>
    </row>
    <row r="1350" spans="2:14" x14ac:dyDescent="0.3">
      <c r="B1350" s="1">
        <v>3033311</v>
      </c>
      <c r="C1350" s="1" t="s">
        <v>34</v>
      </c>
      <c r="D1350" s="1">
        <v>6</v>
      </c>
      <c r="E1350" s="1" t="s">
        <v>1250</v>
      </c>
      <c r="G1350" s="1" t="s">
        <v>32</v>
      </c>
      <c r="I1350" s="1" t="s">
        <v>1275</v>
      </c>
      <c r="L1350" s="1" t="str">
        <f t="shared" si="81"/>
        <v/>
      </c>
      <c r="M1350" s="1" t="str">
        <f t="shared" si="82"/>
        <v/>
      </c>
      <c r="N1350" s="1" t="str">
        <f t="shared" si="83"/>
        <v/>
      </c>
    </row>
    <row r="1351" spans="2:14" x14ac:dyDescent="0.3">
      <c r="B1351" s="1">
        <v>3033312</v>
      </c>
      <c r="C1351" s="1" t="s">
        <v>647</v>
      </c>
      <c r="D1351" s="1" t="s">
        <v>1252</v>
      </c>
      <c r="E1351" s="1" t="s">
        <v>1253</v>
      </c>
      <c r="F1351" s="1">
        <v>50000</v>
      </c>
      <c r="G1351" s="1" t="s">
        <v>32</v>
      </c>
      <c r="I1351" s="1" t="s">
        <v>1275</v>
      </c>
      <c r="L1351" s="1" t="str">
        <f t="shared" si="81"/>
        <v/>
      </c>
      <c r="M1351" s="1" t="str">
        <f t="shared" si="82"/>
        <v/>
      </c>
      <c r="N1351" s="1" t="str">
        <f t="shared" si="83"/>
        <v/>
      </c>
    </row>
    <row r="1352" spans="2:14" x14ac:dyDescent="0.3">
      <c r="B1352" s="1">
        <v>3033321</v>
      </c>
      <c r="C1352" s="1" t="s">
        <v>34</v>
      </c>
      <c r="D1352" s="1">
        <v>18</v>
      </c>
      <c r="E1352" s="1" t="s">
        <v>1254</v>
      </c>
      <c r="G1352" s="1" t="s">
        <v>32</v>
      </c>
      <c r="I1352" s="1" t="s">
        <v>1276</v>
      </c>
      <c r="L1352" s="1" t="str">
        <f t="shared" si="81"/>
        <v/>
      </c>
      <c r="M1352" s="1" t="str">
        <f t="shared" si="82"/>
        <v/>
      </c>
      <c r="N1352" s="1" t="str">
        <f t="shared" si="83"/>
        <v/>
      </c>
    </row>
    <row r="1353" spans="2:14" x14ac:dyDescent="0.3">
      <c r="B1353" s="1">
        <v>3033322</v>
      </c>
      <c r="C1353" s="1" t="s">
        <v>647</v>
      </c>
      <c r="D1353" s="1" t="s">
        <v>1256</v>
      </c>
      <c r="E1353" s="1" t="s">
        <v>1257</v>
      </c>
      <c r="F1353" s="1">
        <v>50000</v>
      </c>
      <c r="G1353" s="1" t="s">
        <v>32</v>
      </c>
      <c r="I1353" s="1" t="s">
        <v>1276</v>
      </c>
      <c r="L1353" s="1" t="str">
        <f t="shared" si="81"/>
        <v/>
      </c>
      <c r="M1353" s="1" t="str">
        <f t="shared" si="82"/>
        <v/>
      </c>
      <c r="N1353" s="1" t="str">
        <f t="shared" si="83"/>
        <v/>
      </c>
    </row>
    <row r="1354" spans="2:14" x14ac:dyDescent="0.3">
      <c r="B1354" s="1">
        <v>3033331</v>
      </c>
      <c r="C1354" s="1" t="s">
        <v>1258</v>
      </c>
      <c r="D1354" s="1" t="s">
        <v>787</v>
      </c>
      <c r="E1354" s="1" t="s">
        <v>1259</v>
      </c>
      <c r="G1354" s="1" t="s">
        <v>32</v>
      </c>
      <c r="I1354" s="1" t="s">
        <v>1277</v>
      </c>
      <c r="L1354" s="1" t="str">
        <f t="shared" si="81"/>
        <v/>
      </c>
      <c r="M1354" s="1" t="str">
        <f t="shared" si="82"/>
        <v/>
      </c>
      <c r="N1354" s="1" t="str">
        <f t="shared" si="83"/>
        <v/>
      </c>
    </row>
    <row r="1355" spans="2:14" x14ac:dyDescent="0.3">
      <c r="B1355" s="1">
        <v>3033332</v>
      </c>
      <c r="C1355" s="1" t="s">
        <v>647</v>
      </c>
      <c r="D1355" s="1" t="s">
        <v>1252</v>
      </c>
      <c r="E1355" s="1" t="s">
        <v>1261</v>
      </c>
      <c r="F1355" s="1">
        <v>50000</v>
      </c>
      <c r="G1355" s="1" t="s">
        <v>32</v>
      </c>
      <c r="I1355" s="1" t="s">
        <v>1277</v>
      </c>
      <c r="L1355" s="1" t="str">
        <f t="shared" si="81"/>
        <v/>
      </c>
      <c r="M1355" s="1" t="str">
        <f t="shared" si="82"/>
        <v/>
      </c>
      <c r="N1355" s="1" t="str">
        <f t="shared" si="83"/>
        <v/>
      </c>
    </row>
    <row r="1356" spans="2:14" x14ac:dyDescent="0.3">
      <c r="B1356" s="1">
        <v>3033411</v>
      </c>
      <c r="C1356" s="1" t="s">
        <v>34</v>
      </c>
      <c r="D1356" s="1">
        <v>1</v>
      </c>
      <c r="E1356" s="1" t="s">
        <v>1142</v>
      </c>
      <c r="G1356" s="1" t="s">
        <v>32</v>
      </c>
      <c r="I1356" s="1" t="s">
        <v>1278</v>
      </c>
      <c r="L1356" s="1" t="str">
        <f t="shared" si="81"/>
        <v/>
      </c>
      <c r="M1356" s="1" t="str">
        <f t="shared" si="82"/>
        <v/>
      </c>
      <c r="N1356" s="1" t="str">
        <f t="shared" si="83"/>
        <v/>
      </c>
    </row>
    <row r="1357" spans="2:14" x14ac:dyDescent="0.3">
      <c r="B1357" s="1">
        <v>3033412</v>
      </c>
      <c r="C1357" s="1" t="s">
        <v>34</v>
      </c>
      <c r="D1357" s="1" t="s">
        <v>62</v>
      </c>
      <c r="E1357" s="1" t="s">
        <v>1263</v>
      </c>
      <c r="F1357" s="1">
        <v>50000</v>
      </c>
      <c r="G1357" s="1" t="s">
        <v>32</v>
      </c>
      <c r="I1357" s="1" t="s">
        <v>1278</v>
      </c>
      <c r="L1357" s="1" t="str">
        <f t="shared" si="81"/>
        <v/>
      </c>
      <c r="M1357" s="1" t="str">
        <f t="shared" si="82"/>
        <v/>
      </c>
      <c r="N1357" s="1" t="str">
        <f t="shared" si="83"/>
        <v/>
      </c>
    </row>
    <row r="1358" spans="2:14" x14ac:dyDescent="0.3">
      <c r="B1358" s="1">
        <v>3033421</v>
      </c>
      <c r="C1358" s="1" t="s">
        <v>156</v>
      </c>
      <c r="D1358" s="1">
        <v>1</v>
      </c>
      <c r="E1358" s="1" t="s">
        <v>1142</v>
      </c>
      <c r="G1358" s="1" t="s">
        <v>32</v>
      </c>
      <c r="I1358" s="1" t="s">
        <v>1279</v>
      </c>
      <c r="L1358" s="1" t="str">
        <f t="shared" si="81"/>
        <v/>
      </c>
      <c r="M1358" s="1" t="str">
        <f t="shared" si="82"/>
        <v/>
      </c>
      <c r="N1358" s="1" t="str">
        <f t="shared" si="83"/>
        <v/>
      </c>
    </row>
    <row r="1359" spans="2:14" x14ac:dyDescent="0.3">
      <c r="B1359" s="1">
        <v>3033422</v>
      </c>
      <c r="C1359" s="1" t="s">
        <v>111</v>
      </c>
      <c r="D1359" s="1" t="s">
        <v>62</v>
      </c>
      <c r="E1359" s="1" t="s">
        <v>1265</v>
      </c>
      <c r="F1359" s="1">
        <v>50000</v>
      </c>
      <c r="G1359" s="1" t="s">
        <v>32</v>
      </c>
      <c r="I1359" s="1" t="s">
        <v>1279</v>
      </c>
      <c r="L1359" s="1" t="str">
        <f t="shared" si="81"/>
        <v/>
      </c>
      <c r="M1359" s="1" t="str">
        <f t="shared" si="82"/>
        <v/>
      </c>
      <c r="N1359" s="1" t="str">
        <f t="shared" si="83"/>
        <v/>
      </c>
    </row>
    <row r="1360" spans="2:14" x14ac:dyDescent="0.3">
      <c r="B1360" s="1">
        <v>3034211</v>
      </c>
      <c r="C1360" s="1" t="s">
        <v>56</v>
      </c>
      <c r="D1360" s="1" t="s">
        <v>1147</v>
      </c>
      <c r="E1360" s="1" t="s">
        <v>1244</v>
      </c>
      <c r="G1360" s="1" t="s">
        <v>32</v>
      </c>
      <c r="I1360" s="1" t="s">
        <v>1280</v>
      </c>
      <c r="L1360" s="1" t="str">
        <f t="shared" si="81"/>
        <v/>
      </c>
      <c r="M1360" s="1" t="str">
        <f t="shared" si="82"/>
        <v/>
      </c>
      <c r="N1360" s="1" t="str">
        <f t="shared" si="83"/>
        <v/>
      </c>
    </row>
    <row r="1361" spans="2:14" x14ac:dyDescent="0.3">
      <c r="B1361" s="1">
        <v>3034221</v>
      </c>
      <c r="C1361" s="1" t="s">
        <v>581</v>
      </c>
      <c r="D1361" s="1" t="s">
        <v>1246</v>
      </c>
      <c r="E1361" s="1" t="s">
        <v>1247</v>
      </c>
      <c r="G1361" s="1" t="s">
        <v>32</v>
      </c>
      <c r="I1361" s="1" t="s">
        <v>1281</v>
      </c>
      <c r="L1361" s="1" t="str">
        <f t="shared" si="81"/>
        <v/>
      </c>
      <c r="M1361" s="1" t="str">
        <f t="shared" si="82"/>
        <v/>
      </c>
      <c r="N1361" s="1" t="str">
        <f t="shared" si="83"/>
        <v/>
      </c>
    </row>
    <row r="1362" spans="2:14" x14ac:dyDescent="0.3">
      <c r="B1362" s="1">
        <v>3034222</v>
      </c>
      <c r="C1362" s="1" t="s">
        <v>156</v>
      </c>
      <c r="D1362" s="1" t="s">
        <v>35</v>
      </c>
      <c r="E1362" s="1" t="s">
        <v>1249</v>
      </c>
      <c r="F1362" s="1">
        <v>50000</v>
      </c>
      <c r="G1362" s="1" t="s">
        <v>32</v>
      </c>
      <c r="I1362" s="1" t="s">
        <v>1281</v>
      </c>
      <c r="L1362" s="1" t="str">
        <f t="shared" si="81"/>
        <v/>
      </c>
      <c r="M1362" s="1" t="str">
        <f t="shared" si="82"/>
        <v/>
      </c>
      <c r="N1362" s="1" t="str">
        <f t="shared" si="83"/>
        <v/>
      </c>
    </row>
    <row r="1363" spans="2:14" x14ac:dyDescent="0.3">
      <c r="B1363" s="1">
        <v>3034311</v>
      </c>
      <c r="C1363" s="1" t="s">
        <v>34</v>
      </c>
      <c r="D1363" s="1">
        <v>6</v>
      </c>
      <c r="E1363" s="1" t="s">
        <v>1250</v>
      </c>
      <c r="G1363" s="1" t="s">
        <v>32</v>
      </c>
      <c r="I1363" s="1" t="s">
        <v>1282</v>
      </c>
      <c r="L1363" s="1" t="str">
        <f t="shared" si="81"/>
        <v/>
      </c>
      <c r="M1363" s="1" t="str">
        <f t="shared" si="82"/>
        <v/>
      </c>
      <c r="N1363" s="1" t="str">
        <f t="shared" si="83"/>
        <v/>
      </c>
    </row>
    <row r="1364" spans="2:14" x14ac:dyDescent="0.3">
      <c r="B1364" s="1">
        <v>3034312</v>
      </c>
      <c r="C1364" s="1" t="s">
        <v>647</v>
      </c>
      <c r="D1364" s="1" t="s">
        <v>1252</v>
      </c>
      <c r="E1364" s="1" t="s">
        <v>1253</v>
      </c>
      <c r="F1364" s="1">
        <v>50000</v>
      </c>
      <c r="G1364" s="1" t="s">
        <v>32</v>
      </c>
      <c r="I1364" s="1" t="s">
        <v>1282</v>
      </c>
      <c r="L1364" s="1" t="str">
        <f t="shared" si="81"/>
        <v/>
      </c>
      <c r="M1364" s="1" t="str">
        <f t="shared" si="82"/>
        <v/>
      </c>
      <c r="N1364" s="1" t="str">
        <f t="shared" si="83"/>
        <v/>
      </c>
    </row>
    <row r="1365" spans="2:14" x14ac:dyDescent="0.3">
      <c r="B1365" s="1">
        <v>3034321</v>
      </c>
      <c r="C1365" s="1" t="s">
        <v>34</v>
      </c>
      <c r="D1365" s="1">
        <v>18</v>
      </c>
      <c r="E1365" s="1" t="s">
        <v>1254</v>
      </c>
      <c r="G1365" s="1" t="s">
        <v>32</v>
      </c>
      <c r="I1365" s="1" t="s">
        <v>1283</v>
      </c>
      <c r="L1365" s="1" t="str">
        <f t="shared" si="81"/>
        <v/>
      </c>
      <c r="M1365" s="1" t="str">
        <f t="shared" si="82"/>
        <v/>
      </c>
      <c r="N1365" s="1" t="str">
        <f t="shared" si="83"/>
        <v/>
      </c>
    </row>
    <row r="1366" spans="2:14" x14ac:dyDescent="0.3">
      <c r="B1366" s="1">
        <v>3034322</v>
      </c>
      <c r="C1366" s="1" t="s">
        <v>647</v>
      </c>
      <c r="D1366" s="1" t="s">
        <v>1256</v>
      </c>
      <c r="E1366" s="1" t="s">
        <v>1257</v>
      </c>
      <c r="F1366" s="1">
        <v>50000</v>
      </c>
      <c r="G1366" s="1" t="s">
        <v>32</v>
      </c>
      <c r="I1366" s="1" t="s">
        <v>1283</v>
      </c>
      <c r="L1366" s="1" t="str">
        <f t="shared" si="81"/>
        <v/>
      </c>
      <c r="M1366" s="1" t="str">
        <f t="shared" si="82"/>
        <v/>
      </c>
      <c r="N1366" s="1" t="str">
        <f t="shared" si="83"/>
        <v/>
      </c>
    </row>
    <row r="1367" spans="2:14" x14ac:dyDescent="0.3">
      <c r="B1367" s="1">
        <v>3034331</v>
      </c>
      <c r="C1367" s="1" t="s">
        <v>1258</v>
      </c>
      <c r="D1367" s="1" t="s">
        <v>787</v>
      </c>
      <c r="E1367" s="1" t="s">
        <v>1259</v>
      </c>
      <c r="G1367" s="1" t="s">
        <v>32</v>
      </c>
      <c r="I1367" s="1" t="s">
        <v>1284</v>
      </c>
      <c r="L1367" s="1" t="str">
        <f t="shared" si="81"/>
        <v/>
      </c>
      <c r="M1367" s="1" t="str">
        <f t="shared" si="82"/>
        <v/>
      </c>
      <c r="N1367" s="1" t="str">
        <f t="shared" si="83"/>
        <v/>
      </c>
    </row>
    <row r="1368" spans="2:14" x14ac:dyDescent="0.3">
      <c r="B1368" s="1">
        <v>3034332</v>
      </c>
      <c r="C1368" s="1" t="s">
        <v>647</v>
      </c>
      <c r="D1368" s="1" t="s">
        <v>1252</v>
      </c>
      <c r="E1368" s="1" t="s">
        <v>1261</v>
      </c>
      <c r="F1368" s="1">
        <v>50000</v>
      </c>
      <c r="G1368" s="1" t="s">
        <v>32</v>
      </c>
      <c r="I1368" s="1" t="s">
        <v>1284</v>
      </c>
      <c r="L1368" s="1" t="str">
        <f t="shared" si="81"/>
        <v/>
      </c>
      <c r="M1368" s="1" t="str">
        <f t="shared" si="82"/>
        <v/>
      </c>
      <c r="N1368" s="1" t="str">
        <f t="shared" si="83"/>
        <v/>
      </c>
    </row>
    <row r="1369" spans="2:14" x14ac:dyDescent="0.3">
      <c r="B1369" s="1">
        <v>3034411</v>
      </c>
      <c r="C1369" s="1" t="s">
        <v>34</v>
      </c>
      <c r="D1369" s="1">
        <v>1</v>
      </c>
      <c r="E1369" s="1" t="s">
        <v>1142</v>
      </c>
      <c r="G1369" s="1" t="s">
        <v>32</v>
      </c>
      <c r="I1369" s="1" t="s">
        <v>1285</v>
      </c>
      <c r="L1369" s="1" t="str">
        <f t="shared" si="81"/>
        <v/>
      </c>
      <c r="M1369" s="1" t="str">
        <f t="shared" si="82"/>
        <v/>
      </c>
      <c r="N1369" s="1" t="str">
        <f t="shared" si="83"/>
        <v/>
      </c>
    </row>
    <row r="1370" spans="2:14" x14ac:dyDescent="0.3">
      <c r="B1370" s="1">
        <v>3034412</v>
      </c>
      <c r="C1370" s="1" t="s">
        <v>34</v>
      </c>
      <c r="D1370" s="1" t="s">
        <v>62</v>
      </c>
      <c r="E1370" s="1" t="s">
        <v>1263</v>
      </c>
      <c r="F1370" s="1">
        <v>50000</v>
      </c>
      <c r="G1370" s="1" t="s">
        <v>32</v>
      </c>
      <c r="I1370" s="1" t="s">
        <v>1285</v>
      </c>
      <c r="L1370" s="1" t="str">
        <f t="shared" si="81"/>
        <v/>
      </c>
      <c r="M1370" s="1" t="str">
        <f t="shared" si="82"/>
        <v/>
      </c>
      <c r="N1370" s="1" t="str">
        <f t="shared" si="83"/>
        <v/>
      </c>
    </row>
    <row r="1371" spans="2:14" x14ac:dyDescent="0.3">
      <c r="B1371" s="1">
        <v>3034421</v>
      </c>
      <c r="C1371" s="1" t="s">
        <v>156</v>
      </c>
      <c r="D1371" s="1">
        <v>1</v>
      </c>
      <c r="E1371" s="1" t="s">
        <v>1142</v>
      </c>
      <c r="G1371" s="1" t="s">
        <v>32</v>
      </c>
      <c r="I1371" s="1" t="s">
        <v>1286</v>
      </c>
      <c r="L1371" s="1" t="str">
        <f t="shared" si="81"/>
        <v/>
      </c>
      <c r="M1371" s="1" t="str">
        <f t="shared" si="82"/>
        <v/>
      </c>
      <c r="N1371" s="1" t="str">
        <f t="shared" si="83"/>
        <v/>
      </c>
    </row>
    <row r="1372" spans="2:14" x14ac:dyDescent="0.3">
      <c r="B1372" s="1">
        <v>3034422</v>
      </c>
      <c r="C1372" s="1" t="s">
        <v>111</v>
      </c>
      <c r="D1372" s="1" t="s">
        <v>62</v>
      </c>
      <c r="E1372" s="1" t="s">
        <v>1265</v>
      </c>
      <c r="F1372" s="1">
        <v>50000</v>
      </c>
      <c r="G1372" s="1" t="s">
        <v>32</v>
      </c>
      <c r="I1372" s="1" t="s">
        <v>1286</v>
      </c>
      <c r="L1372" s="1" t="str">
        <f t="shared" si="81"/>
        <v/>
      </c>
      <c r="M1372" s="1" t="str">
        <f t="shared" si="82"/>
        <v/>
      </c>
      <c r="N1372" s="1" t="str">
        <f t="shared" si="83"/>
        <v/>
      </c>
    </row>
    <row r="1373" spans="2:14" x14ac:dyDescent="0.3">
      <c r="B1373" s="1">
        <v>3041211</v>
      </c>
      <c r="C1373" s="1" t="s">
        <v>111</v>
      </c>
      <c r="D1373" s="1" t="s">
        <v>38</v>
      </c>
      <c r="E1373" s="1" t="s">
        <v>1287</v>
      </c>
      <c r="G1373" s="1" t="s">
        <v>32</v>
      </c>
      <c r="I1373" s="1" t="s">
        <v>1288</v>
      </c>
      <c r="J1373" s="1" t="s">
        <v>1140</v>
      </c>
      <c r="L1373" s="1" t="str">
        <f t="shared" si="81"/>
        <v/>
      </c>
      <c r="M1373" s="1" t="str">
        <f t="shared" si="82"/>
        <v/>
      </c>
      <c r="N1373" s="1" t="str">
        <f t="shared" si="83"/>
        <v/>
      </c>
    </row>
    <row r="1374" spans="2:14" x14ac:dyDescent="0.3">
      <c r="B1374" s="1">
        <v>3041221</v>
      </c>
      <c r="C1374" s="1" t="s">
        <v>34</v>
      </c>
      <c r="D1374" s="1">
        <v>10</v>
      </c>
      <c r="E1374" s="1" t="s">
        <v>1289</v>
      </c>
      <c r="G1374" s="1" t="s">
        <v>32</v>
      </c>
      <c r="I1374" s="1" t="s">
        <v>1290</v>
      </c>
      <c r="J1374" s="1" t="s">
        <v>1140</v>
      </c>
      <c r="L1374" s="1" t="str">
        <f t="shared" si="81"/>
        <v/>
      </c>
      <c r="M1374" s="1" t="str">
        <f t="shared" si="82"/>
        <v/>
      </c>
      <c r="N1374" s="1" t="str">
        <f t="shared" si="83"/>
        <v/>
      </c>
    </row>
    <row r="1375" spans="2:14" x14ac:dyDescent="0.3">
      <c r="B1375" s="1">
        <v>3041231</v>
      </c>
      <c r="C1375" s="1" t="s">
        <v>156</v>
      </c>
      <c r="D1375" s="1" t="s">
        <v>91</v>
      </c>
      <c r="E1375" s="1" t="s">
        <v>1291</v>
      </c>
      <c r="G1375" s="1" t="s">
        <v>32</v>
      </c>
      <c r="I1375" s="1" t="s">
        <v>1292</v>
      </c>
      <c r="J1375" s="1" t="s">
        <v>1140</v>
      </c>
      <c r="L1375" s="1" t="str">
        <f t="shared" si="81"/>
        <v/>
      </c>
      <c r="M1375" s="1" t="str">
        <f t="shared" si="82"/>
        <v/>
      </c>
      <c r="N1375" s="1" t="str">
        <f t="shared" si="83"/>
        <v/>
      </c>
    </row>
    <row r="1376" spans="2:14" x14ac:dyDescent="0.3">
      <c r="B1376" s="1">
        <v>3041241</v>
      </c>
      <c r="C1376" s="1" t="s">
        <v>56</v>
      </c>
      <c r="D1376" s="1">
        <v>2</v>
      </c>
      <c r="E1376" s="1" t="s">
        <v>1293</v>
      </c>
      <c r="G1376" s="1" t="s">
        <v>32</v>
      </c>
      <c r="I1376" s="1" t="s">
        <v>1294</v>
      </c>
      <c r="J1376" s="1" t="s">
        <v>1146</v>
      </c>
      <c r="L1376" s="1" t="str">
        <f t="shared" si="81"/>
        <v/>
      </c>
      <c r="M1376" s="1" t="str">
        <f t="shared" si="82"/>
        <v/>
      </c>
      <c r="N1376" s="1" t="str">
        <f t="shared" si="83"/>
        <v/>
      </c>
    </row>
    <row r="1377" spans="2:14" x14ac:dyDescent="0.3">
      <c r="B1377" s="1">
        <v>3041251</v>
      </c>
      <c r="C1377" s="1" t="s">
        <v>34</v>
      </c>
      <c r="D1377" s="1">
        <v>1</v>
      </c>
      <c r="E1377" s="1" t="s">
        <v>185</v>
      </c>
      <c r="G1377" s="1" t="s">
        <v>32</v>
      </c>
      <c r="I1377" s="1" t="s">
        <v>1295</v>
      </c>
      <c r="J1377" s="1" t="s">
        <v>1154</v>
      </c>
      <c r="L1377" s="1" t="str">
        <f t="shared" si="81"/>
        <v/>
      </c>
      <c r="M1377" s="1" t="str">
        <f t="shared" si="82"/>
        <v/>
      </c>
      <c r="N1377" s="1" t="str">
        <f t="shared" si="83"/>
        <v/>
      </c>
    </row>
    <row r="1378" spans="2:14" x14ac:dyDescent="0.3">
      <c r="B1378" s="1">
        <v>3041311</v>
      </c>
      <c r="C1378" s="1" t="s">
        <v>34</v>
      </c>
      <c r="D1378" s="1">
        <v>10</v>
      </c>
      <c r="E1378" s="1" t="s">
        <v>1296</v>
      </c>
      <c r="G1378" s="1" t="s">
        <v>32</v>
      </c>
      <c r="I1378" s="1" t="s">
        <v>1297</v>
      </c>
      <c r="J1378" s="1" t="s">
        <v>1140</v>
      </c>
      <c r="L1378" s="1" t="str">
        <f t="shared" si="81"/>
        <v/>
      </c>
      <c r="M1378" s="1" t="str">
        <f t="shared" si="82"/>
        <v/>
      </c>
      <c r="N1378" s="1" t="str">
        <f t="shared" si="83"/>
        <v/>
      </c>
    </row>
    <row r="1379" spans="2:14" x14ac:dyDescent="0.3">
      <c r="B1379" s="1">
        <v>3041312</v>
      </c>
      <c r="C1379" s="1" t="s">
        <v>156</v>
      </c>
      <c r="D1379" s="1" t="s">
        <v>91</v>
      </c>
      <c r="E1379" s="1" t="s">
        <v>1298</v>
      </c>
      <c r="F1379" s="1">
        <v>50000</v>
      </c>
      <c r="G1379" s="1" t="s">
        <v>32</v>
      </c>
      <c r="I1379" s="1" t="s">
        <v>1297</v>
      </c>
      <c r="J1379" s="1" t="s">
        <v>1140</v>
      </c>
      <c r="L1379" s="1" t="str">
        <f t="shared" si="81"/>
        <v/>
      </c>
      <c r="M1379" s="1" t="str">
        <f t="shared" si="82"/>
        <v/>
      </c>
      <c r="N1379" s="1" t="str">
        <f t="shared" si="83"/>
        <v/>
      </c>
    </row>
    <row r="1380" spans="2:14" x14ac:dyDescent="0.3">
      <c r="B1380" s="1">
        <v>3041321</v>
      </c>
      <c r="C1380" s="1" t="s">
        <v>34</v>
      </c>
      <c r="D1380" s="1">
        <v>1</v>
      </c>
      <c r="E1380" s="1" t="s">
        <v>1299</v>
      </c>
      <c r="G1380" s="1" t="s">
        <v>32</v>
      </c>
      <c r="I1380" s="1" t="s">
        <v>1300</v>
      </c>
      <c r="J1380" s="1" t="s">
        <v>1140</v>
      </c>
      <c r="L1380" s="1" t="str">
        <f t="shared" si="81"/>
        <v/>
      </c>
      <c r="M1380" s="1" t="str">
        <f t="shared" si="82"/>
        <v/>
      </c>
      <c r="N1380" s="1" t="str">
        <f t="shared" si="83"/>
        <v/>
      </c>
    </row>
    <row r="1381" spans="2:14" x14ac:dyDescent="0.3">
      <c r="B1381" s="1">
        <v>3041322</v>
      </c>
      <c r="C1381" s="1" t="s">
        <v>111</v>
      </c>
      <c r="D1381" s="1" t="s">
        <v>38</v>
      </c>
      <c r="E1381" s="1" t="s">
        <v>1301</v>
      </c>
      <c r="F1381" s="1">
        <v>50000</v>
      </c>
      <c r="G1381" s="1" t="s">
        <v>32</v>
      </c>
      <c r="I1381" s="1" t="s">
        <v>1300</v>
      </c>
      <c r="J1381" s="1" t="s">
        <v>1140</v>
      </c>
      <c r="L1381" s="1" t="str">
        <f t="shared" si="81"/>
        <v/>
      </c>
      <c r="M1381" s="1" t="str">
        <f t="shared" si="82"/>
        <v/>
      </c>
      <c r="N1381" s="1" t="str">
        <f t="shared" si="83"/>
        <v/>
      </c>
    </row>
    <row r="1382" spans="2:14" x14ac:dyDescent="0.3">
      <c r="B1382" s="1">
        <v>3041411</v>
      </c>
      <c r="C1382" s="1" t="s">
        <v>156</v>
      </c>
      <c r="D1382" s="1" t="s">
        <v>1147</v>
      </c>
      <c r="E1382" s="1" t="s">
        <v>1207</v>
      </c>
      <c r="G1382" s="1" t="s">
        <v>32</v>
      </c>
      <c r="I1382" s="1" t="s">
        <v>1302</v>
      </c>
      <c r="J1382" s="1" t="s">
        <v>1140</v>
      </c>
      <c r="L1382" s="1" t="str">
        <f t="shared" si="81"/>
        <v/>
      </c>
      <c r="M1382" s="1" t="str">
        <f t="shared" si="82"/>
        <v/>
      </c>
      <c r="N1382" s="1" t="str">
        <f t="shared" si="83"/>
        <v/>
      </c>
    </row>
    <row r="1383" spans="2:14" x14ac:dyDescent="0.3">
      <c r="B1383" s="1">
        <v>3041412</v>
      </c>
      <c r="C1383" s="1" t="s">
        <v>647</v>
      </c>
      <c r="D1383" s="1" t="s">
        <v>1209</v>
      </c>
      <c r="E1383" s="1" t="s">
        <v>1210</v>
      </c>
      <c r="F1383" s="1">
        <v>50000</v>
      </c>
      <c r="G1383" s="1" t="s">
        <v>32</v>
      </c>
      <c r="I1383" s="1" t="s">
        <v>1302</v>
      </c>
      <c r="J1383" s="1" t="s">
        <v>1140</v>
      </c>
      <c r="L1383" s="1" t="str">
        <f t="shared" si="81"/>
        <v/>
      </c>
      <c r="M1383" s="1" t="str">
        <f t="shared" si="82"/>
        <v/>
      </c>
      <c r="N1383" s="1" t="str">
        <f t="shared" si="83"/>
        <v/>
      </c>
    </row>
    <row r="1384" spans="2:14" x14ac:dyDescent="0.3">
      <c r="B1384" s="1">
        <v>3041421</v>
      </c>
      <c r="C1384" s="1" t="s">
        <v>96</v>
      </c>
      <c r="D1384" s="1" t="s">
        <v>62</v>
      </c>
      <c r="E1384" s="1" t="s">
        <v>1163</v>
      </c>
      <c r="G1384" s="1" t="s">
        <v>32</v>
      </c>
      <c r="I1384" s="1" t="s">
        <v>1303</v>
      </c>
      <c r="J1384" s="1" t="s">
        <v>1146</v>
      </c>
      <c r="L1384" s="1" t="str">
        <f t="shared" si="81"/>
        <v/>
      </c>
      <c r="M1384" s="1" t="str">
        <f t="shared" si="82"/>
        <v/>
      </c>
      <c r="N1384" s="1" t="str">
        <f t="shared" si="83"/>
        <v/>
      </c>
    </row>
    <row r="1385" spans="2:14" x14ac:dyDescent="0.3">
      <c r="B1385" s="1">
        <v>3041422</v>
      </c>
      <c r="C1385" s="1" t="s">
        <v>56</v>
      </c>
      <c r="D1385" s="1" t="s">
        <v>294</v>
      </c>
      <c r="E1385" s="1" t="s">
        <v>1165</v>
      </c>
      <c r="F1385" s="1">
        <v>50000</v>
      </c>
      <c r="G1385" s="1" t="s">
        <v>32</v>
      </c>
      <c r="I1385" s="1" t="s">
        <v>1303</v>
      </c>
      <c r="J1385" s="1" t="s">
        <v>1146</v>
      </c>
      <c r="L1385" s="1" t="str">
        <f t="shared" si="81"/>
        <v/>
      </c>
      <c r="M1385" s="1" t="str">
        <f t="shared" si="82"/>
        <v/>
      </c>
      <c r="N1385" s="1" t="str">
        <f t="shared" si="83"/>
        <v/>
      </c>
    </row>
    <row r="1386" spans="2:14" x14ac:dyDescent="0.3">
      <c r="B1386" s="1">
        <v>3041431</v>
      </c>
      <c r="C1386" s="1" t="s">
        <v>111</v>
      </c>
      <c r="D1386" s="1" t="s">
        <v>62</v>
      </c>
      <c r="E1386" s="1" t="s">
        <v>1196</v>
      </c>
      <c r="G1386" s="1" t="s">
        <v>32</v>
      </c>
      <c r="I1386" s="1" t="s">
        <v>1304</v>
      </c>
      <c r="J1386" s="1" t="s">
        <v>1140</v>
      </c>
      <c r="L1386" s="1" t="str">
        <f t="shared" si="81"/>
        <v/>
      </c>
      <c r="M1386" s="1" t="str">
        <f t="shared" si="82"/>
        <v/>
      </c>
      <c r="N1386" s="1" t="str">
        <f t="shared" si="83"/>
        <v/>
      </c>
    </row>
    <row r="1387" spans="2:14" x14ac:dyDescent="0.3">
      <c r="B1387" s="1">
        <v>3041432</v>
      </c>
      <c r="C1387" s="1" t="s">
        <v>56</v>
      </c>
      <c r="D1387" s="1" t="s">
        <v>1198</v>
      </c>
      <c r="E1387" s="1" t="s">
        <v>1199</v>
      </c>
      <c r="F1387" s="1">
        <v>50000</v>
      </c>
      <c r="G1387" s="1" t="s">
        <v>32</v>
      </c>
      <c r="I1387" s="1" t="s">
        <v>1304</v>
      </c>
      <c r="J1387" s="1" t="s">
        <v>1140</v>
      </c>
      <c r="L1387" s="1" t="str">
        <f t="shared" si="81"/>
        <v/>
      </c>
      <c r="M1387" s="1" t="str">
        <f t="shared" si="82"/>
        <v/>
      </c>
      <c r="N1387" s="1" t="str">
        <f t="shared" si="83"/>
        <v/>
      </c>
    </row>
    <row r="1388" spans="2:14" x14ac:dyDescent="0.3">
      <c r="B1388" s="1">
        <v>3041441</v>
      </c>
      <c r="C1388" s="1" t="s">
        <v>156</v>
      </c>
      <c r="D1388" s="1" t="s">
        <v>62</v>
      </c>
      <c r="E1388" s="1" t="s">
        <v>1149</v>
      </c>
      <c r="G1388" s="1" t="s">
        <v>32</v>
      </c>
      <c r="I1388" s="1" t="s">
        <v>1305</v>
      </c>
      <c r="J1388" s="1" t="s">
        <v>1140</v>
      </c>
      <c r="L1388" s="1" t="str">
        <f t="shared" si="81"/>
        <v/>
      </c>
      <c r="M1388" s="1" t="str">
        <f t="shared" si="82"/>
        <v/>
      </c>
      <c r="N1388" s="1" t="str">
        <f t="shared" si="83"/>
        <v/>
      </c>
    </row>
    <row r="1389" spans="2:14" x14ac:dyDescent="0.3">
      <c r="B1389" s="1">
        <v>3041442</v>
      </c>
      <c r="C1389" s="1" t="s">
        <v>156</v>
      </c>
      <c r="D1389" s="1">
        <v>6</v>
      </c>
      <c r="E1389" s="1" t="s">
        <v>1151</v>
      </c>
      <c r="F1389" s="1">
        <v>50000</v>
      </c>
      <c r="G1389" s="1" t="s">
        <v>32</v>
      </c>
      <c r="I1389" s="1" t="s">
        <v>1305</v>
      </c>
      <c r="J1389" s="1" t="s">
        <v>1140</v>
      </c>
      <c r="L1389" s="1" t="str">
        <f t="shared" si="81"/>
        <v/>
      </c>
      <c r="M1389" s="1" t="str">
        <f t="shared" si="82"/>
        <v/>
      </c>
      <c r="N1389" s="1" t="str">
        <f t="shared" si="83"/>
        <v/>
      </c>
    </row>
    <row r="1390" spans="2:14" x14ac:dyDescent="0.3">
      <c r="B1390" s="1">
        <v>3041443</v>
      </c>
      <c r="C1390" s="1" t="s">
        <v>156</v>
      </c>
      <c r="D1390" s="1">
        <v>1</v>
      </c>
      <c r="E1390" s="1" t="s">
        <v>1152</v>
      </c>
      <c r="G1390" s="1" t="s">
        <v>32</v>
      </c>
      <c r="I1390" s="1" t="s">
        <v>1306</v>
      </c>
      <c r="J1390" s="1" t="s">
        <v>1154</v>
      </c>
      <c r="L1390" s="1" t="str">
        <f t="shared" si="81"/>
        <v/>
      </c>
      <c r="M1390" s="1" t="str">
        <f t="shared" si="82"/>
        <v/>
      </c>
      <c r="N1390" s="1" t="str">
        <f t="shared" si="83"/>
        <v/>
      </c>
    </row>
    <row r="1391" spans="2:14" x14ac:dyDescent="0.3">
      <c r="B1391" s="1">
        <v>3041444</v>
      </c>
      <c r="C1391" s="1" t="s">
        <v>56</v>
      </c>
      <c r="D1391" s="1" t="s">
        <v>1155</v>
      </c>
      <c r="E1391" s="1" t="s">
        <v>1156</v>
      </c>
      <c r="F1391" s="1">
        <v>50000</v>
      </c>
      <c r="G1391" s="1" t="s">
        <v>32</v>
      </c>
      <c r="I1391" s="1" t="s">
        <v>1306</v>
      </c>
      <c r="J1391" s="1" t="s">
        <v>1154</v>
      </c>
      <c r="L1391" s="1" t="str">
        <f t="shared" si="81"/>
        <v/>
      </c>
      <c r="M1391" s="1" t="str">
        <f t="shared" si="82"/>
        <v/>
      </c>
      <c r="N1391" s="1" t="str">
        <f t="shared" si="83"/>
        <v/>
      </c>
    </row>
    <row r="1392" spans="2:14" x14ac:dyDescent="0.3">
      <c r="B1392" s="1">
        <v>3041451</v>
      </c>
      <c r="C1392" s="1" t="s">
        <v>34</v>
      </c>
      <c r="D1392" s="1">
        <v>10</v>
      </c>
      <c r="E1392" s="1" t="s">
        <v>1200</v>
      </c>
      <c r="G1392" s="1" t="s">
        <v>32</v>
      </c>
      <c r="I1392" s="1" t="s">
        <v>1307</v>
      </c>
      <c r="J1392" s="1" t="s">
        <v>1140</v>
      </c>
      <c r="L1392" s="1" t="str">
        <f t="shared" si="81"/>
        <v/>
      </c>
      <c r="M1392" s="1" t="str">
        <f t="shared" si="82"/>
        <v/>
      </c>
      <c r="N1392" s="1" t="str">
        <f t="shared" si="83"/>
        <v/>
      </c>
    </row>
    <row r="1393" spans="2:14" x14ac:dyDescent="0.3">
      <c r="B1393" s="1">
        <v>3041452</v>
      </c>
      <c r="C1393" s="1" t="s">
        <v>56</v>
      </c>
      <c r="D1393" s="1" t="s">
        <v>1155</v>
      </c>
      <c r="E1393" s="1" t="s">
        <v>1202</v>
      </c>
      <c r="F1393" s="1">
        <v>50000</v>
      </c>
      <c r="G1393" s="1" t="s">
        <v>32</v>
      </c>
      <c r="I1393" s="1" t="s">
        <v>1307</v>
      </c>
      <c r="J1393" s="1" t="s">
        <v>1140</v>
      </c>
      <c r="L1393" s="1" t="str">
        <f t="shared" si="81"/>
        <v/>
      </c>
      <c r="M1393" s="1" t="str">
        <f t="shared" si="82"/>
        <v/>
      </c>
      <c r="N1393" s="1" t="str">
        <f t="shared" si="83"/>
        <v/>
      </c>
    </row>
    <row r="1394" spans="2:14" x14ac:dyDescent="0.3">
      <c r="B1394" s="1">
        <v>3042211</v>
      </c>
      <c r="C1394" s="1" t="s">
        <v>111</v>
      </c>
      <c r="D1394" s="1" t="s">
        <v>38</v>
      </c>
      <c r="E1394" s="1" t="s">
        <v>1287</v>
      </c>
      <c r="G1394" s="1" t="s">
        <v>32</v>
      </c>
      <c r="I1394" s="1" t="s">
        <v>1308</v>
      </c>
      <c r="L1394" s="1" t="str">
        <f t="shared" si="81"/>
        <v/>
      </c>
      <c r="M1394" s="1" t="str">
        <f t="shared" si="82"/>
        <v/>
      </c>
      <c r="N1394" s="1" t="str">
        <f t="shared" si="83"/>
        <v/>
      </c>
    </row>
    <row r="1395" spans="2:14" x14ac:dyDescent="0.3">
      <c r="B1395" s="1">
        <v>3042221</v>
      </c>
      <c r="C1395" s="1" t="s">
        <v>34</v>
      </c>
      <c r="D1395" s="1">
        <v>10</v>
      </c>
      <c r="E1395" s="1" t="s">
        <v>1289</v>
      </c>
      <c r="G1395" s="1" t="s">
        <v>32</v>
      </c>
      <c r="I1395" s="1" t="s">
        <v>1309</v>
      </c>
      <c r="L1395" s="1" t="str">
        <f t="shared" si="81"/>
        <v/>
      </c>
      <c r="M1395" s="1" t="str">
        <f t="shared" si="82"/>
        <v/>
      </c>
      <c r="N1395" s="1" t="str">
        <f t="shared" si="83"/>
        <v/>
      </c>
    </row>
    <row r="1396" spans="2:14" x14ac:dyDescent="0.3">
      <c r="B1396" s="1">
        <v>3042231</v>
      </c>
      <c r="C1396" s="1" t="s">
        <v>156</v>
      </c>
      <c r="D1396" s="1" t="s">
        <v>91</v>
      </c>
      <c r="E1396" s="1" t="s">
        <v>1291</v>
      </c>
      <c r="G1396" s="1" t="s">
        <v>32</v>
      </c>
      <c r="I1396" s="1" t="s">
        <v>1310</v>
      </c>
      <c r="L1396" s="1" t="str">
        <f t="shared" si="81"/>
        <v/>
      </c>
      <c r="M1396" s="1" t="str">
        <f t="shared" si="82"/>
        <v/>
      </c>
      <c r="N1396" s="1" t="str">
        <f t="shared" si="83"/>
        <v/>
      </c>
    </row>
    <row r="1397" spans="2:14" x14ac:dyDescent="0.3">
      <c r="B1397" s="1">
        <v>3042241</v>
      </c>
      <c r="C1397" s="1" t="s">
        <v>56</v>
      </c>
      <c r="D1397" s="1">
        <v>2</v>
      </c>
      <c r="E1397" s="1" t="s">
        <v>1293</v>
      </c>
      <c r="G1397" s="1" t="s">
        <v>32</v>
      </c>
      <c r="I1397" s="1" t="s">
        <v>1311</v>
      </c>
      <c r="L1397" s="1" t="str">
        <f t="shared" ref="L1397:L1460" si="84">IF(AND(ISBLANK(C1397)=ISBLANK(D1397),ISBLANK(D1397)=ISBLANK(E1397),ISBLANK(E1397)=ISBLANK(C1397)),"",FALSE)</f>
        <v/>
      </c>
      <c r="M1397" s="1" t="str">
        <f t="shared" ref="M1397:M1460" si="85">IF((LEN(C1397)-LEN(SUBSTITUTE(C1397,"|","")))=(LEN(D1397)-LEN(SUBSTITUTE(D1397,"|",""))),"",FALSE)</f>
        <v/>
      </c>
      <c r="N1397" s="1" t="str">
        <f t="shared" ref="N1397:N1460" si="86">IF((LEN(D1397)-LEN(SUBSTITUTE(SUBSTITUTE(D1397,"|",""),"#","")))=(LEN(E1397)-LEN(SUBSTITUTE(E1397,"|",""))),"",FALSE)</f>
        <v/>
      </c>
    </row>
    <row r="1398" spans="2:14" x14ac:dyDescent="0.3">
      <c r="B1398" s="1">
        <v>3042251</v>
      </c>
      <c r="C1398" s="1" t="s">
        <v>34</v>
      </c>
      <c r="D1398" s="1">
        <v>1</v>
      </c>
      <c r="E1398" s="1" t="s">
        <v>185</v>
      </c>
      <c r="G1398" s="1" t="s">
        <v>32</v>
      </c>
      <c r="I1398" s="1" t="s">
        <v>1312</v>
      </c>
      <c r="L1398" s="1" t="str">
        <f t="shared" si="84"/>
        <v/>
      </c>
      <c r="M1398" s="1" t="str">
        <f t="shared" si="85"/>
        <v/>
      </c>
      <c r="N1398" s="1" t="str">
        <f t="shared" si="86"/>
        <v/>
      </c>
    </row>
    <row r="1399" spans="2:14" x14ac:dyDescent="0.3">
      <c r="B1399" s="1">
        <v>3042311</v>
      </c>
      <c r="C1399" s="1" t="s">
        <v>34</v>
      </c>
      <c r="D1399" s="1">
        <v>10</v>
      </c>
      <c r="E1399" s="1" t="s">
        <v>1296</v>
      </c>
      <c r="G1399" s="1" t="s">
        <v>32</v>
      </c>
      <c r="I1399" s="1" t="s">
        <v>1313</v>
      </c>
      <c r="L1399" s="1" t="str">
        <f t="shared" si="84"/>
        <v/>
      </c>
      <c r="M1399" s="1" t="str">
        <f t="shared" si="85"/>
        <v/>
      </c>
      <c r="N1399" s="1" t="str">
        <f t="shared" si="86"/>
        <v/>
      </c>
    </row>
    <row r="1400" spans="2:14" x14ac:dyDescent="0.3">
      <c r="B1400" s="1">
        <v>3042312</v>
      </c>
      <c r="C1400" s="1" t="s">
        <v>156</v>
      </c>
      <c r="D1400" s="1" t="s">
        <v>91</v>
      </c>
      <c r="E1400" s="1" t="s">
        <v>1298</v>
      </c>
      <c r="F1400" s="1">
        <v>50000</v>
      </c>
      <c r="G1400" s="1" t="s">
        <v>32</v>
      </c>
      <c r="I1400" s="1" t="s">
        <v>1313</v>
      </c>
      <c r="L1400" s="1" t="str">
        <f t="shared" si="84"/>
        <v/>
      </c>
      <c r="M1400" s="1" t="str">
        <f t="shared" si="85"/>
        <v/>
      </c>
      <c r="N1400" s="1" t="str">
        <f t="shared" si="86"/>
        <v/>
      </c>
    </row>
    <row r="1401" spans="2:14" x14ac:dyDescent="0.3">
      <c r="B1401" s="1">
        <v>3042321</v>
      </c>
      <c r="C1401" s="1" t="s">
        <v>34</v>
      </c>
      <c r="D1401" s="1">
        <v>1</v>
      </c>
      <c r="E1401" s="1" t="s">
        <v>1299</v>
      </c>
      <c r="G1401" s="1" t="s">
        <v>32</v>
      </c>
      <c r="I1401" s="1" t="s">
        <v>1314</v>
      </c>
      <c r="L1401" s="1" t="str">
        <f t="shared" si="84"/>
        <v/>
      </c>
      <c r="M1401" s="1" t="str">
        <f t="shared" si="85"/>
        <v/>
      </c>
      <c r="N1401" s="1" t="str">
        <f t="shared" si="86"/>
        <v/>
      </c>
    </row>
    <row r="1402" spans="2:14" x14ac:dyDescent="0.3">
      <c r="B1402" s="1">
        <v>3042322</v>
      </c>
      <c r="C1402" s="1" t="s">
        <v>111</v>
      </c>
      <c r="D1402" s="1" t="s">
        <v>38</v>
      </c>
      <c r="E1402" s="1" t="s">
        <v>1301</v>
      </c>
      <c r="F1402" s="1">
        <v>50000</v>
      </c>
      <c r="G1402" s="1" t="s">
        <v>32</v>
      </c>
      <c r="I1402" s="1" t="s">
        <v>1314</v>
      </c>
      <c r="L1402" s="1" t="str">
        <f t="shared" si="84"/>
        <v/>
      </c>
      <c r="M1402" s="1" t="str">
        <f t="shared" si="85"/>
        <v/>
      </c>
      <c r="N1402" s="1" t="str">
        <f t="shared" si="86"/>
        <v/>
      </c>
    </row>
    <row r="1403" spans="2:14" x14ac:dyDescent="0.3">
      <c r="B1403" s="1">
        <v>3042411</v>
      </c>
      <c r="C1403" s="1" t="s">
        <v>156</v>
      </c>
      <c r="D1403" s="1" t="s">
        <v>1147</v>
      </c>
      <c r="E1403" s="1" t="s">
        <v>1207</v>
      </c>
      <c r="G1403" s="1" t="s">
        <v>32</v>
      </c>
      <c r="I1403" s="1" t="s">
        <v>1315</v>
      </c>
      <c r="L1403" s="1" t="str">
        <f t="shared" si="84"/>
        <v/>
      </c>
      <c r="M1403" s="1" t="str">
        <f t="shared" si="85"/>
        <v/>
      </c>
      <c r="N1403" s="1" t="str">
        <f t="shared" si="86"/>
        <v/>
      </c>
    </row>
    <row r="1404" spans="2:14" x14ac:dyDescent="0.3">
      <c r="B1404" s="1">
        <v>3042412</v>
      </c>
      <c r="C1404" s="1" t="s">
        <v>647</v>
      </c>
      <c r="D1404" s="1" t="s">
        <v>1209</v>
      </c>
      <c r="E1404" s="1" t="s">
        <v>1210</v>
      </c>
      <c r="F1404" s="1">
        <v>50000</v>
      </c>
      <c r="G1404" s="1" t="s">
        <v>32</v>
      </c>
      <c r="I1404" s="1" t="s">
        <v>1315</v>
      </c>
      <c r="L1404" s="1" t="str">
        <f t="shared" si="84"/>
        <v/>
      </c>
      <c r="M1404" s="1" t="str">
        <f t="shared" si="85"/>
        <v/>
      </c>
      <c r="N1404" s="1" t="str">
        <f t="shared" si="86"/>
        <v/>
      </c>
    </row>
    <row r="1405" spans="2:14" x14ac:dyDescent="0.3">
      <c r="B1405" s="1">
        <v>3042421</v>
      </c>
      <c r="C1405" s="1" t="s">
        <v>96</v>
      </c>
      <c r="D1405" s="1" t="s">
        <v>62</v>
      </c>
      <c r="E1405" s="1" t="s">
        <v>1163</v>
      </c>
      <c r="G1405" s="1" t="s">
        <v>32</v>
      </c>
      <c r="I1405" s="1" t="s">
        <v>1316</v>
      </c>
      <c r="L1405" s="1" t="str">
        <f t="shared" si="84"/>
        <v/>
      </c>
      <c r="M1405" s="1" t="str">
        <f t="shared" si="85"/>
        <v/>
      </c>
      <c r="N1405" s="1" t="str">
        <f t="shared" si="86"/>
        <v/>
      </c>
    </row>
    <row r="1406" spans="2:14" x14ac:dyDescent="0.3">
      <c r="B1406" s="1">
        <v>3042422</v>
      </c>
      <c r="C1406" s="1" t="s">
        <v>56</v>
      </c>
      <c r="D1406" s="1" t="s">
        <v>294</v>
      </c>
      <c r="E1406" s="1" t="s">
        <v>1165</v>
      </c>
      <c r="F1406" s="1">
        <v>50000</v>
      </c>
      <c r="G1406" s="1" t="s">
        <v>32</v>
      </c>
      <c r="I1406" s="1" t="s">
        <v>1316</v>
      </c>
      <c r="L1406" s="1" t="str">
        <f t="shared" si="84"/>
        <v/>
      </c>
      <c r="M1406" s="1" t="str">
        <f t="shared" si="85"/>
        <v/>
      </c>
      <c r="N1406" s="1" t="str">
        <f t="shared" si="86"/>
        <v/>
      </c>
    </row>
    <row r="1407" spans="2:14" x14ac:dyDescent="0.3">
      <c r="B1407" s="1">
        <v>3042431</v>
      </c>
      <c r="C1407" s="1" t="s">
        <v>111</v>
      </c>
      <c r="D1407" s="1" t="s">
        <v>62</v>
      </c>
      <c r="E1407" s="1" t="s">
        <v>1196</v>
      </c>
      <c r="G1407" s="1" t="s">
        <v>32</v>
      </c>
      <c r="I1407" s="1" t="s">
        <v>1317</v>
      </c>
      <c r="L1407" s="1" t="str">
        <f t="shared" si="84"/>
        <v/>
      </c>
      <c r="M1407" s="1" t="str">
        <f t="shared" si="85"/>
        <v/>
      </c>
      <c r="N1407" s="1" t="str">
        <f t="shared" si="86"/>
        <v/>
      </c>
    </row>
    <row r="1408" spans="2:14" x14ac:dyDescent="0.3">
      <c r="B1408" s="1">
        <v>3042432</v>
      </c>
      <c r="C1408" s="1" t="s">
        <v>56</v>
      </c>
      <c r="D1408" s="1" t="s">
        <v>1198</v>
      </c>
      <c r="E1408" s="1" t="s">
        <v>1199</v>
      </c>
      <c r="F1408" s="1">
        <v>50000</v>
      </c>
      <c r="G1408" s="1" t="s">
        <v>32</v>
      </c>
      <c r="I1408" s="1" t="s">
        <v>1317</v>
      </c>
      <c r="L1408" s="1" t="str">
        <f t="shared" si="84"/>
        <v/>
      </c>
      <c r="M1408" s="1" t="str">
        <f t="shared" si="85"/>
        <v/>
      </c>
      <c r="N1408" s="1" t="str">
        <f t="shared" si="86"/>
        <v/>
      </c>
    </row>
    <row r="1409" spans="2:14" x14ac:dyDescent="0.3">
      <c r="B1409" s="1">
        <v>3042441</v>
      </c>
      <c r="C1409" s="1" t="s">
        <v>156</v>
      </c>
      <c r="D1409" s="1" t="s">
        <v>62</v>
      </c>
      <c r="E1409" s="1" t="s">
        <v>1149</v>
      </c>
      <c r="G1409" s="1" t="s">
        <v>32</v>
      </c>
      <c r="I1409" s="1" t="s">
        <v>1318</v>
      </c>
      <c r="L1409" s="1" t="str">
        <f t="shared" si="84"/>
        <v/>
      </c>
      <c r="M1409" s="1" t="str">
        <f t="shared" si="85"/>
        <v/>
      </c>
      <c r="N1409" s="1" t="str">
        <f t="shared" si="86"/>
        <v/>
      </c>
    </row>
    <row r="1410" spans="2:14" x14ac:dyDescent="0.3">
      <c r="B1410" s="1">
        <v>3042442</v>
      </c>
      <c r="C1410" s="1" t="s">
        <v>156</v>
      </c>
      <c r="D1410" s="1">
        <v>6</v>
      </c>
      <c r="E1410" s="1" t="s">
        <v>1151</v>
      </c>
      <c r="F1410" s="1">
        <v>50000</v>
      </c>
      <c r="G1410" s="1" t="s">
        <v>32</v>
      </c>
      <c r="I1410" s="1" t="s">
        <v>1318</v>
      </c>
      <c r="L1410" s="1" t="str">
        <f t="shared" si="84"/>
        <v/>
      </c>
      <c r="M1410" s="1" t="str">
        <f t="shared" si="85"/>
        <v/>
      </c>
      <c r="N1410" s="1" t="str">
        <f t="shared" si="86"/>
        <v/>
      </c>
    </row>
    <row r="1411" spans="2:14" x14ac:dyDescent="0.3">
      <c r="B1411" s="1">
        <v>3042443</v>
      </c>
      <c r="C1411" s="1" t="s">
        <v>156</v>
      </c>
      <c r="D1411" s="1">
        <v>1</v>
      </c>
      <c r="E1411" s="1" t="s">
        <v>1152</v>
      </c>
      <c r="G1411" s="1" t="s">
        <v>32</v>
      </c>
      <c r="I1411" s="1" t="s">
        <v>1319</v>
      </c>
      <c r="L1411" s="1" t="str">
        <f t="shared" si="84"/>
        <v/>
      </c>
      <c r="M1411" s="1" t="str">
        <f t="shared" si="85"/>
        <v/>
      </c>
      <c r="N1411" s="1" t="str">
        <f t="shared" si="86"/>
        <v/>
      </c>
    </row>
    <row r="1412" spans="2:14" x14ac:dyDescent="0.3">
      <c r="B1412" s="1">
        <v>3042444</v>
      </c>
      <c r="C1412" s="1" t="s">
        <v>56</v>
      </c>
      <c r="D1412" s="1" t="s">
        <v>1155</v>
      </c>
      <c r="E1412" s="1" t="s">
        <v>1156</v>
      </c>
      <c r="F1412" s="1">
        <v>50000</v>
      </c>
      <c r="G1412" s="1" t="s">
        <v>32</v>
      </c>
      <c r="I1412" s="1" t="s">
        <v>1319</v>
      </c>
      <c r="L1412" s="1" t="str">
        <f t="shared" si="84"/>
        <v/>
      </c>
      <c r="M1412" s="1" t="str">
        <f t="shared" si="85"/>
        <v/>
      </c>
      <c r="N1412" s="1" t="str">
        <f t="shared" si="86"/>
        <v/>
      </c>
    </row>
    <row r="1413" spans="2:14" x14ac:dyDescent="0.3">
      <c r="B1413" s="1">
        <v>3042451</v>
      </c>
      <c r="C1413" s="1" t="s">
        <v>34</v>
      </c>
      <c r="D1413" s="1">
        <v>10</v>
      </c>
      <c r="E1413" s="1" t="s">
        <v>1200</v>
      </c>
      <c r="G1413" s="1" t="s">
        <v>32</v>
      </c>
      <c r="I1413" s="1" t="s">
        <v>1320</v>
      </c>
      <c r="L1413" s="1" t="str">
        <f t="shared" si="84"/>
        <v/>
      </c>
      <c r="M1413" s="1" t="str">
        <f t="shared" si="85"/>
        <v/>
      </c>
      <c r="N1413" s="1" t="str">
        <f t="shared" si="86"/>
        <v/>
      </c>
    </row>
    <row r="1414" spans="2:14" x14ac:dyDescent="0.3">
      <c r="B1414" s="1">
        <v>3042452</v>
      </c>
      <c r="C1414" s="1" t="s">
        <v>56</v>
      </c>
      <c r="D1414" s="1" t="s">
        <v>1155</v>
      </c>
      <c r="E1414" s="1" t="s">
        <v>1202</v>
      </c>
      <c r="F1414" s="1">
        <v>50000</v>
      </c>
      <c r="G1414" s="1" t="s">
        <v>32</v>
      </c>
      <c r="I1414" s="1" t="s">
        <v>1320</v>
      </c>
      <c r="L1414" s="1" t="str">
        <f t="shared" si="84"/>
        <v/>
      </c>
      <c r="M1414" s="1" t="str">
        <f t="shared" si="85"/>
        <v/>
      </c>
      <c r="N1414" s="1" t="str">
        <f t="shared" si="86"/>
        <v/>
      </c>
    </row>
    <row r="1415" spans="2:14" x14ac:dyDescent="0.3">
      <c r="B1415" s="1">
        <v>3043211</v>
      </c>
      <c r="C1415" s="1" t="s">
        <v>111</v>
      </c>
      <c r="D1415" s="1" t="s">
        <v>38</v>
      </c>
      <c r="E1415" s="1" t="s">
        <v>1287</v>
      </c>
      <c r="G1415" s="1" t="s">
        <v>32</v>
      </c>
      <c r="I1415" s="1" t="s">
        <v>1321</v>
      </c>
      <c r="L1415" s="1" t="str">
        <f t="shared" si="84"/>
        <v/>
      </c>
      <c r="M1415" s="1" t="str">
        <f t="shared" si="85"/>
        <v/>
      </c>
      <c r="N1415" s="1" t="str">
        <f t="shared" si="86"/>
        <v/>
      </c>
    </row>
    <row r="1416" spans="2:14" x14ac:dyDescent="0.3">
      <c r="B1416" s="1">
        <v>3043221</v>
      </c>
      <c r="C1416" s="1" t="s">
        <v>34</v>
      </c>
      <c r="D1416" s="1">
        <v>10</v>
      </c>
      <c r="E1416" s="1" t="s">
        <v>1289</v>
      </c>
      <c r="G1416" s="1" t="s">
        <v>32</v>
      </c>
      <c r="I1416" s="1" t="s">
        <v>1322</v>
      </c>
      <c r="L1416" s="1" t="str">
        <f t="shared" si="84"/>
        <v/>
      </c>
      <c r="M1416" s="1" t="str">
        <f t="shared" si="85"/>
        <v/>
      </c>
      <c r="N1416" s="1" t="str">
        <f t="shared" si="86"/>
        <v/>
      </c>
    </row>
    <row r="1417" spans="2:14" x14ac:dyDescent="0.3">
      <c r="B1417" s="1">
        <v>3043231</v>
      </c>
      <c r="C1417" s="1" t="s">
        <v>156</v>
      </c>
      <c r="D1417" s="1" t="s">
        <v>91</v>
      </c>
      <c r="E1417" s="1" t="s">
        <v>1291</v>
      </c>
      <c r="G1417" s="1" t="s">
        <v>32</v>
      </c>
      <c r="I1417" s="1" t="s">
        <v>1323</v>
      </c>
      <c r="L1417" s="1" t="str">
        <f t="shared" si="84"/>
        <v/>
      </c>
      <c r="M1417" s="1" t="str">
        <f t="shared" si="85"/>
        <v/>
      </c>
      <c r="N1417" s="1" t="str">
        <f t="shared" si="86"/>
        <v/>
      </c>
    </row>
    <row r="1418" spans="2:14" x14ac:dyDescent="0.3">
      <c r="B1418" s="1">
        <v>3043241</v>
      </c>
      <c r="C1418" s="1" t="s">
        <v>56</v>
      </c>
      <c r="D1418" s="1">
        <v>2</v>
      </c>
      <c r="E1418" s="1" t="s">
        <v>1293</v>
      </c>
      <c r="G1418" s="1" t="s">
        <v>32</v>
      </c>
      <c r="I1418" s="1" t="s">
        <v>1324</v>
      </c>
      <c r="L1418" s="1" t="str">
        <f t="shared" si="84"/>
        <v/>
      </c>
      <c r="M1418" s="1" t="str">
        <f t="shared" si="85"/>
        <v/>
      </c>
      <c r="N1418" s="1" t="str">
        <f t="shared" si="86"/>
        <v/>
      </c>
    </row>
    <row r="1419" spans="2:14" x14ac:dyDescent="0.3">
      <c r="B1419" s="1">
        <v>3043251</v>
      </c>
      <c r="C1419" s="1" t="s">
        <v>34</v>
      </c>
      <c r="D1419" s="1">
        <v>1</v>
      </c>
      <c r="E1419" s="1" t="s">
        <v>185</v>
      </c>
      <c r="G1419" s="1" t="s">
        <v>32</v>
      </c>
      <c r="I1419" s="1" t="s">
        <v>1325</v>
      </c>
      <c r="L1419" s="1" t="str">
        <f t="shared" si="84"/>
        <v/>
      </c>
      <c r="M1419" s="1" t="str">
        <f t="shared" si="85"/>
        <v/>
      </c>
      <c r="N1419" s="1" t="str">
        <f t="shared" si="86"/>
        <v/>
      </c>
    </row>
    <row r="1420" spans="2:14" x14ac:dyDescent="0.3">
      <c r="B1420" s="1">
        <v>3043311</v>
      </c>
      <c r="C1420" s="1" t="s">
        <v>34</v>
      </c>
      <c r="D1420" s="1">
        <v>10</v>
      </c>
      <c r="E1420" s="1" t="s">
        <v>1296</v>
      </c>
      <c r="G1420" s="1" t="s">
        <v>32</v>
      </c>
      <c r="I1420" s="1" t="s">
        <v>1326</v>
      </c>
      <c r="L1420" s="1" t="str">
        <f t="shared" si="84"/>
        <v/>
      </c>
      <c r="M1420" s="1" t="str">
        <f t="shared" si="85"/>
        <v/>
      </c>
      <c r="N1420" s="1" t="str">
        <f t="shared" si="86"/>
        <v/>
      </c>
    </row>
    <row r="1421" spans="2:14" x14ac:dyDescent="0.3">
      <c r="B1421" s="1">
        <v>3043312</v>
      </c>
      <c r="C1421" s="1" t="s">
        <v>156</v>
      </c>
      <c r="D1421" s="1" t="s">
        <v>91</v>
      </c>
      <c r="E1421" s="1" t="s">
        <v>1298</v>
      </c>
      <c r="F1421" s="1">
        <v>50000</v>
      </c>
      <c r="G1421" s="1" t="s">
        <v>32</v>
      </c>
      <c r="I1421" s="1" t="s">
        <v>1326</v>
      </c>
      <c r="L1421" s="1" t="str">
        <f t="shared" si="84"/>
        <v/>
      </c>
      <c r="M1421" s="1" t="str">
        <f t="shared" si="85"/>
        <v/>
      </c>
      <c r="N1421" s="1" t="str">
        <f t="shared" si="86"/>
        <v/>
      </c>
    </row>
    <row r="1422" spans="2:14" x14ac:dyDescent="0.3">
      <c r="B1422" s="1">
        <v>3043321</v>
      </c>
      <c r="C1422" s="1" t="s">
        <v>34</v>
      </c>
      <c r="D1422" s="1">
        <v>1</v>
      </c>
      <c r="E1422" s="1" t="s">
        <v>1299</v>
      </c>
      <c r="G1422" s="1" t="s">
        <v>32</v>
      </c>
      <c r="I1422" s="1" t="s">
        <v>1327</v>
      </c>
      <c r="L1422" s="1" t="str">
        <f t="shared" si="84"/>
        <v/>
      </c>
      <c r="M1422" s="1" t="str">
        <f t="shared" si="85"/>
        <v/>
      </c>
      <c r="N1422" s="1" t="str">
        <f t="shared" si="86"/>
        <v/>
      </c>
    </row>
    <row r="1423" spans="2:14" x14ac:dyDescent="0.3">
      <c r="B1423" s="1">
        <v>3043322</v>
      </c>
      <c r="C1423" s="1" t="s">
        <v>111</v>
      </c>
      <c r="D1423" s="1" t="s">
        <v>38</v>
      </c>
      <c r="E1423" s="1" t="s">
        <v>1301</v>
      </c>
      <c r="F1423" s="1">
        <v>50000</v>
      </c>
      <c r="G1423" s="1" t="s">
        <v>32</v>
      </c>
      <c r="I1423" s="1" t="s">
        <v>1327</v>
      </c>
      <c r="L1423" s="1" t="str">
        <f t="shared" si="84"/>
        <v/>
      </c>
      <c r="M1423" s="1" t="str">
        <f t="shared" si="85"/>
        <v/>
      </c>
      <c r="N1423" s="1" t="str">
        <f t="shared" si="86"/>
        <v/>
      </c>
    </row>
    <row r="1424" spans="2:14" x14ac:dyDescent="0.3">
      <c r="B1424" s="1">
        <v>3043411</v>
      </c>
      <c r="C1424" s="1" t="s">
        <v>156</v>
      </c>
      <c r="D1424" s="1" t="s">
        <v>1147</v>
      </c>
      <c r="E1424" s="1" t="s">
        <v>1207</v>
      </c>
      <c r="G1424" s="1" t="s">
        <v>32</v>
      </c>
      <c r="I1424" s="1" t="s">
        <v>1328</v>
      </c>
      <c r="L1424" s="1" t="str">
        <f t="shared" si="84"/>
        <v/>
      </c>
      <c r="M1424" s="1" t="str">
        <f t="shared" si="85"/>
        <v/>
      </c>
      <c r="N1424" s="1" t="str">
        <f t="shared" si="86"/>
        <v/>
      </c>
    </row>
    <row r="1425" spans="2:14" x14ac:dyDescent="0.3">
      <c r="B1425" s="1">
        <v>3043412</v>
      </c>
      <c r="C1425" s="1" t="s">
        <v>647</v>
      </c>
      <c r="D1425" s="1" t="s">
        <v>1209</v>
      </c>
      <c r="E1425" s="1" t="s">
        <v>1210</v>
      </c>
      <c r="F1425" s="1">
        <v>50000</v>
      </c>
      <c r="G1425" s="1" t="s">
        <v>32</v>
      </c>
      <c r="I1425" s="1" t="s">
        <v>1328</v>
      </c>
      <c r="L1425" s="1" t="str">
        <f t="shared" si="84"/>
        <v/>
      </c>
      <c r="M1425" s="1" t="str">
        <f t="shared" si="85"/>
        <v/>
      </c>
      <c r="N1425" s="1" t="str">
        <f t="shared" si="86"/>
        <v/>
      </c>
    </row>
    <row r="1426" spans="2:14" x14ac:dyDescent="0.3">
      <c r="B1426" s="1">
        <v>3043421</v>
      </c>
      <c r="C1426" s="1" t="s">
        <v>96</v>
      </c>
      <c r="D1426" s="1" t="s">
        <v>62</v>
      </c>
      <c r="E1426" s="1" t="s">
        <v>1163</v>
      </c>
      <c r="G1426" s="1" t="s">
        <v>32</v>
      </c>
      <c r="I1426" s="1" t="s">
        <v>1329</v>
      </c>
      <c r="L1426" s="1" t="str">
        <f t="shared" si="84"/>
        <v/>
      </c>
      <c r="M1426" s="1" t="str">
        <f t="shared" si="85"/>
        <v/>
      </c>
      <c r="N1426" s="1" t="str">
        <f t="shared" si="86"/>
        <v/>
      </c>
    </row>
    <row r="1427" spans="2:14" x14ac:dyDescent="0.3">
      <c r="B1427" s="1">
        <v>3043422</v>
      </c>
      <c r="C1427" s="1" t="s">
        <v>56</v>
      </c>
      <c r="D1427" s="1" t="s">
        <v>294</v>
      </c>
      <c r="E1427" s="1" t="s">
        <v>1165</v>
      </c>
      <c r="F1427" s="1">
        <v>50000</v>
      </c>
      <c r="G1427" s="1" t="s">
        <v>32</v>
      </c>
      <c r="I1427" s="1" t="s">
        <v>1329</v>
      </c>
      <c r="L1427" s="1" t="str">
        <f t="shared" si="84"/>
        <v/>
      </c>
      <c r="M1427" s="1" t="str">
        <f t="shared" si="85"/>
        <v/>
      </c>
      <c r="N1427" s="1" t="str">
        <f t="shared" si="86"/>
        <v/>
      </c>
    </row>
    <row r="1428" spans="2:14" x14ac:dyDescent="0.3">
      <c r="B1428" s="1">
        <v>3043431</v>
      </c>
      <c r="C1428" s="1" t="s">
        <v>111</v>
      </c>
      <c r="D1428" s="1" t="s">
        <v>62</v>
      </c>
      <c r="E1428" s="1" t="s">
        <v>1196</v>
      </c>
      <c r="G1428" s="1" t="s">
        <v>32</v>
      </c>
      <c r="I1428" s="1" t="s">
        <v>1330</v>
      </c>
      <c r="L1428" s="1" t="str">
        <f t="shared" si="84"/>
        <v/>
      </c>
      <c r="M1428" s="1" t="str">
        <f t="shared" si="85"/>
        <v/>
      </c>
      <c r="N1428" s="1" t="str">
        <f t="shared" si="86"/>
        <v/>
      </c>
    </row>
    <row r="1429" spans="2:14" x14ac:dyDescent="0.3">
      <c r="B1429" s="1">
        <v>3043432</v>
      </c>
      <c r="C1429" s="1" t="s">
        <v>56</v>
      </c>
      <c r="D1429" s="1" t="s">
        <v>1198</v>
      </c>
      <c r="E1429" s="1" t="s">
        <v>1199</v>
      </c>
      <c r="F1429" s="1">
        <v>50000</v>
      </c>
      <c r="G1429" s="1" t="s">
        <v>32</v>
      </c>
      <c r="I1429" s="1" t="s">
        <v>1330</v>
      </c>
      <c r="L1429" s="1" t="str">
        <f t="shared" si="84"/>
        <v/>
      </c>
      <c r="M1429" s="1" t="str">
        <f t="shared" si="85"/>
        <v/>
      </c>
      <c r="N1429" s="1" t="str">
        <f t="shared" si="86"/>
        <v/>
      </c>
    </row>
    <row r="1430" spans="2:14" x14ac:dyDescent="0.3">
      <c r="B1430" s="1">
        <v>3043441</v>
      </c>
      <c r="C1430" s="1" t="s">
        <v>156</v>
      </c>
      <c r="D1430" s="1" t="s">
        <v>62</v>
      </c>
      <c r="E1430" s="1" t="s">
        <v>1149</v>
      </c>
      <c r="G1430" s="1" t="s">
        <v>32</v>
      </c>
      <c r="I1430" s="1" t="s">
        <v>1331</v>
      </c>
      <c r="L1430" s="1" t="str">
        <f t="shared" si="84"/>
        <v/>
      </c>
      <c r="M1430" s="1" t="str">
        <f t="shared" si="85"/>
        <v/>
      </c>
      <c r="N1430" s="1" t="str">
        <f t="shared" si="86"/>
        <v/>
      </c>
    </row>
    <row r="1431" spans="2:14" x14ac:dyDescent="0.3">
      <c r="B1431" s="1">
        <v>3043442</v>
      </c>
      <c r="C1431" s="1" t="s">
        <v>156</v>
      </c>
      <c r="D1431" s="1">
        <v>6</v>
      </c>
      <c r="E1431" s="1" t="s">
        <v>1151</v>
      </c>
      <c r="F1431" s="1">
        <v>50000</v>
      </c>
      <c r="G1431" s="1" t="s">
        <v>32</v>
      </c>
      <c r="I1431" s="1" t="s">
        <v>1331</v>
      </c>
      <c r="L1431" s="1" t="str">
        <f t="shared" si="84"/>
        <v/>
      </c>
      <c r="M1431" s="1" t="str">
        <f t="shared" si="85"/>
        <v/>
      </c>
      <c r="N1431" s="1" t="str">
        <f t="shared" si="86"/>
        <v/>
      </c>
    </row>
    <row r="1432" spans="2:14" x14ac:dyDescent="0.3">
      <c r="B1432" s="1">
        <v>3043443</v>
      </c>
      <c r="C1432" s="1" t="s">
        <v>156</v>
      </c>
      <c r="D1432" s="1">
        <v>1</v>
      </c>
      <c r="E1432" s="1" t="s">
        <v>1152</v>
      </c>
      <c r="G1432" s="1" t="s">
        <v>32</v>
      </c>
      <c r="I1432" s="1" t="s">
        <v>1332</v>
      </c>
      <c r="L1432" s="1" t="str">
        <f t="shared" si="84"/>
        <v/>
      </c>
      <c r="M1432" s="1" t="str">
        <f t="shared" si="85"/>
        <v/>
      </c>
      <c r="N1432" s="1" t="str">
        <f t="shared" si="86"/>
        <v/>
      </c>
    </row>
    <row r="1433" spans="2:14" x14ac:dyDescent="0.3">
      <c r="B1433" s="1">
        <v>3043444</v>
      </c>
      <c r="C1433" s="1" t="s">
        <v>56</v>
      </c>
      <c r="D1433" s="1" t="s">
        <v>1155</v>
      </c>
      <c r="E1433" s="1" t="s">
        <v>1156</v>
      </c>
      <c r="F1433" s="1">
        <v>50000</v>
      </c>
      <c r="G1433" s="1" t="s">
        <v>32</v>
      </c>
      <c r="I1433" s="1" t="s">
        <v>1332</v>
      </c>
      <c r="L1433" s="1" t="str">
        <f t="shared" si="84"/>
        <v/>
      </c>
      <c r="M1433" s="1" t="str">
        <f t="shared" si="85"/>
        <v/>
      </c>
      <c r="N1433" s="1" t="str">
        <f t="shared" si="86"/>
        <v/>
      </c>
    </row>
    <row r="1434" spans="2:14" x14ac:dyDescent="0.3">
      <c r="B1434" s="1">
        <v>3043451</v>
      </c>
      <c r="C1434" s="1" t="s">
        <v>34</v>
      </c>
      <c r="D1434" s="1">
        <v>10</v>
      </c>
      <c r="E1434" s="1" t="s">
        <v>1200</v>
      </c>
      <c r="G1434" s="1" t="s">
        <v>32</v>
      </c>
      <c r="I1434" s="1" t="s">
        <v>1333</v>
      </c>
      <c r="L1434" s="1" t="str">
        <f t="shared" si="84"/>
        <v/>
      </c>
      <c r="M1434" s="1" t="str">
        <f t="shared" si="85"/>
        <v/>
      </c>
      <c r="N1434" s="1" t="str">
        <f t="shared" si="86"/>
        <v/>
      </c>
    </row>
    <row r="1435" spans="2:14" x14ac:dyDescent="0.3">
      <c r="B1435" s="1">
        <v>3043452</v>
      </c>
      <c r="C1435" s="1" t="s">
        <v>56</v>
      </c>
      <c r="D1435" s="1" t="s">
        <v>1155</v>
      </c>
      <c r="E1435" s="1" t="s">
        <v>1202</v>
      </c>
      <c r="F1435" s="1">
        <v>50000</v>
      </c>
      <c r="G1435" s="1" t="s">
        <v>32</v>
      </c>
      <c r="I1435" s="1" t="s">
        <v>1333</v>
      </c>
      <c r="L1435" s="1" t="str">
        <f t="shared" si="84"/>
        <v/>
      </c>
      <c r="M1435" s="1" t="str">
        <f t="shared" si="85"/>
        <v/>
      </c>
      <c r="N1435" s="1" t="str">
        <f t="shared" si="86"/>
        <v/>
      </c>
    </row>
    <row r="1436" spans="2:14" x14ac:dyDescent="0.3">
      <c r="B1436" s="1">
        <v>3044211</v>
      </c>
      <c r="C1436" s="1" t="s">
        <v>111</v>
      </c>
      <c r="D1436" s="1" t="s">
        <v>38</v>
      </c>
      <c r="E1436" s="1" t="s">
        <v>1287</v>
      </c>
      <c r="G1436" s="1" t="s">
        <v>32</v>
      </c>
      <c r="I1436" s="1" t="s">
        <v>1334</v>
      </c>
      <c r="L1436" s="1" t="str">
        <f t="shared" si="84"/>
        <v/>
      </c>
      <c r="M1436" s="1" t="str">
        <f t="shared" si="85"/>
        <v/>
      </c>
      <c r="N1436" s="1" t="str">
        <f t="shared" si="86"/>
        <v/>
      </c>
    </row>
    <row r="1437" spans="2:14" x14ac:dyDescent="0.3">
      <c r="B1437" s="1">
        <v>3044221</v>
      </c>
      <c r="C1437" s="1" t="s">
        <v>34</v>
      </c>
      <c r="D1437" s="1">
        <v>10</v>
      </c>
      <c r="E1437" s="1" t="s">
        <v>1289</v>
      </c>
      <c r="G1437" s="1" t="s">
        <v>32</v>
      </c>
      <c r="I1437" s="1" t="s">
        <v>1335</v>
      </c>
      <c r="L1437" s="1" t="str">
        <f t="shared" si="84"/>
        <v/>
      </c>
      <c r="M1437" s="1" t="str">
        <f t="shared" si="85"/>
        <v/>
      </c>
      <c r="N1437" s="1" t="str">
        <f t="shared" si="86"/>
        <v/>
      </c>
    </row>
    <row r="1438" spans="2:14" x14ac:dyDescent="0.3">
      <c r="B1438" s="1">
        <v>3044231</v>
      </c>
      <c r="C1438" s="1" t="s">
        <v>156</v>
      </c>
      <c r="D1438" s="1" t="s">
        <v>91</v>
      </c>
      <c r="E1438" s="1" t="s">
        <v>1291</v>
      </c>
      <c r="G1438" s="1" t="s">
        <v>32</v>
      </c>
      <c r="I1438" s="1" t="s">
        <v>1336</v>
      </c>
      <c r="L1438" s="1" t="str">
        <f t="shared" si="84"/>
        <v/>
      </c>
      <c r="M1438" s="1" t="str">
        <f t="shared" si="85"/>
        <v/>
      </c>
      <c r="N1438" s="1" t="str">
        <f t="shared" si="86"/>
        <v/>
      </c>
    </row>
    <row r="1439" spans="2:14" x14ac:dyDescent="0.3">
      <c r="B1439" s="1">
        <v>3044241</v>
      </c>
      <c r="C1439" s="1" t="s">
        <v>56</v>
      </c>
      <c r="D1439" s="1">
        <v>2</v>
      </c>
      <c r="E1439" s="1" t="s">
        <v>1293</v>
      </c>
      <c r="G1439" s="1" t="s">
        <v>32</v>
      </c>
      <c r="I1439" s="1" t="s">
        <v>1337</v>
      </c>
      <c r="L1439" s="1" t="str">
        <f t="shared" si="84"/>
        <v/>
      </c>
      <c r="M1439" s="1" t="str">
        <f t="shared" si="85"/>
        <v/>
      </c>
      <c r="N1439" s="1" t="str">
        <f t="shared" si="86"/>
        <v/>
      </c>
    </row>
    <row r="1440" spans="2:14" x14ac:dyDescent="0.3">
      <c r="B1440" s="1">
        <v>3044251</v>
      </c>
      <c r="C1440" s="1" t="s">
        <v>34</v>
      </c>
      <c r="D1440" s="1">
        <v>1</v>
      </c>
      <c r="E1440" s="1" t="s">
        <v>185</v>
      </c>
      <c r="G1440" s="1" t="s">
        <v>32</v>
      </c>
      <c r="I1440" s="1" t="s">
        <v>1338</v>
      </c>
      <c r="L1440" s="1" t="str">
        <f t="shared" si="84"/>
        <v/>
      </c>
      <c r="M1440" s="1" t="str">
        <f t="shared" si="85"/>
        <v/>
      </c>
      <c r="N1440" s="1" t="str">
        <f t="shared" si="86"/>
        <v/>
      </c>
    </row>
    <row r="1441" spans="2:14" x14ac:dyDescent="0.3">
      <c r="B1441" s="1">
        <v>3044311</v>
      </c>
      <c r="C1441" s="1" t="s">
        <v>34</v>
      </c>
      <c r="D1441" s="1">
        <v>10</v>
      </c>
      <c r="E1441" s="1" t="s">
        <v>1296</v>
      </c>
      <c r="G1441" s="1" t="s">
        <v>32</v>
      </c>
      <c r="I1441" s="1" t="s">
        <v>1339</v>
      </c>
      <c r="L1441" s="1" t="str">
        <f t="shared" si="84"/>
        <v/>
      </c>
      <c r="M1441" s="1" t="str">
        <f t="shared" si="85"/>
        <v/>
      </c>
      <c r="N1441" s="1" t="str">
        <f t="shared" si="86"/>
        <v/>
      </c>
    </row>
    <row r="1442" spans="2:14" x14ac:dyDescent="0.3">
      <c r="B1442" s="1">
        <v>3044312</v>
      </c>
      <c r="C1442" s="1" t="s">
        <v>156</v>
      </c>
      <c r="D1442" s="1" t="s">
        <v>91</v>
      </c>
      <c r="E1442" s="1" t="s">
        <v>1298</v>
      </c>
      <c r="F1442" s="1">
        <v>50000</v>
      </c>
      <c r="G1442" s="1" t="s">
        <v>32</v>
      </c>
      <c r="I1442" s="1" t="s">
        <v>1339</v>
      </c>
      <c r="L1442" s="1" t="str">
        <f t="shared" si="84"/>
        <v/>
      </c>
      <c r="M1442" s="1" t="str">
        <f t="shared" si="85"/>
        <v/>
      </c>
      <c r="N1442" s="1" t="str">
        <f t="shared" si="86"/>
        <v/>
      </c>
    </row>
    <row r="1443" spans="2:14" x14ac:dyDescent="0.3">
      <c r="B1443" s="1">
        <v>3044321</v>
      </c>
      <c r="C1443" s="1" t="s">
        <v>34</v>
      </c>
      <c r="D1443" s="1">
        <v>1</v>
      </c>
      <c r="E1443" s="1" t="s">
        <v>1299</v>
      </c>
      <c r="G1443" s="1" t="s">
        <v>32</v>
      </c>
      <c r="I1443" s="1" t="s">
        <v>1340</v>
      </c>
      <c r="L1443" s="1" t="str">
        <f t="shared" si="84"/>
        <v/>
      </c>
      <c r="M1443" s="1" t="str">
        <f t="shared" si="85"/>
        <v/>
      </c>
      <c r="N1443" s="1" t="str">
        <f t="shared" si="86"/>
        <v/>
      </c>
    </row>
    <row r="1444" spans="2:14" x14ac:dyDescent="0.3">
      <c r="B1444" s="1">
        <v>3044322</v>
      </c>
      <c r="C1444" s="1" t="s">
        <v>111</v>
      </c>
      <c r="D1444" s="1" t="s">
        <v>38</v>
      </c>
      <c r="E1444" s="1" t="s">
        <v>1301</v>
      </c>
      <c r="F1444" s="1">
        <v>50000</v>
      </c>
      <c r="G1444" s="1" t="s">
        <v>32</v>
      </c>
      <c r="I1444" s="1" t="s">
        <v>1340</v>
      </c>
      <c r="L1444" s="1" t="str">
        <f t="shared" si="84"/>
        <v/>
      </c>
      <c r="M1444" s="1" t="str">
        <f t="shared" si="85"/>
        <v/>
      </c>
      <c r="N1444" s="1" t="str">
        <f t="shared" si="86"/>
        <v/>
      </c>
    </row>
    <row r="1445" spans="2:14" x14ac:dyDescent="0.3">
      <c r="B1445" s="1">
        <v>3044411</v>
      </c>
      <c r="C1445" s="1" t="s">
        <v>156</v>
      </c>
      <c r="D1445" s="1" t="s">
        <v>1147</v>
      </c>
      <c r="E1445" s="1" t="s">
        <v>1207</v>
      </c>
      <c r="G1445" s="1" t="s">
        <v>32</v>
      </c>
      <c r="I1445" s="1" t="s">
        <v>1341</v>
      </c>
      <c r="L1445" s="1" t="str">
        <f t="shared" si="84"/>
        <v/>
      </c>
      <c r="M1445" s="1" t="str">
        <f t="shared" si="85"/>
        <v/>
      </c>
      <c r="N1445" s="1" t="str">
        <f t="shared" si="86"/>
        <v/>
      </c>
    </row>
    <row r="1446" spans="2:14" x14ac:dyDescent="0.3">
      <c r="B1446" s="1">
        <v>3044412</v>
      </c>
      <c r="C1446" s="1" t="s">
        <v>647</v>
      </c>
      <c r="D1446" s="1" t="s">
        <v>1209</v>
      </c>
      <c r="E1446" s="1" t="s">
        <v>1210</v>
      </c>
      <c r="F1446" s="1">
        <v>50000</v>
      </c>
      <c r="G1446" s="1" t="s">
        <v>32</v>
      </c>
      <c r="I1446" s="1" t="s">
        <v>1341</v>
      </c>
      <c r="L1446" s="1" t="str">
        <f t="shared" si="84"/>
        <v/>
      </c>
      <c r="M1446" s="1" t="str">
        <f t="shared" si="85"/>
        <v/>
      </c>
      <c r="N1446" s="1" t="str">
        <f t="shared" si="86"/>
        <v/>
      </c>
    </row>
    <row r="1447" spans="2:14" x14ac:dyDescent="0.3">
      <c r="B1447" s="1">
        <v>3044421</v>
      </c>
      <c r="C1447" s="1" t="s">
        <v>96</v>
      </c>
      <c r="D1447" s="1" t="s">
        <v>62</v>
      </c>
      <c r="E1447" s="1" t="s">
        <v>1163</v>
      </c>
      <c r="G1447" s="1" t="s">
        <v>32</v>
      </c>
      <c r="I1447" s="1" t="s">
        <v>1342</v>
      </c>
      <c r="L1447" s="1" t="str">
        <f t="shared" si="84"/>
        <v/>
      </c>
      <c r="M1447" s="1" t="str">
        <f t="shared" si="85"/>
        <v/>
      </c>
      <c r="N1447" s="1" t="str">
        <f t="shared" si="86"/>
        <v/>
      </c>
    </row>
    <row r="1448" spans="2:14" x14ac:dyDescent="0.3">
      <c r="B1448" s="1">
        <v>3044422</v>
      </c>
      <c r="C1448" s="1" t="s">
        <v>56</v>
      </c>
      <c r="D1448" s="1" t="s">
        <v>294</v>
      </c>
      <c r="E1448" s="1" t="s">
        <v>1165</v>
      </c>
      <c r="F1448" s="1">
        <v>50000</v>
      </c>
      <c r="G1448" s="1" t="s">
        <v>32</v>
      </c>
      <c r="I1448" s="1" t="s">
        <v>1342</v>
      </c>
      <c r="L1448" s="1" t="str">
        <f t="shared" si="84"/>
        <v/>
      </c>
      <c r="M1448" s="1" t="str">
        <f t="shared" si="85"/>
        <v/>
      </c>
      <c r="N1448" s="1" t="str">
        <f t="shared" si="86"/>
        <v/>
      </c>
    </row>
    <row r="1449" spans="2:14" x14ac:dyDescent="0.3">
      <c r="B1449" s="1">
        <v>3044431</v>
      </c>
      <c r="C1449" s="1" t="s">
        <v>111</v>
      </c>
      <c r="D1449" s="1" t="s">
        <v>62</v>
      </c>
      <c r="E1449" s="1" t="s">
        <v>1196</v>
      </c>
      <c r="G1449" s="1" t="s">
        <v>32</v>
      </c>
      <c r="I1449" s="1" t="s">
        <v>1343</v>
      </c>
      <c r="L1449" s="1" t="str">
        <f t="shared" si="84"/>
        <v/>
      </c>
      <c r="M1449" s="1" t="str">
        <f t="shared" si="85"/>
        <v/>
      </c>
      <c r="N1449" s="1" t="str">
        <f t="shared" si="86"/>
        <v/>
      </c>
    </row>
    <row r="1450" spans="2:14" x14ac:dyDescent="0.3">
      <c r="B1450" s="1">
        <v>3044432</v>
      </c>
      <c r="C1450" s="1" t="s">
        <v>56</v>
      </c>
      <c r="D1450" s="1" t="s">
        <v>1198</v>
      </c>
      <c r="E1450" s="1" t="s">
        <v>1199</v>
      </c>
      <c r="F1450" s="1">
        <v>50000</v>
      </c>
      <c r="G1450" s="1" t="s">
        <v>32</v>
      </c>
      <c r="I1450" s="1" t="s">
        <v>1343</v>
      </c>
      <c r="L1450" s="1" t="str">
        <f t="shared" si="84"/>
        <v/>
      </c>
      <c r="M1450" s="1" t="str">
        <f t="shared" si="85"/>
        <v/>
      </c>
      <c r="N1450" s="1" t="str">
        <f t="shared" si="86"/>
        <v/>
      </c>
    </row>
    <row r="1451" spans="2:14" x14ac:dyDescent="0.3">
      <c r="B1451" s="1">
        <v>3044441</v>
      </c>
      <c r="C1451" s="1" t="s">
        <v>156</v>
      </c>
      <c r="D1451" s="1" t="s">
        <v>62</v>
      </c>
      <c r="E1451" s="1" t="s">
        <v>1149</v>
      </c>
      <c r="G1451" s="1" t="s">
        <v>32</v>
      </c>
      <c r="I1451" s="1" t="s">
        <v>1344</v>
      </c>
      <c r="L1451" s="1" t="str">
        <f t="shared" si="84"/>
        <v/>
      </c>
      <c r="M1451" s="1" t="str">
        <f t="shared" si="85"/>
        <v/>
      </c>
      <c r="N1451" s="1" t="str">
        <f t="shared" si="86"/>
        <v/>
      </c>
    </row>
    <row r="1452" spans="2:14" x14ac:dyDescent="0.3">
      <c r="B1452" s="1">
        <v>3044442</v>
      </c>
      <c r="C1452" s="1" t="s">
        <v>156</v>
      </c>
      <c r="D1452" s="1">
        <v>6</v>
      </c>
      <c r="E1452" s="1" t="s">
        <v>1151</v>
      </c>
      <c r="F1452" s="1">
        <v>50000</v>
      </c>
      <c r="G1452" s="1" t="s">
        <v>32</v>
      </c>
      <c r="I1452" s="1" t="s">
        <v>1344</v>
      </c>
      <c r="L1452" s="1" t="str">
        <f t="shared" si="84"/>
        <v/>
      </c>
      <c r="M1452" s="1" t="str">
        <f t="shared" si="85"/>
        <v/>
      </c>
      <c r="N1452" s="1" t="str">
        <f t="shared" si="86"/>
        <v/>
      </c>
    </row>
    <row r="1453" spans="2:14" x14ac:dyDescent="0.3">
      <c r="B1453" s="1">
        <v>3044443</v>
      </c>
      <c r="C1453" s="1" t="s">
        <v>156</v>
      </c>
      <c r="D1453" s="1">
        <v>1</v>
      </c>
      <c r="E1453" s="1" t="s">
        <v>1152</v>
      </c>
      <c r="G1453" s="1" t="s">
        <v>32</v>
      </c>
      <c r="I1453" s="1" t="s">
        <v>1345</v>
      </c>
      <c r="L1453" s="1" t="str">
        <f t="shared" si="84"/>
        <v/>
      </c>
      <c r="M1453" s="1" t="str">
        <f t="shared" si="85"/>
        <v/>
      </c>
      <c r="N1453" s="1" t="str">
        <f t="shared" si="86"/>
        <v/>
      </c>
    </row>
    <row r="1454" spans="2:14" x14ac:dyDescent="0.3">
      <c r="B1454" s="1">
        <v>3044444</v>
      </c>
      <c r="C1454" s="1" t="s">
        <v>56</v>
      </c>
      <c r="D1454" s="1" t="s">
        <v>1155</v>
      </c>
      <c r="E1454" s="1" t="s">
        <v>1156</v>
      </c>
      <c r="F1454" s="1">
        <v>50000</v>
      </c>
      <c r="G1454" s="1" t="s">
        <v>32</v>
      </c>
      <c r="I1454" s="1" t="s">
        <v>1345</v>
      </c>
      <c r="L1454" s="1" t="str">
        <f t="shared" si="84"/>
        <v/>
      </c>
      <c r="M1454" s="1" t="str">
        <f t="shared" si="85"/>
        <v/>
      </c>
      <c r="N1454" s="1" t="str">
        <f t="shared" si="86"/>
        <v/>
      </c>
    </row>
    <row r="1455" spans="2:14" x14ac:dyDescent="0.3">
      <c r="B1455" s="1">
        <v>3044451</v>
      </c>
      <c r="C1455" s="1" t="s">
        <v>34</v>
      </c>
      <c r="D1455" s="1">
        <v>10</v>
      </c>
      <c r="E1455" s="1" t="s">
        <v>1200</v>
      </c>
      <c r="G1455" s="1" t="s">
        <v>32</v>
      </c>
      <c r="I1455" s="1" t="s">
        <v>1346</v>
      </c>
      <c r="L1455" s="1" t="str">
        <f t="shared" si="84"/>
        <v/>
      </c>
      <c r="M1455" s="1" t="str">
        <f t="shared" si="85"/>
        <v/>
      </c>
      <c r="N1455" s="1" t="str">
        <f t="shared" si="86"/>
        <v/>
      </c>
    </row>
    <row r="1456" spans="2:14" x14ac:dyDescent="0.3">
      <c r="B1456" s="1">
        <v>3044452</v>
      </c>
      <c r="C1456" s="1" t="s">
        <v>56</v>
      </c>
      <c r="D1456" s="1" t="s">
        <v>1155</v>
      </c>
      <c r="E1456" s="1" t="s">
        <v>1202</v>
      </c>
      <c r="F1456" s="1">
        <v>50000</v>
      </c>
      <c r="G1456" s="1" t="s">
        <v>32</v>
      </c>
      <c r="I1456" s="1" t="s">
        <v>1346</v>
      </c>
      <c r="L1456" s="1" t="str">
        <f t="shared" si="84"/>
        <v/>
      </c>
      <c r="M1456" s="1" t="str">
        <f t="shared" si="85"/>
        <v/>
      </c>
      <c r="N1456" s="1" t="str">
        <f t="shared" si="86"/>
        <v/>
      </c>
    </row>
    <row r="1457" spans="2:14" x14ac:dyDescent="0.3">
      <c r="B1457" s="1">
        <v>3051311</v>
      </c>
      <c r="C1457" s="1" t="s">
        <v>1347</v>
      </c>
      <c r="D1457" s="1" t="s">
        <v>1348</v>
      </c>
      <c r="E1457" s="1" t="s">
        <v>1349</v>
      </c>
      <c r="G1457" s="1" t="s">
        <v>32</v>
      </c>
      <c r="I1457" s="1" t="s">
        <v>1350</v>
      </c>
      <c r="J1457" s="1" t="s">
        <v>1146</v>
      </c>
      <c r="L1457" s="1" t="str">
        <f t="shared" si="84"/>
        <v/>
      </c>
      <c r="M1457" s="1" t="str">
        <f t="shared" si="85"/>
        <v/>
      </c>
      <c r="N1457" s="1" t="str">
        <f t="shared" si="86"/>
        <v/>
      </c>
    </row>
    <row r="1458" spans="2:14" x14ac:dyDescent="0.3">
      <c r="B1458" s="1">
        <v>3051312</v>
      </c>
      <c r="C1458" s="1" t="s">
        <v>1351</v>
      </c>
      <c r="D1458" s="1" t="s">
        <v>1352</v>
      </c>
      <c r="E1458" s="1" t="s">
        <v>1353</v>
      </c>
      <c r="F1458" s="1">
        <v>50000</v>
      </c>
      <c r="G1458" s="1" t="s">
        <v>32</v>
      </c>
      <c r="I1458" s="1" t="s">
        <v>1350</v>
      </c>
      <c r="J1458" s="1" t="s">
        <v>1146</v>
      </c>
      <c r="L1458" s="1" t="str">
        <f t="shared" si="84"/>
        <v/>
      </c>
      <c r="M1458" s="1" t="str">
        <f t="shared" si="85"/>
        <v/>
      </c>
      <c r="N1458" s="1" t="str">
        <f t="shared" si="86"/>
        <v/>
      </c>
    </row>
    <row r="1459" spans="2:14" x14ac:dyDescent="0.3">
      <c r="B1459" s="1">
        <v>3051321</v>
      </c>
      <c r="C1459" s="1" t="s">
        <v>1354</v>
      </c>
      <c r="D1459" s="1" t="s">
        <v>72</v>
      </c>
      <c r="E1459" s="1" t="s">
        <v>1355</v>
      </c>
      <c r="G1459" s="1" t="s">
        <v>32</v>
      </c>
      <c r="I1459" s="1" t="s">
        <v>1356</v>
      </c>
      <c r="J1459" s="1" t="s">
        <v>1154</v>
      </c>
      <c r="L1459" s="1" t="str">
        <f t="shared" si="84"/>
        <v/>
      </c>
      <c r="M1459" s="1" t="str">
        <f t="shared" si="85"/>
        <v/>
      </c>
      <c r="N1459" s="1" t="str">
        <f t="shared" si="86"/>
        <v/>
      </c>
    </row>
    <row r="1460" spans="2:14" x14ac:dyDescent="0.3">
      <c r="B1460" s="1">
        <v>3051322</v>
      </c>
      <c r="C1460" s="1" t="s">
        <v>56</v>
      </c>
      <c r="D1460" s="1">
        <v>2</v>
      </c>
      <c r="E1460" s="1" t="s">
        <v>1357</v>
      </c>
      <c r="F1460" s="1">
        <v>50000</v>
      </c>
      <c r="G1460" s="1" t="s">
        <v>32</v>
      </c>
      <c r="I1460" s="1" t="s">
        <v>1356</v>
      </c>
      <c r="J1460" s="1" t="s">
        <v>1154</v>
      </c>
      <c r="L1460" s="1" t="str">
        <f t="shared" si="84"/>
        <v/>
      </c>
      <c r="M1460" s="1" t="str">
        <f t="shared" si="85"/>
        <v/>
      </c>
      <c r="N1460" s="1" t="str">
        <f t="shared" si="86"/>
        <v/>
      </c>
    </row>
    <row r="1461" spans="2:14" x14ac:dyDescent="0.3">
      <c r="B1461" s="1">
        <v>3051511</v>
      </c>
      <c r="C1461" s="1" t="s">
        <v>156</v>
      </c>
      <c r="D1461" s="1" t="s">
        <v>87</v>
      </c>
      <c r="E1461" s="1" t="s">
        <v>1358</v>
      </c>
      <c r="G1461" s="1" t="s">
        <v>32</v>
      </c>
      <c r="I1461" s="1" t="s">
        <v>1359</v>
      </c>
      <c r="J1461" s="1" t="s">
        <v>1140</v>
      </c>
      <c r="L1461" s="1" t="str">
        <f t="shared" ref="L1461:L1524" si="87">IF(AND(ISBLANK(C1461)=ISBLANK(D1461),ISBLANK(D1461)=ISBLANK(E1461),ISBLANK(E1461)=ISBLANK(C1461)),"",FALSE)</f>
        <v/>
      </c>
      <c r="M1461" s="1" t="str">
        <f t="shared" ref="M1461:M1524" si="88">IF((LEN(C1461)-LEN(SUBSTITUTE(C1461,"|","")))=(LEN(D1461)-LEN(SUBSTITUTE(D1461,"|",""))),"",FALSE)</f>
        <v/>
      </c>
      <c r="N1461" s="1" t="str">
        <f t="shared" ref="N1461:N1524" si="89">IF((LEN(D1461)-LEN(SUBSTITUTE(SUBSTITUTE(D1461,"|",""),"#","")))=(LEN(E1461)-LEN(SUBSTITUTE(E1461,"|",""))),"",FALSE)</f>
        <v/>
      </c>
    </row>
    <row r="1462" spans="2:14" x14ac:dyDescent="0.3">
      <c r="B1462" s="1">
        <v>3051512</v>
      </c>
      <c r="C1462" s="1" t="s">
        <v>1360</v>
      </c>
      <c r="D1462" s="1" t="s">
        <v>1361</v>
      </c>
      <c r="E1462" s="1" t="s">
        <v>1362</v>
      </c>
      <c r="F1462" s="1">
        <v>50000</v>
      </c>
      <c r="G1462" s="1" t="s">
        <v>32</v>
      </c>
      <c r="I1462" s="1" t="s">
        <v>1359</v>
      </c>
      <c r="J1462" s="1" t="s">
        <v>1140</v>
      </c>
      <c r="L1462" s="1" t="str">
        <f t="shared" si="87"/>
        <v/>
      </c>
      <c r="M1462" s="1" t="str">
        <f t="shared" si="88"/>
        <v/>
      </c>
      <c r="N1462" s="1" t="str">
        <f t="shared" si="89"/>
        <v/>
      </c>
    </row>
    <row r="1463" spans="2:14" x14ac:dyDescent="0.3">
      <c r="B1463" s="1">
        <v>3052311</v>
      </c>
      <c r="C1463" s="1" t="s">
        <v>1347</v>
      </c>
      <c r="D1463" s="1" t="s">
        <v>1348</v>
      </c>
      <c r="E1463" s="1" t="s">
        <v>1349</v>
      </c>
      <c r="G1463" s="1" t="s">
        <v>32</v>
      </c>
      <c r="I1463" s="1" t="s">
        <v>1363</v>
      </c>
      <c r="L1463" s="1" t="str">
        <f t="shared" si="87"/>
        <v/>
      </c>
      <c r="M1463" s="1" t="str">
        <f t="shared" si="88"/>
        <v/>
      </c>
      <c r="N1463" s="1" t="str">
        <f t="shared" si="89"/>
        <v/>
      </c>
    </row>
    <row r="1464" spans="2:14" x14ac:dyDescent="0.3">
      <c r="B1464" s="1">
        <v>3052312</v>
      </c>
      <c r="C1464" s="1" t="s">
        <v>1351</v>
      </c>
      <c r="D1464" s="1" t="s">
        <v>1352</v>
      </c>
      <c r="E1464" s="1" t="s">
        <v>1353</v>
      </c>
      <c r="F1464" s="1">
        <v>50000</v>
      </c>
      <c r="G1464" s="1" t="s">
        <v>32</v>
      </c>
      <c r="I1464" s="1" t="s">
        <v>1363</v>
      </c>
      <c r="L1464" s="1" t="str">
        <f t="shared" si="87"/>
        <v/>
      </c>
      <c r="M1464" s="1" t="str">
        <f t="shared" si="88"/>
        <v/>
      </c>
      <c r="N1464" s="1" t="str">
        <f t="shared" si="89"/>
        <v/>
      </c>
    </row>
    <row r="1465" spans="2:14" x14ac:dyDescent="0.3">
      <c r="B1465" s="1">
        <v>3052321</v>
      </c>
      <c r="C1465" s="1" t="s">
        <v>1354</v>
      </c>
      <c r="D1465" s="1" t="s">
        <v>72</v>
      </c>
      <c r="E1465" s="1" t="s">
        <v>1355</v>
      </c>
      <c r="G1465" s="1" t="s">
        <v>32</v>
      </c>
      <c r="I1465" s="1" t="s">
        <v>1364</v>
      </c>
      <c r="L1465" s="1" t="str">
        <f t="shared" si="87"/>
        <v/>
      </c>
      <c r="M1465" s="1" t="str">
        <f t="shared" si="88"/>
        <v/>
      </c>
      <c r="N1465" s="1" t="str">
        <f t="shared" si="89"/>
        <v/>
      </c>
    </row>
    <row r="1466" spans="2:14" x14ac:dyDescent="0.3">
      <c r="B1466" s="1">
        <v>3052322</v>
      </c>
      <c r="C1466" s="1" t="s">
        <v>56</v>
      </c>
      <c r="D1466" s="1">
        <v>2</v>
      </c>
      <c r="E1466" s="1" t="s">
        <v>1357</v>
      </c>
      <c r="F1466" s="1">
        <v>50000</v>
      </c>
      <c r="G1466" s="1" t="s">
        <v>32</v>
      </c>
      <c r="I1466" s="1" t="s">
        <v>1364</v>
      </c>
      <c r="L1466" s="1" t="str">
        <f t="shared" si="87"/>
        <v/>
      </c>
      <c r="M1466" s="1" t="str">
        <f t="shared" si="88"/>
        <v/>
      </c>
      <c r="N1466" s="1" t="str">
        <f t="shared" si="89"/>
        <v/>
      </c>
    </row>
    <row r="1467" spans="2:14" x14ac:dyDescent="0.3">
      <c r="B1467" s="1">
        <v>3052511</v>
      </c>
      <c r="C1467" s="1" t="s">
        <v>156</v>
      </c>
      <c r="D1467" s="1" t="s">
        <v>87</v>
      </c>
      <c r="E1467" s="1" t="s">
        <v>1358</v>
      </c>
      <c r="G1467" s="1" t="s">
        <v>32</v>
      </c>
      <c r="I1467" s="1" t="s">
        <v>1365</v>
      </c>
      <c r="L1467" s="1" t="str">
        <f t="shared" si="87"/>
        <v/>
      </c>
      <c r="M1467" s="1" t="str">
        <f t="shared" si="88"/>
        <v/>
      </c>
      <c r="N1467" s="1" t="str">
        <f t="shared" si="89"/>
        <v/>
      </c>
    </row>
    <row r="1468" spans="2:14" x14ac:dyDescent="0.3">
      <c r="B1468" s="1">
        <v>3052512</v>
      </c>
      <c r="C1468" s="1" t="s">
        <v>1360</v>
      </c>
      <c r="D1468" s="1" t="s">
        <v>1361</v>
      </c>
      <c r="E1468" s="1" t="s">
        <v>1362</v>
      </c>
      <c r="F1468" s="1">
        <v>50000</v>
      </c>
      <c r="G1468" s="1" t="s">
        <v>32</v>
      </c>
      <c r="I1468" s="1" t="s">
        <v>1365</v>
      </c>
      <c r="L1468" s="1" t="str">
        <f t="shared" si="87"/>
        <v/>
      </c>
      <c r="M1468" s="1" t="str">
        <f t="shared" si="88"/>
        <v/>
      </c>
      <c r="N1468" s="1" t="str">
        <f t="shared" si="89"/>
        <v/>
      </c>
    </row>
    <row r="1469" spans="2:14" x14ac:dyDescent="0.3">
      <c r="B1469" s="1">
        <v>3053311</v>
      </c>
      <c r="C1469" s="1" t="s">
        <v>1347</v>
      </c>
      <c r="D1469" s="1" t="s">
        <v>1348</v>
      </c>
      <c r="E1469" s="1" t="s">
        <v>1349</v>
      </c>
      <c r="G1469" s="1" t="s">
        <v>32</v>
      </c>
      <c r="I1469" s="1" t="s">
        <v>1366</v>
      </c>
      <c r="L1469" s="1" t="str">
        <f t="shared" si="87"/>
        <v/>
      </c>
      <c r="M1469" s="1" t="str">
        <f t="shared" si="88"/>
        <v/>
      </c>
      <c r="N1469" s="1" t="str">
        <f t="shared" si="89"/>
        <v/>
      </c>
    </row>
    <row r="1470" spans="2:14" x14ac:dyDescent="0.3">
      <c r="B1470" s="1">
        <v>3053312</v>
      </c>
      <c r="C1470" s="1" t="s">
        <v>1351</v>
      </c>
      <c r="D1470" s="1" t="s">
        <v>1352</v>
      </c>
      <c r="E1470" s="1" t="s">
        <v>1353</v>
      </c>
      <c r="F1470" s="1">
        <v>50000</v>
      </c>
      <c r="G1470" s="1" t="s">
        <v>32</v>
      </c>
      <c r="I1470" s="1" t="s">
        <v>1366</v>
      </c>
      <c r="L1470" s="1" t="str">
        <f t="shared" si="87"/>
        <v/>
      </c>
      <c r="M1470" s="1" t="str">
        <f t="shared" si="88"/>
        <v/>
      </c>
      <c r="N1470" s="1" t="str">
        <f t="shared" si="89"/>
        <v/>
      </c>
    </row>
    <row r="1471" spans="2:14" x14ac:dyDescent="0.3">
      <c r="B1471" s="1">
        <v>3053321</v>
      </c>
      <c r="C1471" s="1" t="s">
        <v>1354</v>
      </c>
      <c r="D1471" s="1" t="s">
        <v>72</v>
      </c>
      <c r="E1471" s="1" t="s">
        <v>1355</v>
      </c>
      <c r="G1471" s="1" t="s">
        <v>32</v>
      </c>
      <c r="I1471" s="1" t="s">
        <v>1367</v>
      </c>
      <c r="L1471" s="1" t="str">
        <f t="shared" si="87"/>
        <v/>
      </c>
      <c r="M1471" s="1" t="str">
        <f t="shared" si="88"/>
        <v/>
      </c>
      <c r="N1471" s="1" t="str">
        <f t="shared" si="89"/>
        <v/>
      </c>
    </row>
    <row r="1472" spans="2:14" x14ac:dyDescent="0.3">
      <c r="B1472" s="1">
        <v>3053322</v>
      </c>
      <c r="C1472" s="1" t="s">
        <v>56</v>
      </c>
      <c r="D1472" s="1">
        <v>2</v>
      </c>
      <c r="E1472" s="1" t="s">
        <v>1357</v>
      </c>
      <c r="F1472" s="1">
        <v>50000</v>
      </c>
      <c r="G1472" s="1" t="s">
        <v>32</v>
      </c>
      <c r="I1472" s="1" t="s">
        <v>1367</v>
      </c>
      <c r="L1472" s="1" t="str">
        <f t="shared" si="87"/>
        <v/>
      </c>
      <c r="M1472" s="1" t="str">
        <f t="shared" si="88"/>
        <v/>
      </c>
      <c r="N1472" s="1" t="str">
        <f t="shared" si="89"/>
        <v/>
      </c>
    </row>
    <row r="1473" spans="2:14" x14ac:dyDescent="0.3">
      <c r="B1473" s="1">
        <v>3053511</v>
      </c>
      <c r="C1473" s="1" t="s">
        <v>156</v>
      </c>
      <c r="D1473" s="1" t="s">
        <v>87</v>
      </c>
      <c r="E1473" s="1" t="s">
        <v>1358</v>
      </c>
      <c r="G1473" s="1" t="s">
        <v>32</v>
      </c>
      <c r="I1473" s="1" t="s">
        <v>1368</v>
      </c>
      <c r="L1473" s="1" t="str">
        <f t="shared" si="87"/>
        <v/>
      </c>
      <c r="M1473" s="1" t="str">
        <f t="shared" si="88"/>
        <v/>
      </c>
      <c r="N1473" s="1" t="str">
        <f t="shared" si="89"/>
        <v/>
      </c>
    </row>
    <row r="1474" spans="2:14" x14ac:dyDescent="0.3">
      <c r="B1474" s="1">
        <v>3053512</v>
      </c>
      <c r="C1474" s="1" t="s">
        <v>1360</v>
      </c>
      <c r="D1474" s="1" t="s">
        <v>1361</v>
      </c>
      <c r="E1474" s="1" t="s">
        <v>1362</v>
      </c>
      <c r="F1474" s="1">
        <v>50000</v>
      </c>
      <c r="G1474" s="1" t="s">
        <v>32</v>
      </c>
      <c r="I1474" s="1" t="s">
        <v>1368</v>
      </c>
      <c r="L1474" s="1" t="str">
        <f t="shared" si="87"/>
        <v/>
      </c>
      <c r="M1474" s="1" t="str">
        <f t="shared" si="88"/>
        <v/>
      </c>
      <c r="N1474" s="1" t="str">
        <f t="shared" si="89"/>
        <v/>
      </c>
    </row>
    <row r="1475" spans="2:14" x14ac:dyDescent="0.3">
      <c r="B1475" s="1">
        <v>3054311</v>
      </c>
      <c r="C1475" s="1" t="s">
        <v>1347</v>
      </c>
      <c r="D1475" s="1" t="s">
        <v>1348</v>
      </c>
      <c r="E1475" s="1" t="s">
        <v>1349</v>
      </c>
      <c r="G1475" s="1" t="s">
        <v>32</v>
      </c>
      <c r="I1475" s="1" t="s">
        <v>1369</v>
      </c>
      <c r="L1475" s="1" t="str">
        <f t="shared" si="87"/>
        <v/>
      </c>
      <c r="M1475" s="1" t="str">
        <f t="shared" si="88"/>
        <v/>
      </c>
      <c r="N1475" s="1" t="str">
        <f t="shared" si="89"/>
        <v/>
      </c>
    </row>
    <row r="1476" spans="2:14" x14ac:dyDescent="0.3">
      <c r="B1476" s="1">
        <v>3054312</v>
      </c>
      <c r="C1476" s="1" t="s">
        <v>1351</v>
      </c>
      <c r="D1476" s="1" t="s">
        <v>1352</v>
      </c>
      <c r="E1476" s="1" t="s">
        <v>1353</v>
      </c>
      <c r="F1476" s="1">
        <v>50000</v>
      </c>
      <c r="G1476" s="1" t="s">
        <v>32</v>
      </c>
      <c r="I1476" s="1" t="s">
        <v>1369</v>
      </c>
      <c r="L1476" s="1" t="str">
        <f t="shared" si="87"/>
        <v/>
      </c>
      <c r="M1476" s="1" t="str">
        <f t="shared" si="88"/>
        <v/>
      </c>
      <c r="N1476" s="1" t="str">
        <f t="shared" si="89"/>
        <v/>
      </c>
    </row>
    <row r="1477" spans="2:14" x14ac:dyDescent="0.3">
      <c r="B1477" s="1">
        <v>3054321</v>
      </c>
      <c r="C1477" s="1" t="s">
        <v>1354</v>
      </c>
      <c r="D1477" s="1" t="s">
        <v>72</v>
      </c>
      <c r="E1477" s="1" t="s">
        <v>1355</v>
      </c>
      <c r="G1477" s="1" t="s">
        <v>32</v>
      </c>
      <c r="I1477" s="1" t="s">
        <v>1370</v>
      </c>
      <c r="L1477" s="1" t="str">
        <f t="shared" si="87"/>
        <v/>
      </c>
      <c r="M1477" s="1" t="str">
        <f t="shared" si="88"/>
        <v/>
      </c>
      <c r="N1477" s="1" t="str">
        <f t="shared" si="89"/>
        <v/>
      </c>
    </row>
    <row r="1478" spans="2:14" x14ac:dyDescent="0.3">
      <c r="B1478" s="1">
        <v>3054322</v>
      </c>
      <c r="C1478" s="1" t="s">
        <v>56</v>
      </c>
      <c r="D1478" s="1">
        <v>2</v>
      </c>
      <c r="E1478" s="1" t="s">
        <v>1357</v>
      </c>
      <c r="F1478" s="1">
        <v>50000</v>
      </c>
      <c r="G1478" s="1" t="s">
        <v>32</v>
      </c>
      <c r="I1478" s="1" t="s">
        <v>1370</v>
      </c>
      <c r="L1478" s="1" t="str">
        <f t="shared" si="87"/>
        <v/>
      </c>
      <c r="M1478" s="1" t="str">
        <f t="shared" si="88"/>
        <v/>
      </c>
      <c r="N1478" s="1" t="str">
        <f t="shared" si="89"/>
        <v/>
      </c>
    </row>
    <row r="1479" spans="2:14" x14ac:dyDescent="0.3">
      <c r="B1479" s="1">
        <v>3054511</v>
      </c>
      <c r="C1479" s="1" t="s">
        <v>156</v>
      </c>
      <c r="D1479" s="1" t="s">
        <v>87</v>
      </c>
      <c r="E1479" s="1" t="s">
        <v>1358</v>
      </c>
      <c r="G1479" s="1" t="s">
        <v>32</v>
      </c>
      <c r="I1479" s="1" t="s">
        <v>1371</v>
      </c>
      <c r="L1479" s="1" t="str">
        <f t="shared" si="87"/>
        <v/>
      </c>
      <c r="M1479" s="1" t="str">
        <f t="shared" si="88"/>
        <v/>
      </c>
      <c r="N1479" s="1" t="str">
        <f t="shared" si="89"/>
        <v/>
      </c>
    </row>
    <row r="1480" spans="2:14" x14ac:dyDescent="0.3">
      <c r="B1480" s="1">
        <v>3054512</v>
      </c>
      <c r="C1480" s="1" t="s">
        <v>1360</v>
      </c>
      <c r="D1480" s="1" t="s">
        <v>1361</v>
      </c>
      <c r="E1480" s="1" t="s">
        <v>1362</v>
      </c>
      <c r="F1480" s="1">
        <v>50000</v>
      </c>
      <c r="G1480" s="1" t="s">
        <v>32</v>
      </c>
      <c r="I1480" s="1" t="s">
        <v>1371</v>
      </c>
      <c r="L1480" s="1" t="str">
        <f t="shared" si="87"/>
        <v/>
      </c>
      <c r="M1480" s="1" t="str">
        <f t="shared" si="88"/>
        <v/>
      </c>
      <c r="N1480" s="1" t="str">
        <f t="shared" si="89"/>
        <v/>
      </c>
    </row>
    <row r="1481" spans="2:14" x14ac:dyDescent="0.3">
      <c r="B1481" s="1">
        <v>4100000</v>
      </c>
      <c r="C1481" s="1" t="s">
        <v>56</v>
      </c>
      <c r="D1481" s="1" t="s">
        <v>569</v>
      </c>
      <c r="E1481" s="1" t="s">
        <v>1372</v>
      </c>
      <c r="G1481" s="1" t="s">
        <v>32</v>
      </c>
      <c r="I1481" s="1" t="s">
        <v>1373</v>
      </c>
      <c r="L1481" s="1" t="str">
        <f t="shared" si="87"/>
        <v/>
      </c>
      <c r="M1481" s="1" t="str">
        <f t="shared" si="88"/>
        <v/>
      </c>
      <c r="N1481" s="1" t="str">
        <f t="shared" si="89"/>
        <v/>
      </c>
    </row>
    <row r="1482" spans="2:14" x14ac:dyDescent="0.3">
      <c r="B1482" s="1">
        <v>4100001</v>
      </c>
      <c r="C1482" s="1" t="s">
        <v>34</v>
      </c>
      <c r="D1482" s="1" t="s">
        <v>811</v>
      </c>
      <c r="E1482" s="1" t="s">
        <v>1374</v>
      </c>
      <c r="G1482" s="1" t="s">
        <v>32</v>
      </c>
      <c r="I1482" s="1" t="s">
        <v>1375</v>
      </c>
      <c r="L1482" s="1" t="str">
        <f t="shared" si="87"/>
        <v/>
      </c>
      <c r="M1482" s="1" t="str">
        <f t="shared" si="88"/>
        <v/>
      </c>
      <c r="N1482" s="1" t="str">
        <f t="shared" si="89"/>
        <v/>
      </c>
    </row>
    <row r="1483" spans="2:14" x14ac:dyDescent="0.3">
      <c r="B1483" s="1">
        <v>4100002</v>
      </c>
      <c r="C1483" s="1" t="s">
        <v>34</v>
      </c>
      <c r="D1483" s="1">
        <v>6</v>
      </c>
      <c r="E1483" s="1" t="s">
        <v>1376</v>
      </c>
      <c r="G1483" s="1" t="s">
        <v>32</v>
      </c>
      <c r="I1483" s="1" t="s">
        <v>1377</v>
      </c>
      <c r="L1483" s="1" t="str">
        <f t="shared" si="87"/>
        <v/>
      </c>
      <c r="M1483" s="1" t="str">
        <f t="shared" si="88"/>
        <v/>
      </c>
      <c r="N1483" s="1" t="str">
        <f t="shared" si="89"/>
        <v/>
      </c>
    </row>
    <row r="1484" spans="2:14" x14ac:dyDescent="0.3">
      <c r="B1484" s="1">
        <v>4100011</v>
      </c>
      <c r="C1484" s="1" t="s">
        <v>56</v>
      </c>
      <c r="D1484" s="1" t="s">
        <v>569</v>
      </c>
      <c r="E1484" s="1" t="s">
        <v>1378</v>
      </c>
      <c r="F1484" s="1">
        <v>0</v>
      </c>
      <c r="G1484" s="1" t="s">
        <v>32</v>
      </c>
      <c r="I1484" s="1" t="s">
        <v>1379</v>
      </c>
      <c r="J1484" s="1">
        <v>8</v>
      </c>
      <c r="L1484" s="1" t="str">
        <f t="shared" si="87"/>
        <v/>
      </c>
      <c r="M1484" s="1" t="str">
        <f t="shared" si="88"/>
        <v/>
      </c>
      <c r="N1484" s="1" t="str">
        <f t="shared" si="89"/>
        <v/>
      </c>
    </row>
    <row r="1485" spans="2:14" x14ac:dyDescent="0.3">
      <c r="B1485" s="1">
        <v>4100012</v>
      </c>
      <c r="G1485" s="1" t="s">
        <v>32</v>
      </c>
      <c r="I1485" s="1" t="s">
        <v>1380</v>
      </c>
      <c r="J1485" s="1">
        <v>8</v>
      </c>
      <c r="L1485" s="1" t="str">
        <f t="shared" si="87"/>
        <v/>
      </c>
      <c r="M1485" s="1" t="str">
        <f t="shared" si="88"/>
        <v/>
      </c>
      <c r="N1485" s="1" t="str">
        <f t="shared" si="89"/>
        <v/>
      </c>
    </row>
    <row r="1486" spans="2:14" x14ac:dyDescent="0.3">
      <c r="B1486" s="1">
        <v>4100021</v>
      </c>
      <c r="C1486" s="1" t="s">
        <v>34</v>
      </c>
      <c r="D1486" s="1">
        <v>81</v>
      </c>
      <c r="E1486" s="1" t="s">
        <v>1381</v>
      </c>
      <c r="F1486" s="1">
        <v>0</v>
      </c>
      <c r="G1486" s="1" t="s">
        <v>32</v>
      </c>
      <c r="I1486" s="1" t="s">
        <v>1382</v>
      </c>
      <c r="J1486" s="1">
        <v>8</v>
      </c>
      <c r="L1486" s="1" t="str">
        <f t="shared" si="87"/>
        <v/>
      </c>
      <c r="M1486" s="1" t="str">
        <f t="shared" si="88"/>
        <v/>
      </c>
      <c r="N1486" s="1" t="str">
        <f t="shared" si="89"/>
        <v/>
      </c>
    </row>
    <row r="1487" spans="2:14" x14ac:dyDescent="0.3">
      <c r="B1487" s="1">
        <v>4100022</v>
      </c>
      <c r="C1487" s="1" t="s">
        <v>1383</v>
      </c>
      <c r="D1487" s="1" t="s">
        <v>1384</v>
      </c>
      <c r="E1487" s="1" t="s">
        <v>1385</v>
      </c>
      <c r="F1487" s="1">
        <v>45000</v>
      </c>
      <c r="G1487" s="1" t="s">
        <v>32</v>
      </c>
      <c r="I1487" s="1" t="s">
        <v>1386</v>
      </c>
      <c r="J1487" s="1">
        <v>8</v>
      </c>
      <c r="L1487" s="1" t="str">
        <f t="shared" si="87"/>
        <v/>
      </c>
      <c r="M1487" s="1" t="str">
        <f t="shared" si="88"/>
        <v/>
      </c>
      <c r="N1487" s="1" t="str">
        <f t="shared" si="89"/>
        <v/>
      </c>
    </row>
    <row r="1488" spans="2:14" x14ac:dyDescent="0.3">
      <c r="B1488" s="1">
        <v>4100031</v>
      </c>
      <c r="C1488" s="1" t="s">
        <v>56</v>
      </c>
      <c r="D1488" s="1" t="s">
        <v>569</v>
      </c>
      <c r="E1488" s="1" t="s">
        <v>1387</v>
      </c>
      <c r="F1488" s="1">
        <v>0</v>
      </c>
      <c r="G1488" s="1" t="s">
        <v>32</v>
      </c>
      <c r="I1488" s="1" t="s">
        <v>1388</v>
      </c>
      <c r="J1488" s="1">
        <v>8</v>
      </c>
      <c r="L1488" s="1" t="str">
        <f t="shared" si="87"/>
        <v/>
      </c>
      <c r="M1488" s="1" t="str">
        <f t="shared" si="88"/>
        <v/>
      </c>
      <c r="N1488" s="1" t="str">
        <f t="shared" si="89"/>
        <v/>
      </c>
    </row>
    <row r="1489" spans="2:14" x14ac:dyDescent="0.3">
      <c r="B1489" s="1">
        <v>4100032</v>
      </c>
      <c r="G1489" s="1" t="s">
        <v>32</v>
      </c>
      <c r="I1489" s="1" t="s">
        <v>1389</v>
      </c>
      <c r="J1489" s="1">
        <v>8</v>
      </c>
      <c r="L1489" s="1" t="str">
        <f t="shared" si="87"/>
        <v/>
      </c>
      <c r="M1489" s="1" t="str">
        <f t="shared" si="88"/>
        <v/>
      </c>
      <c r="N1489" s="1" t="str">
        <f t="shared" si="89"/>
        <v/>
      </c>
    </row>
    <row r="1490" spans="2:14" x14ac:dyDescent="0.3">
      <c r="B1490" s="1">
        <v>4100041</v>
      </c>
      <c r="C1490" s="1" t="s">
        <v>142</v>
      </c>
      <c r="D1490" s="1" t="s">
        <v>143</v>
      </c>
      <c r="E1490" s="1" t="s">
        <v>1390</v>
      </c>
      <c r="F1490" s="1">
        <v>0</v>
      </c>
      <c r="G1490" s="1" t="s">
        <v>32</v>
      </c>
      <c r="I1490" s="1" t="s">
        <v>1391</v>
      </c>
      <c r="J1490" s="1">
        <v>8</v>
      </c>
      <c r="L1490" s="1" t="str">
        <f t="shared" si="87"/>
        <v/>
      </c>
      <c r="M1490" s="1" t="str">
        <f t="shared" si="88"/>
        <v/>
      </c>
      <c r="N1490" s="1" t="str">
        <f t="shared" si="89"/>
        <v/>
      </c>
    </row>
    <row r="1491" spans="2:14" x14ac:dyDescent="0.3">
      <c r="B1491" s="1">
        <v>4100042</v>
      </c>
      <c r="C1491" s="1" t="s">
        <v>149</v>
      </c>
      <c r="D1491" s="1" t="s">
        <v>1392</v>
      </c>
      <c r="E1491" s="1" t="s">
        <v>1393</v>
      </c>
      <c r="F1491" s="1">
        <v>45000</v>
      </c>
      <c r="G1491" s="1" t="s">
        <v>32</v>
      </c>
      <c r="I1491" s="1" t="s">
        <v>1394</v>
      </c>
      <c r="J1491" s="1">
        <v>8</v>
      </c>
      <c r="L1491" s="1" t="str">
        <f t="shared" si="87"/>
        <v/>
      </c>
      <c r="M1491" s="1" t="str">
        <f t="shared" si="88"/>
        <v/>
      </c>
      <c r="N1491" s="1" t="str">
        <f t="shared" si="89"/>
        <v/>
      </c>
    </row>
    <row r="1492" spans="2:14" x14ac:dyDescent="0.3">
      <c r="B1492" s="1">
        <v>4100051</v>
      </c>
      <c r="C1492" s="1" t="s">
        <v>34</v>
      </c>
      <c r="D1492" s="1" t="s">
        <v>1395</v>
      </c>
      <c r="E1492" s="1" t="s">
        <v>1396</v>
      </c>
      <c r="F1492" s="1">
        <v>0</v>
      </c>
      <c r="G1492" s="1" t="s">
        <v>32</v>
      </c>
      <c r="I1492" s="1" t="s">
        <v>1397</v>
      </c>
      <c r="J1492" s="1">
        <v>8</v>
      </c>
      <c r="L1492" s="1" t="str">
        <f t="shared" si="87"/>
        <v/>
      </c>
      <c r="M1492" s="1" t="str">
        <f t="shared" si="88"/>
        <v/>
      </c>
      <c r="N1492" s="1" t="str">
        <f t="shared" si="89"/>
        <v/>
      </c>
    </row>
    <row r="1493" spans="2:14" x14ac:dyDescent="0.3">
      <c r="B1493" s="1">
        <v>4100052</v>
      </c>
      <c r="C1493" s="1" t="s">
        <v>34</v>
      </c>
      <c r="D1493" s="1" t="s">
        <v>1398</v>
      </c>
      <c r="E1493" s="1" t="s">
        <v>1399</v>
      </c>
      <c r="F1493" s="1">
        <v>45000</v>
      </c>
      <c r="G1493" s="1" t="s">
        <v>32</v>
      </c>
      <c r="I1493" s="1" t="s">
        <v>1400</v>
      </c>
      <c r="J1493" s="1">
        <v>8</v>
      </c>
      <c r="L1493" s="1" t="str">
        <f t="shared" si="87"/>
        <v/>
      </c>
      <c r="M1493" s="1" t="str">
        <f t="shared" si="88"/>
        <v/>
      </c>
      <c r="N1493" s="1" t="str">
        <f t="shared" si="89"/>
        <v/>
      </c>
    </row>
    <row r="1494" spans="2:14" x14ac:dyDescent="0.3">
      <c r="B1494" s="1">
        <v>4100061</v>
      </c>
      <c r="C1494" s="1" t="s">
        <v>34</v>
      </c>
      <c r="D1494" s="1" t="s">
        <v>1401</v>
      </c>
      <c r="E1494" s="1" t="s">
        <v>1402</v>
      </c>
      <c r="F1494" s="1">
        <v>0</v>
      </c>
      <c r="G1494" s="1" t="s">
        <v>32</v>
      </c>
      <c r="I1494" s="1" t="s">
        <v>1403</v>
      </c>
      <c r="J1494" s="1">
        <v>8</v>
      </c>
      <c r="L1494" s="1" t="str">
        <f t="shared" si="87"/>
        <v/>
      </c>
      <c r="M1494" s="1" t="str">
        <f t="shared" si="88"/>
        <v/>
      </c>
      <c r="N1494" s="1" t="str">
        <f t="shared" si="89"/>
        <v/>
      </c>
    </row>
    <row r="1495" spans="2:14" x14ac:dyDescent="0.3">
      <c r="B1495" s="1">
        <v>4100062</v>
      </c>
      <c r="C1495" s="1" t="s">
        <v>923</v>
      </c>
      <c r="D1495" s="1" t="s">
        <v>1404</v>
      </c>
      <c r="E1495" s="1" t="s">
        <v>1405</v>
      </c>
      <c r="F1495" s="1">
        <v>45000</v>
      </c>
      <c r="G1495" s="1" t="s">
        <v>32</v>
      </c>
      <c r="I1495" s="1" t="s">
        <v>1406</v>
      </c>
      <c r="J1495" s="1">
        <v>8</v>
      </c>
      <c r="L1495" s="1" t="str">
        <f t="shared" si="87"/>
        <v/>
      </c>
      <c r="M1495" s="1" t="str">
        <f t="shared" si="88"/>
        <v/>
      </c>
      <c r="N1495" s="1" t="str">
        <f t="shared" si="89"/>
        <v/>
      </c>
    </row>
    <row r="1496" spans="2:14" x14ac:dyDescent="0.3">
      <c r="B1496" s="1">
        <v>4100071</v>
      </c>
      <c r="C1496" s="1" t="s">
        <v>129</v>
      </c>
      <c r="D1496" s="1" t="s">
        <v>177</v>
      </c>
      <c r="E1496" s="1" t="s">
        <v>1407</v>
      </c>
      <c r="F1496" s="1">
        <v>0</v>
      </c>
      <c r="G1496" s="1" t="s">
        <v>32</v>
      </c>
      <c r="I1496" s="1" t="s">
        <v>1408</v>
      </c>
      <c r="J1496" s="1">
        <v>8</v>
      </c>
      <c r="L1496" s="1" t="str">
        <f t="shared" si="87"/>
        <v/>
      </c>
      <c r="M1496" s="1" t="str">
        <f t="shared" si="88"/>
        <v/>
      </c>
      <c r="N1496" s="1" t="str">
        <f t="shared" si="89"/>
        <v/>
      </c>
    </row>
    <row r="1497" spans="2:14" x14ac:dyDescent="0.3">
      <c r="B1497" s="1">
        <v>4100072</v>
      </c>
      <c r="G1497" s="1" t="s">
        <v>32</v>
      </c>
      <c r="I1497" s="1" t="s">
        <v>1409</v>
      </c>
      <c r="J1497" s="1">
        <v>8</v>
      </c>
      <c r="L1497" s="1" t="str">
        <f t="shared" si="87"/>
        <v/>
      </c>
      <c r="M1497" s="1" t="str">
        <f t="shared" si="88"/>
        <v/>
      </c>
      <c r="N1497" s="1" t="str">
        <f t="shared" si="89"/>
        <v/>
      </c>
    </row>
    <row r="1498" spans="2:14" x14ac:dyDescent="0.3">
      <c r="B1498" s="1">
        <v>4100081</v>
      </c>
      <c r="C1498" s="1" t="s">
        <v>129</v>
      </c>
      <c r="D1498" s="1" t="s">
        <v>1410</v>
      </c>
      <c r="E1498" s="1" t="s">
        <v>1411</v>
      </c>
      <c r="F1498" s="1">
        <v>0</v>
      </c>
      <c r="G1498" s="1" t="s">
        <v>32</v>
      </c>
      <c r="I1498" s="1" t="s">
        <v>1412</v>
      </c>
      <c r="J1498" s="1">
        <v>8</v>
      </c>
      <c r="L1498" s="1" t="str">
        <f t="shared" si="87"/>
        <v/>
      </c>
      <c r="M1498" s="1" t="str">
        <f t="shared" si="88"/>
        <v/>
      </c>
      <c r="N1498" s="1" t="str">
        <f t="shared" si="89"/>
        <v/>
      </c>
    </row>
    <row r="1499" spans="2:14" x14ac:dyDescent="0.3">
      <c r="B1499" s="1">
        <v>4100082</v>
      </c>
      <c r="C1499" s="1" t="s">
        <v>801</v>
      </c>
      <c r="D1499" s="1" t="s">
        <v>1413</v>
      </c>
      <c r="E1499" s="1" t="s">
        <v>1414</v>
      </c>
      <c r="F1499" s="1">
        <v>45000</v>
      </c>
      <c r="G1499" s="1" t="s">
        <v>32</v>
      </c>
      <c r="I1499" s="1" t="s">
        <v>1415</v>
      </c>
      <c r="J1499" s="1">
        <v>8</v>
      </c>
      <c r="L1499" s="1" t="str">
        <f t="shared" si="87"/>
        <v/>
      </c>
      <c r="M1499" s="1" t="str">
        <f t="shared" si="88"/>
        <v/>
      </c>
      <c r="N1499" s="1" t="str">
        <f t="shared" si="89"/>
        <v/>
      </c>
    </row>
    <row r="1500" spans="2:14" x14ac:dyDescent="0.3">
      <c r="B1500" s="1">
        <v>4100091</v>
      </c>
      <c r="C1500" s="1" t="s">
        <v>34</v>
      </c>
      <c r="D1500" s="1">
        <v>65</v>
      </c>
      <c r="E1500" s="1" t="s">
        <v>1416</v>
      </c>
      <c r="F1500" s="1">
        <v>0</v>
      </c>
      <c r="G1500" s="1" t="s">
        <v>32</v>
      </c>
      <c r="I1500" s="1" t="s">
        <v>1417</v>
      </c>
      <c r="J1500" s="1">
        <v>8</v>
      </c>
      <c r="L1500" s="1" t="str">
        <f t="shared" si="87"/>
        <v/>
      </c>
      <c r="M1500" s="1" t="str">
        <f t="shared" si="88"/>
        <v/>
      </c>
      <c r="N1500" s="1" t="str">
        <f t="shared" si="89"/>
        <v/>
      </c>
    </row>
    <row r="1501" spans="2:14" x14ac:dyDescent="0.3">
      <c r="B1501" s="1">
        <v>4100092</v>
      </c>
      <c r="C1501" s="1" t="s">
        <v>56</v>
      </c>
      <c r="D1501" s="1">
        <v>66</v>
      </c>
      <c r="E1501" s="1" t="s">
        <v>1418</v>
      </c>
      <c r="F1501" s="1">
        <v>45000</v>
      </c>
      <c r="G1501" s="1" t="s">
        <v>32</v>
      </c>
      <c r="I1501" s="1" t="s">
        <v>1419</v>
      </c>
      <c r="J1501" s="1">
        <v>8</v>
      </c>
      <c r="L1501" s="1" t="str">
        <f t="shared" si="87"/>
        <v/>
      </c>
      <c r="M1501" s="1" t="str">
        <f t="shared" si="88"/>
        <v/>
      </c>
      <c r="N1501" s="1" t="str">
        <f t="shared" si="89"/>
        <v/>
      </c>
    </row>
    <row r="1502" spans="2:14" x14ac:dyDescent="0.3">
      <c r="B1502" s="1">
        <v>4100101</v>
      </c>
      <c r="C1502" s="1" t="s">
        <v>34</v>
      </c>
      <c r="D1502" s="1">
        <v>71</v>
      </c>
      <c r="E1502" s="1" t="s">
        <v>1420</v>
      </c>
      <c r="F1502" s="1">
        <v>0</v>
      </c>
      <c r="G1502" s="1" t="s">
        <v>32</v>
      </c>
      <c r="I1502" s="1" t="s">
        <v>1421</v>
      </c>
      <c r="J1502" s="1">
        <v>8</v>
      </c>
      <c r="L1502" s="1" t="str">
        <f t="shared" si="87"/>
        <v/>
      </c>
      <c r="M1502" s="1" t="str">
        <f t="shared" si="88"/>
        <v/>
      </c>
      <c r="N1502" s="1" t="str">
        <f t="shared" si="89"/>
        <v/>
      </c>
    </row>
    <row r="1503" spans="2:14" x14ac:dyDescent="0.3">
      <c r="B1503" s="1">
        <v>4100102</v>
      </c>
      <c r="C1503" s="1" t="s">
        <v>34</v>
      </c>
      <c r="D1503" s="1">
        <v>71</v>
      </c>
      <c r="E1503" s="1" t="s">
        <v>1422</v>
      </c>
      <c r="F1503" s="1">
        <v>45000</v>
      </c>
      <c r="G1503" s="1" t="s">
        <v>32</v>
      </c>
      <c r="I1503" s="1" t="s">
        <v>1423</v>
      </c>
      <c r="J1503" s="1">
        <v>8</v>
      </c>
      <c r="L1503" s="1" t="str">
        <f t="shared" si="87"/>
        <v/>
      </c>
      <c r="M1503" s="1" t="str">
        <f t="shared" si="88"/>
        <v/>
      </c>
      <c r="N1503" s="1" t="str">
        <f t="shared" si="89"/>
        <v/>
      </c>
    </row>
    <row r="1504" spans="2:14" x14ac:dyDescent="0.3">
      <c r="B1504" s="1">
        <v>4100111</v>
      </c>
      <c r="C1504" s="1" t="s">
        <v>1424</v>
      </c>
      <c r="D1504" s="1">
        <v>90</v>
      </c>
      <c r="E1504" s="1" t="s">
        <v>1425</v>
      </c>
      <c r="F1504" s="1">
        <v>0</v>
      </c>
      <c r="G1504" s="1" t="s">
        <v>32</v>
      </c>
      <c r="I1504" s="1" t="s">
        <v>1426</v>
      </c>
      <c r="J1504" s="1">
        <v>8</v>
      </c>
      <c r="L1504" s="1" t="str">
        <f t="shared" si="87"/>
        <v/>
      </c>
      <c r="M1504" s="1" t="str">
        <f t="shared" si="88"/>
        <v/>
      </c>
      <c r="N1504" s="1" t="str">
        <f t="shared" si="89"/>
        <v/>
      </c>
    </row>
    <row r="1505" spans="2:14" x14ac:dyDescent="0.3">
      <c r="B1505" s="1">
        <v>4100112</v>
      </c>
      <c r="G1505" s="1" t="s">
        <v>32</v>
      </c>
      <c r="I1505" s="1" t="s">
        <v>1427</v>
      </c>
      <c r="J1505" s="1">
        <v>8</v>
      </c>
      <c r="L1505" s="1" t="str">
        <f t="shared" si="87"/>
        <v/>
      </c>
      <c r="M1505" s="1" t="str">
        <f t="shared" si="88"/>
        <v/>
      </c>
      <c r="N1505" s="1" t="str">
        <f t="shared" si="89"/>
        <v/>
      </c>
    </row>
    <row r="1506" spans="2:14" x14ac:dyDescent="0.3">
      <c r="B1506" s="1">
        <v>4100121</v>
      </c>
      <c r="C1506" s="1" t="s">
        <v>156</v>
      </c>
      <c r="D1506" s="1">
        <v>18</v>
      </c>
      <c r="E1506" s="1" t="s">
        <v>1428</v>
      </c>
      <c r="F1506" s="1">
        <v>0</v>
      </c>
      <c r="G1506" s="1" t="s">
        <v>32</v>
      </c>
      <c r="I1506" s="1" t="s">
        <v>1429</v>
      </c>
      <c r="J1506" s="1">
        <v>8</v>
      </c>
      <c r="L1506" s="1" t="str">
        <f t="shared" si="87"/>
        <v/>
      </c>
      <c r="M1506" s="1" t="str">
        <f t="shared" si="88"/>
        <v/>
      </c>
      <c r="N1506" s="1" t="str">
        <f t="shared" si="89"/>
        <v/>
      </c>
    </row>
    <row r="1507" spans="2:14" x14ac:dyDescent="0.3">
      <c r="B1507" s="1">
        <v>4100122</v>
      </c>
      <c r="C1507" s="1" t="s">
        <v>34</v>
      </c>
      <c r="D1507" s="1">
        <v>50</v>
      </c>
      <c r="E1507" s="1" t="s">
        <v>1430</v>
      </c>
      <c r="F1507" s="1">
        <v>45000</v>
      </c>
      <c r="G1507" s="1" t="s">
        <v>32</v>
      </c>
      <c r="I1507" s="1" t="s">
        <v>1431</v>
      </c>
      <c r="J1507" s="1">
        <v>8</v>
      </c>
      <c r="L1507" s="1" t="str">
        <f t="shared" si="87"/>
        <v/>
      </c>
      <c r="M1507" s="1" t="str">
        <f t="shared" si="88"/>
        <v/>
      </c>
      <c r="N1507" s="1" t="str">
        <f t="shared" si="89"/>
        <v/>
      </c>
    </row>
    <row r="1508" spans="2:14" x14ac:dyDescent="0.3">
      <c r="B1508" s="1">
        <v>4100131</v>
      </c>
      <c r="C1508" s="1" t="s">
        <v>34</v>
      </c>
      <c r="D1508" s="1">
        <v>1</v>
      </c>
      <c r="E1508" s="1" t="s">
        <v>1432</v>
      </c>
      <c r="F1508" s="1">
        <v>0</v>
      </c>
      <c r="G1508" s="1" t="s">
        <v>32</v>
      </c>
      <c r="I1508" s="1" t="s">
        <v>1433</v>
      </c>
      <c r="J1508" s="1">
        <v>8</v>
      </c>
      <c r="L1508" s="1" t="str">
        <f t="shared" si="87"/>
        <v/>
      </c>
      <c r="M1508" s="1" t="str">
        <f t="shared" si="88"/>
        <v/>
      </c>
      <c r="N1508" s="1" t="str">
        <f t="shared" si="89"/>
        <v/>
      </c>
    </row>
    <row r="1509" spans="2:14" x14ac:dyDescent="0.3">
      <c r="B1509" s="1">
        <v>4100132</v>
      </c>
      <c r="G1509" s="1" t="s">
        <v>32</v>
      </c>
      <c r="I1509" s="1" t="s">
        <v>1434</v>
      </c>
      <c r="J1509" s="1">
        <v>8</v>
      </c>
      <c r="L1509" s="1" t="str">
        <f t="shared" si="87"/>
        <v/>
      </c>
      <c r="M1509" s="1" t="str">
        <f t="shared" si="88"/>
        <v/>
      </c>
      <c r="N1509" s="1" t="str">
        <f t="shared" si="89"/>
        <v/>
      </c>
    </row>
    <row r="1510" spans="2:14" x14ac:dyDescent="0.3">
      <c r="B1510" s="1">
        <v>4100141</v>
      </c>
      <c r="C1510" s="1" t="s">
        <v>129</v>
      </c>
      <c r="D1510" s="1" t="s">
        <v>239</v>
      </c>
      <c r="E1510" s="1" t="s">
        <v>1435</v>
      </c>
      <c r="F1510" s="1">
        <v>0</v>
      </c>
      <c r="G1510" s="1" t="s">
        <v>32</v>
      </c>
      <c r="I1510" s="1" t="s">
        <v>1436</v>
      </c>
      <c r="J1510" s="1">
        <v>8</v>
      </c>
      <c r="L1510" s="1" t="str">
        <f t="shared" si="87"/>
        <v/>
      </c>
      <c r="M1510" s="1" t="str">
        <f t="shared" si="88"/>
        <v/>
      </c>
      <c r="N1510" s="1" t="str">
        <f t="shared" si="89"/>
        <v/>
      </c>
    </row>
    <row r="1511" spans="2:14" x14ac:dyDescent="0.3">
      <c r="B1511" s="1">
        <v>4100142</v>
      </c>
      <c r="C1511" s="1" t="s">
        <v>56</v>
      </c>
      <c r="D1511" s="1">
        <v>64</v>
      </c>
      <c r="E1511" s="1" t="s">
        <v>1437</v>
      </c>
      <c r="F1511" s="1">
        <v>45000</v>
      </c>
      <c r="G1511" s="1" t="s">
        <v>32</v>
      </c>
      <c r="I1511" s="1" t="s">
        <v>1438</v>
      </c>
      <c r="J1511" s="1">
        <v>8</v>
      </c>
      <c r="L1511" s="1" t="str">
        <f t="shared" si="87"/>
        <v/>
      </c>
      <c r="M1511" s="1" t="str">
        <f t="shared" si="88"/>
        <v/>
      </c>
      <c r="N1511" s="1" t="str">
        <f t="shared" si="89"/>
        <v/>
      </c>
    </row>
    <row r="1512" spans="2:14" x14ac:dyDescent="0.3">
      <c r="B1512" s="1">
        <v>4100151</v>
      </c>
      <c r="C1512" s="1" t="s">
        <v>34</v>
      </c>
      <c r="D1512" s="1">
        <v>62</v>
      </c>
      <c r="E1512" s="1" t="s">
        <v>1439</v>
      </c>
      <c r="F1512" s="1">
        <v>0</v>
      </c>
      <c r="G1512" s="1" t="s">
        <v>32</v>
      </c>
      <c r="I1512" s="1" t="s">
        <v>1440</v>
      </c>
      <c r="J1512" s="1">
        <v>8</v>
      </c>
      <c r="L1512" s="1" t="str">
        <f t="shared" si="87"/>
        <v/>
      </c>
      <c r="M1512" s="1" t="str">
        <f t="shared" si="88"/>
        <v/>
      </c>
      <c r="N1512" s="1" t="str">
        <f t="shared" si="89"/>
        <v/>
      </c>
    </row>
    <row r="1513" spans="2:14" x14ac:dyDescent="0.3">
      <c r="B1513" s="1">
        <v>4100152</v>
      </c>
      <c r="G1513" s="1" t="s">
        <v>32</v>
      </c>
      <c r="I1513" s="1" t="s">
        <v>1441</v>
      </c>
      <c r="J1513" s="1">
        <v>8</v>
      </c>
      <c r="L1513" s="1" t="str">
        <f t="shared" si="87"/>
        <v/>
      </c>
      <c r="M1513" s="1" t="str">
        <f t="shared" si="88"/>
        <v/>
      </c>
      <c r="N1513" s="1" t="str">
        <f t="shared" si="89"/>
        <v/>
      </c>
    </row>
    <row r="1514" spans="2:14" x14ac:dyDescent="0.3">
      <c r="B1514" s="1">
        <v>4100161</v>
      </c>
      <c r="C1514" s="1" t="s">
        <v>34</v>
      </c>
      <c r="D1514" s="1" t="s">
        <v>809</v>
      </c>
      <c r="E1514" s="1" t="s">
        <v>1442</v>
      </c>
      <c r="F1514" s="1">
        <v>0</v>
      </c>
      <c r="G1514" s="1" t="s">
        <v>32</v>
      </c>
      <c r="I1514" s="1" t="s">
        <v>1443</v>
      </c>
      <c r="J1514" s="1">
        <v>8</v>
      </c>
      <c r="L1514" s="1" t="str">
        <f t="shared" si="87"/>
        <v/>
      </c>
      <c r="M1514" s="1" t="str">
        <f t="shared" si="88"/>
        <v/>
      </c>
      <c r="N1514" s="1" t="str">
        <f t="shared" si="89"/>
        <v/>
      </c>
    </row>
    <row r="1515" spans="2:14" x14ac:dyDescent="0.3">
      <c r="B1515" s="1">
        <v>4100162</v>
      </c>
      <c r="C1515" s="1" t="s">
        <v>1444</v>
      </c>
      <c r="D1515" s="1" t="s">
        <v>1445</v>
      </c>
      <c r="E1515" s="1" t="s">
        <v>1446</v>
      </c>
      <c r="F1515" s="1">
        <v>45000</v>
      </c>
      <c r="G1515" s="1" t="s">
        <v>32</v>
      </c>
      <c r="I1515" s="1" t="s">
        <v>1447</v>
      </c>
      <c r="J1515" s="1">
        <v>8</v>
      </c>
      <c r="L1515" s="1" t="str">
        <f t="shared" si="87"/>
        <v/>
      </c>
      <c r="M1515" s="1" t="str">
        <f t="shared" si="88"/>
        <v/>
      </c>
      <c r="N1515" s="1" t="str">
        <f t="shared" si="89"/>
        <v/>
      </c>
    </row>
    <row r="1516" spans="2:14" x14ac:dyDescent="0.3">
      <c r="B1516" s="1">
        <v>4100171</v>
      </c>
      <c r="C1516" s="1" t="s">
        <v>275</v>
      </c>
      <c r="D1516" s="1" t="s">
        <v>269</v>
      </c>
      <c r="E1516" s="1" t="s">
        <v>1448</v>
      </c>
      <c r="F1516" s="1">
        <v>0</v>
      </c>
      <c r="G1516" s="1" t="s">
        <v>32</v>
      </c>
      <c r="I1516" s="1" t="s">
        <v>1449</v>
      </c>
      <c r="J1516" s="1">
        <v>8</v>
      </c>
      <c r="L1516" s="1" t="str">
        <f t="shared" si="87"/>
        <v/>
      </c>
      <c r="M1516" s="1" t="str">
        <f t="shared" si="88"/>
        <v/>
      </c>
      <c r="N1516" s="1" t="str">
        <f t="shared" si="89"/>
        <v/>
      </c>
    </row>
    <row r="1517" spans="2:14" x14ac:dyDescent="0.3">
      <c r="B1517" s="1">
        <v>4100172</v>
      </c>
      <c r="C1517" s="1" t="s">
        <v>444</v>
      </c>
      <c r="D1517" s="1" t="s">
        <v>1205</v>
      </c>
      <c r="E1517" s="1" t="s">
        <v>1450</v>
      </c>
      <c r="F1517" s="1">
        <v>45000</v>
      </c>
      <c r="G1517" s="1" t="s">
        <v>32</v>
      </c>
      <c r="I1517" s="1" t="s">
        <v>1451</v>
      </c>
      <c r="J1517" s="1">
        <v>8</v>
      </c>
      <c r="L1517" s="1" t="str">
        <f t="shared" si="87"/>
        <v/>
      </c>
      <c r="M1517" s="1" t="str">
        <f t="shared" si="88"/>
        <v/>
      </c>
      <c r="N1517" s="1" t="str">
        <f t="shared" si="89"/>
        <v/>
      </c>
    </row>
    <row r="1518" spans="2:14" x14ac:dyDescent="0.3">
      <c r="B1518" s="1">
        <v>4100181</v>
      </c>
      <c r="C1518" s="1" t="s">
        <v>34</v>
      </c>
      <c r="D1518" s="1" t="s">
        <v>1452</v>
      </c>
      <c r="E1518" s="1" t="s">
        <v>1453</v>
      </c>
      <c r="F1518" s="1">
        <v>0</v>
      </c>
      <c r="G1518" s="1" t="s">
        <v>32</v>
      </c>
      <c r="I1518" s="1" t="s">
        <v>1454</v>
      </c>
      <c r="J1518" s="1">
        <v>8</v>
      </c>
      <c r="L1518" s="1" t="str">
        <f t="shared" si="87"/>
        <v/>
      </c>
      <c r="M1518" s="1" t="str">
        <f t="shared" si="88"/>
        <v/>
      </c>
      <c r="N1518" s="1" t="str">
        <f t="shared" si="89"/>
        <v/>
      </c>
    </row>
    <row r="1519" spans="2:14" x14ac:dyDescent="0.3">
      <c r="B1519" s="1">
        <v>4100182</v>
      </c>
      <c r="G1519" s="1" t="s">
        <v>32</v>
      </c>
      <c r="I1519" s="1" t="s">
        <v>1455</v>
      </c>
      <c r="J1519" s="1">
        <v>8</v>
      </c>
      <c r="L1519" s="1" t="str">
        <f t="shared" si="87"/>
        <v/>
      </c>
      <c r="M1519" s="1" t="str">
        <f t="shared" si="88"/>
        <v/>
      </c>
      <c r="N1519" s="1" t="str">
        <f t="shared" si="89"/>
        <v/>
      </c>
    </row>
    <row r="1520" spans="2:14" x14ac:dyDescent="0.3">
      <c r="B1520" s="1">
        <v>4100191</v>
      </c>
      <c r="C1520" s="1" t="s">
        <v>56</v>
      </c>
      <c r="D1520" s="1" t="s">
        <v>294</v>
      </c>
      <c r="E1520" s="1" t="s">
        <v>1456</v>
      </c>
      <c r="F1520" s="1">
        <v>0</v>
      </c>
      <c r="G1520" s="1" t="s">
        <v>32</v>
      </c>
      <c r="I1520" s="1" t="s">
        <v>1457</v>
      </c>
      <c r="J1520" s="1">
        <v>8</v>
      </c>
      <c r="L1520" s="1" t="str">
        <f t="shared" si="87"/>
        <v/>
      </c>
      <c r="M1520" s="1" t="str">
        <f t="shared" si="88"/>
        <v/>
      </c>
      <c r="N1520" s="1" t="str">
        <f t="shared" si="89"/>
        <v/>
      </c>
    </row>
    <row r="1521" spans="2:14" x14ac:dyDescent="0.3">
      <c r="B1521" s="1">
        <v>4100192</v>
      </c>
      <c r="G1521" s="1" t="s">
        <v>32</v>
      </c>
      <c r="I1521" s="1" t="s">
        <v>1458</v>
      </c>
      <c r="J1521" s="1">
        <v>8</v>
      </c>
      <c r="L1521" s="1" t="str">
        <f t="shared" si="87"/>
        <v/>
      </c>
      <c r="M1521" s="1" t="str">
        <f t="shared" si="88"/>
        <v/>
      </c>
      <c r="N1521" s="1" t="str">
        <f t="shared" si="89"/>
        <v/>
      </c>
    </row>
    <row r="1522" spans="2:14" x14ac:dyDescent="0.3">
      <c r="B1522" s="1">
        <v>4100201</v>
      </c>
      <c r="C1522" s="1" t="s">
        <v>129</v>
      </c>
      <c r="D1522" s="1" t="s">
        <v>106</v>
      </c>
      <c r="E1522" s="1" t="s">
        <v>1459</v>
      </c>
      <c r="F1522" s="1">
        <v>0</v>
      </c>
      <c r="G1522" s="1" t="s">
        <v>32</v>
      </c>
      <c r="I1522" s="1" t="s">
        <v>1460</v>
      </c>
      <c r="J1522" s="1">
        <v>8</v>
      </c>
      <c r="L1522" s="1" t="str">
        <f t="shared" si="87"/>
        <v/>
      </c>
      <c r="M1522" s="1" t="str">
        <f t="shared" si="88"/>
        <v/>
      </c>
      <c r="N1522" s="1" t="str">
        <f t="shared" si="89"/>
        <v/>
      </c>
    </row>
    <row r="1523" spans="2:14" x14ac:dyDescent="0.3">
      <c r="B1523" s="1">
        <v>4100202</v>
      </c>
      <c r="G1523" s="1" t="s">
        <v>32</v>
      </c>
      <c r="I1523" s="1" t="s">
        <v>1461</v>
      </c>
      <c r="J1523" s="1">
        <v>8</v>
      </c>
      <c r="L1523" s="1" t="str">
        <f t="shared" si="87"/>
        <v/>
      </c>
      <c r="M1523" s="1" t="str">
        <f t="shared" si="88"/>
        <v/>
      </c>
      <c r="N1523" s="1" t="str">
        <f t="shared" si="89"/>
        <v/>
      </c>
    </row>
    <row r="1524" spans="2:14" x14ac:dyDescent="0.3">
      <c r="B1524" s="1">
        <v>4100211</v>
      </c>
      <c r="C1524" s="1" t="s">
        <v>34</v>
      </c>
      <c r="D1524" s="1">
        <v>78</v>
      </c>
      <c r="E1524" s="1" t="s">
        <v>1462</v>
      </c>
      <c r="F1524" s="1">
        <v>0</v>
      </c>
      <c r="G1524" s="1" t="s">
        <v>32</v>
      </c>
      <c r="I1524" s="1" t="s">
        <v>1463</v>
      </c>
      <c r="J1524" s="1">
        <v>8</v>
      </c>
      <c r="L1524" s="1" t="str">
        <f t="shared" si="87"/>
        <v/>
      </c>
      <c r="M1524" s="1" t="str">
        <f t="shared" si="88"/>
        <v/>
      </c>
      <c r="N1524" s="1" t="str">
        <f t="shared" si="89"/>
        <v/>
      </c>
    </row>
    <row r="1525" spans="2:14" x14ac:dyDescent="0.3">
      <c r="B1525" s="1">
        <v>4100212</v>
      </c>
      <c r="C1525" s="1" t="s">
        <v>56</v>
      </c>
      <c r="D1525" s="1" t="s">
        <v>1464</v>
      </c>
      <c r="E1525" s="1" t="s">
        <v>1465</v>
      </c>
      <c r="F1525" s="1">
        <v>45000</v>
      </c>
      <c r="G1525" s="1" t="s">
        <v>32</v>
      </c>
      <c r="I1525" s="1" t="s">
        <v>1466</v>
      </c>
      <c r="J1525" s="1">
        <v>8</v>
      </c>
      <c r="L1525" s="1" t="str">
        <f t="shared" ref="L1525:L1588" si="90">IF(AND(ISBLANK(C1525)=ISBLANK(D1525),ISBLANK(D1525)=ISBLANK(E1525),ISBLANK(E1525)=ISBLANK(C1525)),"",FALSE)</f>
        <v/>
      </c>
      <c r="M1525" s="1" t="str">
        <f t="shared" ref="M1525:M1588" si="91">IF((LEN(C1525)-LEN(SUBSTITUTE(C1525,"|","")))=(LEN(D1525)-LEN(SUBSTITUTE(D1525,"|",""))),"",FALSE)</f>
        <v/>
      </c>
      <c r="N1525" s="1" t="str">
        <f t="shared" ref="N1525:N1588" si="92">IF((LEN(D1525)-LEN(SUBSTITUTE(SUBSTITUTE(D1525,"|",""),"#","")))=(LEN(E1525)-LEN(SUBSTITUTE(E1525,"|",""))),"",FALSE)</f>
        <v/>
      </c>
    </row>
    <row r="1526" spans="2:14" x14ac:dyDescent="0.3">
      <c r="B1526" s="1">
        <v>4100221</v>
      </c>
      <c r="C1526" s="1" t="s">
        <v>34</v>
      </c>
      <c r="D1526" s="1">
        <v>67</v>
      </c>
      <c r="E1526" s="1" t="s">
        <v>1467</v>
      </c>
      <c r="F1526" s="1">
        <v>0</v>
      </c>
      <c r="G1526" s="1" t="s">
        <v>32</v>
      </c>
      <c r="I1526" s="1" t="s">
        <v>1468</v>
      </c>
      <c r="J1526" s="1">
        <v>8</v>
      </c>
      <c r="L1526" s="1" t="str">
        <f t="shared" si="90"/>
        <v/>
      </c>
      <c r="M1526" s="1" t="str">
        <f t="shared" si="91"/>
        <v/>
      </c>
      <c r="N1526" s="1" t="str">
        <f t="shared" si="92"/>
        <v/>
      </c>
    </row>
    <row r="1527" spans="2:14" x14ac:dyDescent="0.3">
      <c r="B1527" s="1">
        <v>4100222</v>
      </c>
      <c r="C1527" s="1" t="s">
        <v>56</v>
      </c>
      <c r="D1527" s="1">
        <v>68</v>
      </c>
      <c r="E1527" s="1" t="s">
        <v>1469</v>
      </c>
      <c r="F1527" s="1">
        <v>45000</v>
      </c>
      <c r="G1527" s="1" t="s">
        <v>32</v>
      </c>
      <c r="I1527" s="1" t="s">
        <v>1470</v>
      </c>
      <c r="J1527" s="1">
        <v>8</v>
      </c>
      <c r="L1527" s="1" t="str">
        <f t="shared" si="90"/>
        <v/>
      </c>
      <c r="M1527" s="1" t="str">
        <f t="shared" si="91"/>
        <v/>
      </c>
      <c r="N1527" s="1" t="str">
        <f t="shared" si="92"/>
        <v/>
      </c>
    </row>
    <row r="1528" spans="2:14" x14ac:dyDescent="0.3">
      <c r="B1528" s="1">
        <v>4100231</v>
      </c>
      <c r="C1528" s="1" t="s">
        <v>156</v>
      </c>
      <c r="D1528" s="1" t="s">
        <v>1471</v>
      </c>
      <c r="E1528" s="1" t="s">
        <v>1472</v>
      </c>
      <c r="F1528" s="1">
        <v>0</v>
      </c>
      <c r="G1528" s="1" t="s">
        <v>32</v>
      </c>
      <c r="I1528" s="1" t="s">
        <v>1473</v>
      </c>
      <c r="J1528" s="1">
        <v>8</v>
      </c>
      <c r="L1528" s="1" t="str">
        <f t="shared" si="90"/>
        <v/>
      </c>
      <c r="M1528" s="1" t="str">
        <f t="shared" si="91"/>
        <v/>
      </c>
      <c r="N1528" s="1" t="str">
        <f t="shared" si="92"/>
        <v/>
      </c>
    </row>
    <row r="1529" spans="2:14" x14ac:dyDescent="0.3">
      <c r="B1529" s="1">
        <v>4100232</v>
      </c>
      <c r="G1529" s="1" t="s">
        <v>32</v>
      </c>
      <c r="I1529" s="1" t="s">
        <v>1474</v>
      </c>
      <c r="J1529" s="1">
        <v>8</v>
      </c>
      <c r="L1529" s="1" t="str">
        <f t="shared" si="90"/>
        <v/>
      </c>
      <c r="M1529" s="1" t="str">
        <f t="shared" si="91"/>
        <v/>
      </c>
      <c r="N1529" s="1" t="str">
        <f t="shared" si="92"/>
        <v/>
      </c>
    </row>
    <row r="1530" spans="2:14" x14ac:dyDescent="0.3">
      <c r="B1530" s="1">
        <v>700001</v>
      </c>
      <c r="C1530" s="1" t="s">
        <v>1475</v>
      </c>
      <c r="D1530" s="1" t="s">
        <v>506</v>
      </c>
      <c r="E1530" s="1" t="s">
        <v>1476</v>
      </c>
      <c r="G1530" s="1" t="s">
        <v>32</v>
      </c>
      <c r="I1530" s="1" t="s">
        <v>1477</v>
      </c>
      <c r="J1530" s="1" t="s">
        <v>1478</v>
      </c>
      <c r="L1530" s="1" t="str">
        <f t="shared" si="90"/>
        <v/>
      </c>
      <c r="M1530" s="1" t="str">
        <f t="shared" si="91"/>
        <v/>
      </c>
      <c r="N1530" s="1" t="str">
        <f t="shared" si="92"/>
        <v/>
      </c>
    </row>
    <row r="1531" spans="2:14" x14ac:dyDescent="0.3">
      <c r="B1531" s="1">
        <v>700002</v>
      </c>
      <c r="C1531" s="1" t="s">
        <v>149</v>
      </c>
      <c r="D1531" s="1" t="s">
        <v>1479</v>
      </c>
      <c r="E1531" s="1" t="s">
        <v>1480</v>
      </c>
      <c r="F1531" s="1">
        <v>45000</v>
      </c>
      <c r="G1531" s="1" t="s">
        <v>32</v>
      </c>
      <c r="J1531" s="1" t="str">
        <f>J1530</f>
        <v>群体、治疗</v>
      </c>
      <c r="L1531" s="1" t="str">
        <f t="shared" si="90"/>
        <v/>
      </c>
      <c r="M1531" s="1" t="str">
        <f t="shared" si="91"/>
        <v/>
      </c>
      <c r="N1531" s="1" t="str">
        <f t="shared" si="92"/>
        <v/>
      </c>
    </row>
    <row r="1532" spans="2:14" x14ac:dyDescent="0.3">
      <c r="B1532" s="1">
        <v>700003</v>
      </c>
      <c r="C1532" s="1" t="s">
        <v>142</v>
      </c>
      <c r="D1532" s="1" t="s">
        <v>483</v>
      </c>
      <c r="E1532" s="1" t="s">
        <v>1481</v>
      </c>
      <c r="G1532" s="1" t="s">
        <v>32</v>
      </c>
      <c r="I1532" s="1" t="s">
        <v>1482</v>
      </c>
      <c r="J1532" s="1" t="s">
        <v>1483</v>
      </c>
      <c r="L1532" s="1" t="str">
        <f t="shared" si="90"/>
        <v/>
      </c>
      <c r="M1532" s="1" t="str">
        <f t="shared" si="91"/>
        <v/>
      </c>
      <c r="N1532" s="1" t="str">
        <f t="shared" si="92"/>
        <v/>
      </c>
    </row>
    <row r="1533" spans="2:14" x14ac:dyDescent="0.3">
      <c r="B1533" s="1">
        <v>700004</v>
      </c>
      <c r="C1533" s="1" t="s">
        <v>142</v>
      </c>
      <c r="D1533" s="1" t="s">
        <v>506</v>
      </c>
      <c r="E1533" s="1" t="s">
        <v>1484</v>
      </c>
      <c r="F1533" s="1">
        <v>45000</v>
      </c>
      <c r="G1533" s="1" t="s">
        <v>32</v>
      </c>
      <c r="J1533" s="1" t="str">
        <f>J1532</f>
        <v>单体、治疗</v>
      </c>
      <c r="L1533" s="1" t="str">
        <f t="shared" si="90"/>
        <v/>
      </c>
      <c r="M1533" s="1" t="str">
        <f t="shared" si="91"/>
        <v/>
      </c>
      <c r="N1533" s="1" t="str">
        <f t="shared" si="92"/>
        <v/>
      </c>
    </row>
    <row r="1534" spans="2:14" x14ac:dyDescent="0.3">
      <c r="B1534" s="1">
        <v>700005</v>
      </c>
      <c r="C1534" s="1" t="s">
        <v>156</v>
      </c>
      <c r="D1534" s="1" t="s">
        <v>35</v>
      </c>
      <c r="E1534" s="1" t="s">
        <v>1485</v>
      </c>
      <c r="G1534" s="1" t="s">
        <v>32</v>
      </c>
      <c r="I1534" s="1" t="s">
        <v>1486</v>
      </c>
      <c r="J1534" s="1" t="s">
        <v>1487</v>
      </c>
      <c r="L1534" s="1" t="str">
        <f t="shared" si="90"/>
        <v/>
      </c>
      <c r="M1534" s="1" t="str">
        <f t="shared" si="91"/>
        <v/>
      </c>
      <c r="N1534" s="1" t="str">
        <f t="shared" si="92"/>
        <v/>
      </c>
    </row>
    <row r="1535" spans="2:14" x14ac:dyDescent="0.3">
      <c r="B1535" s="1">
        <v>700006</v>
      </c>
      <c r="C1535" s="1" t="s">
        <v>1488</v>
      </c>
      <c r="D1535" s="1" t="s">
        <v>1209</v>
      </c>
      <c r="E1535" s="1" t="s">
        <v>1489</v>
      </c>
      <c r="F1535" s="1">
        <v>45000</v>
      </c>
      <c r="G1535" s="1" t="s">
        <v>32</v>
      </c>
      <c r="J1535" s="1" t="str">
        <f>J1534</f>
        <v>群体、hot</v>
      </c>
      <c r="L1535" s="1" t="str">
        <f t="shared" si="90"/>
        <v/>
      </c>
      <c r="M1535" s="1" t="str">
        <f t="shared" si="91"/>
        <v/>
      </c>
      <c r="N1535" s="1" t="str">
        <f t="shared" si="92"/>
        <v/>
      </c>
    </row>
    <row r="1536" spans="2:14" x14ac:dyDescent="0.3">
      <c r="B1536" s="1">
        <v>700007</v>
      </c>
      <c r="C1536" s="1" t="s">
        <v>1490</v>
      </c>
      <c r="D1536" s="1" t="s">
        <v>106</v>
      </c>
      <c r="E1536" s="1" t="s">
        <v>1491</v>
      </c>
      <c r="G1536" s="1" t="s">
        <v>32</v>
      </c>
      <c r="I1536" s="1" t="s">
        <v>1486</v>
      </c>
      <c r="J1536" s="1" t="s">
        <v>1487</v>
      </c>
      <c r="L1536" s="1" t="str">
        <f t="shared" si="90"/>
        <v/>
      </c>
      <c r="M1536" s="1" t="str">
        <f t="shared" si="91"/>
        <v/>
      </c>
      <c r="N1536" s="1" t="str">
        <f t="shared" si="92"/>
        <v/>
      </c>
    </row>
    <row r="1537" spans="2:14" x14ac:dyDescent="0.3">
      <c r="B1537" s="1">
        <v>700008</v>
      </c>
      <c r="C1537" s="1" t="s">
        <v>149</v>
      </c>
      <c r="D1537" s="1" t="s">
        <v>1492</v>
      </c>
      <c r="E1537" s="1" t="s">
        <v>1493</v>
      </c>
      <c r="F1537" s="1">
        <v>45000</v>
      </c>
      <c r="G1537" s="1" t="s">
        <v>32</v>
      </c>
      <c r="J1537" s="1" t="str">
        <f>J1536</f>
        <v>群体、hot</v>
      </c>
      <c r="L1537" s="1" t="str">
        <f t="shared" si="90"/>
        <v/>
      </c>
      <c r="M1537" s="1" t="str">
        <f t="shared" si="91"/>
        <v/>
      </c>
      <c r="N1537" s="1" t="str">
        <f t="shared" si="92"/>
        <v/>
      </c>
    </row>
    <row r="1538" spans="2:14" x14ac:dyDescent="0.3">
      <c r="B1538" s="1">
        <v>700009</v>
      </c>
      <c r="C1538" s="1" t="s">
        <v>156</v>
      </c>
      <c r="D1538" s="1" t="s">
        <v>38</v>
      </c>
      <c r="E1538" s="1" t="s">
        <v>1494</v>
      </c>
      <c r="G1538" s="1" t="s">
        <v>32</v>
      </c>
      <c r="I1538" s="1" t="s">
        <v>1495</v>
      </c>
      <c r="J1538" s="1" t="s">
        <v>1496</v>
      </c>
      <c r="L1538" s="1" t="str">
        <f t="shared" si="90"/>
        <v/>
      </c>
      <c r="M1538" s="1" t="str">
        <f t="shared" si="91"/>
        <v/>
      </c>
      <c r="N1538" s="1" t="str">
        <f t="shared" si="92"/>
        <v/>
      </c>
    </row>
    <row r="1539" spans="2:14" x14ac:dyDescent="0.3">
      <c r="B1539" s="1">
        <v>700010</v>
      </c>
      <c r="C1539" s="1" t="s">
        <v>56</v>
      </c>
      <c r="D1539" s="1" t="s">
        <v>569</v>
      </c>
      <c r="E1539" s="1" t="s">
        <v>1497</v>
      </c>
      <c r="F1539" s="1">
        <v>45000</v>
      </c>
      <c r="G1539" s="1" t="s">
        <v>32</v>
      </c>
      <c r="J1539" s="1" t="str">
        <f>J1538</f>
        <v>群体、控</v>
      </c>
      <c r="L1539" s="1" t="str">
        <f t="shared" si="90"/>
        <v/>
      </c>
      <c r="M1539" s="1" t="str">
        <f t="shared" si="91"/>
        <v/>
      </c>
      <c r="N1539" s="1" t="str">
        <f t="shared" si="92"/>
        <v/>
      </c>
    </row>
    <row r="1540" spans="2:14" x14ac:dyDescent="0.3">
      <c r="B1540" s="1">
        <v>700011</v>
      </c>
      <c r="C1540" s="1" t="s">
        <v>34</v>
      </c>
      <c r="D1540" s="1" t="s">
        <v>38</v>
      </c>
      <c r="E1540" s="1" t="s">
        <v>1498</v>
      </c>
      <c r="G1540" s="1" t="s">
        <v>32</v>
      </c>
      <c r="I1540" s="1" t="s">
        <v>1499</v>
      </c>
      <c r="J1540" s="1" t="s">
        <v>1496</v>
      </c>
      <c r="L1540" s="1" t="str">
        <f t="shared" si="90"/>
        <v/>
      </c>
      <c r="M1540" s="1" t="str">
        <f t="shared" si="91"/>
        <v/>
      </c>
      <c r="N1540" s="1" t="str">
        <f t="shared" si="92"/>
        <v/>
      </c>
    </row>
    <row r="1541" spans="2:14" x14ac:dyDescent="0.3">
      <c r="B1541" s="1">
        <v>700012</v>
      </c>
      <c r="C1541" s="1" t="s">
        <v>56</v>
      </c>
      <c r="D1541" s="1" t="s">
        <v>1500</v>
      </c>
      <c r="E1541" s="1" t="s">
        <v>1501</v>
      </c>
      <c r="F1541" s="1">
        <v>45000</v>
      </c>
      <c r="G1541" s="1" t="s">
        <v>32</v>
      </c>
      <c r="J1541" s="1" t="str">
        <f>J1540</f>
        <v>群体、控</v>
      </c>
      <c r="L1541" s="1" t="str">
        <f t="shared" si="90"/>
        <v/>
      </c>
      <c r="M1541" s="1" t="str">
        <f t="shared" si="91"/>
        <v/>
      </c>
      <c r="N1541" s="1" t="str">
        <f t="shared" si="92"/>
        <v/>
      </c>
    </row>
    <row r="1542" spans="2:14" x14ac:dyDescent="0.3">
      <c r="B1542" s="1">
        <v>700013</v>
      </c>
      <c r="C1542" s="1" t="s">
        <v>34</v>
      </c>
      <c r="D1542" s="1" t="s">
        <v>38</v>
      </c>
      <c r="E1542" s="1" t="s">
        <v>1502</v>
      </c>
      <c r="G1542" s="1" t="s">
        <v>32</v>
      </c>
      <c r="I1542" s="1" t="s">
        <v>1503</v>
      </c>
      <c r="J1542" s="1" t="s">
        <v>1504</v>
      </c>
      <c r="L1542" s="1" t="str">
        <f t="shared" si="90"/>
        <v/>
      </c>
      <c r="M1542" s="1" t="str">
        <f t="shared" si="91"/>
        <v/>
      </c>
      <c r="N1542" s="1" t="str">
        <f t="shared" si="92"/>
        <v/>
      </c>
    </row>
    <row r="1543" spans="2:14" x14ac:dyDescent="0.3">
      <c r="B1543" s="1">
        <v>700014</v>
      </c>
      <c r="C1543" s="1" t="s">
        <v>34</v>
      </c>
      <c r="D1543" s="1" t="s">
        <v>38</v>
      </c>
      <c r="E1543" s="1" t="s">
        <v>1505</v>
      </c>
      <c r="F1543" s="1">
        <v>45000</v>
      </c>
      <c r="G1543" s="1" t="s">
        <v>32</v>
      </c>
      <c r="J1543" s="1" t="str">
        <f>J1542</f>
        <v>单体、控</v>
      </c>
      <c r="L1543" s="1" t="str">
        <f t="shared" si="90"/>
        <v/>
      </c>
      <c r="M1543" s="1" t="str">
        <f t="shared" si="91"/>
        <v/>
      </c>
      <c r="N1543" s="1" t="str">
        <f t="shared" si="92"/>
        <v/>
      </c>
    </row>
    <row r="1544" spans="2:14" x14ac:dyDescent="0.3">
      <c r="B1544" s="1">
        <v>700015</v>
      </c>
      <c r="C1544" s="1" t="s">
        <v>34</v>
      </c>
      <c r="D1544" s="1">
        <v>20</v>
      </c>
      <c r="E1544" s="1" t="s">
        <v>1506</v>
      </c>
      <c r="G1544" s="1" t="s">
        <v>32</v>
      </c>
      <c r="I1544" s="1" t="s">
        <v>1507</v>
      </c>
      <c r="J1544" s="1" t="s">
        <v>1504</v>
      </c>
      <c r="L1544" s="1" t="str">
        <f t="shared" si="90"/>
        <v/>
      </c>
      <c r="M1544" s="1" t="str">
        <f t="shared" si="91"/>
        <v/>
      </c>
      <c r="N1544" s="1" t="str">
        <f t="shared" si="92"/>
        <v/>
      </c>
    </row>
    <row r="1545" spans="2:14" x14ac:dyDescent="0.3">
      <c r="B1545" s="1">
        <v>700016</v>
      </c>
      <c r="C1545" s="1" t="s">
        <v>156</v>
      </c>
      <c r="D1545" s="1">
        <v>20</v>
      </c>
      <c r="E1545" s="1" t="s">
        <v>1508</v>
      </c>
      <c r="F1545" s="1">
        <v>45000</v>
      </c>
      <c r="G1545" s="1" t="s">
        <v>32</v>
      </c>
      <c r="J1545" s="1" t="str">
        <f>J1544</f>
        <v>单体、控</v>
      </c>
      <c r="L1545" s="1" t="str">
        <f t="shared" si="90"/>
        <v/>
      </c>
      <c r="M1545" s="1" t="str">
        <f t="shared" si="91"/>
        <v/>
      </c>
      <c r="N1545" s="1" t="str">
        <f t="shared" si="92"/>
        <v/>
      </c>
    </row>
    <row r="1546" spans="2:14" x14ac:dyDescent="0.3">
      <c r="B1546" s="1">
        <v>700017</v>
      </c>
      <c r="C1546" s="1" t="s">
        <v>34</v>
      </c>
      <c r="D1546" s="1" t="s">
        <v>91</v>
      </c>
      <c r="E1546" s="1" t="s">
        <v>1509</v>
      </c>
      <c r="G1546" s="1" t="s">
        <v>32</v>
      </c>
      <c r="I1546" s="1" t="s">
        <v>1510</v>
      </c>
      <c r="J1546" s="1" t="s">
        <v>1511</v>
      </c>
      <c r="L1546" s="1" t="str">
        <f t="shared" si="90"/>
        <v/>
      </c>
      <c r="M1546" s="1" t="str">
        <f t="shared" si="91"/>
        <v/>
      </c>
      <c r="N1546" s="1" t="str">
        <f t="shared" si="92"/>
        <v/>
      </c>
    </row>
    <row r="1547" spans="2:14" x14ac:dyDescent="0.3">
      <c r="B1547" s="1">
        <v>700018</v>
      </c>
      <c r="C1547" s="1" t="s">
        <v>156</v>
      </c>
      <c r="D1547" s="1" t="s">
        <v>91</v>
      </c>
      <c r="E1547" s="1" t="s">
        <v>1512</v>
      </c>
      <c r="F1547" s="1">
        <v>45000</v>
      </c>
      <c r="G1547" s="1" t="s">
        <v>32</v>
      </c>
      <c r="J1547" s="1" t="str">
        <f>J1546</f>
        <v>单体、dot</v>
      </c>
      <c r="L1547" s="1" t="str">
        <f t="shared" si="90"/>
        <v/>
      </c>
      <c r="M1547" s="1" t="str">
        <f t="shared" si="91"/>
        <v/>
      </c>
      <c r="N1547" s="1" t="str">
        <f t="shared" si="92"/>
        <v/>
      </c>
    </row>
    <row r="1548" spans="2:14" x14ac:dyDescent="0.3">
      <c r="B1548" s="1">
        <v>700019</v>
      </c>
      <c r="C1548" s="1" t="s">
        <v>156</v>
      </c>
      <c r="D1548" s="1">
        <v>22</v>
      </c>
      <c r="E1548" s="1" t="s">
        <v>1513</v>
      </c>
      <c r="G1548" s="1" t="s">
        <v>32</v>
      </c>
      <c r="I1548" s="1" t="s">
        <v>1514</v>
      </c>
      <c r="J1548" s="1" t="s">
        <v>1515</v>
      </c>
      <c r="L1548" s="1" t="str">
        <f t="shared" si="90"/>
        <v/>
      </c>
      <c r="M1548" s="1" t="str">
        <f t="shared" si="91"/>
        <v/>
      </c>
      <c r="N1548" s="1" t="str">
        <f t="shared" si="92"/>
        <v/>
      </c>
    </row>
    <row r="1549" spans="2:14" x14ac:dyDescent="0.3">
      <c r="B1549" s="1">
        <v>700020</v>
      </c>
      <c r="C1549" s="1" t="s">
        <v>56</v>
      </c>
      <c r="D1549" s="1">
        <v>22</v>
      </c>
      <c r="E1549" s="1" t="s">
        <v>1516</v>
      </c>
      <c r="F1549" s="1">
        <v>45000</v>
      </c>
      <c r="G1549" s="1" t="s">
        <v>32</v>
      </c>
      <c r="J1549" s="1" t="str">
        <f>J1548</f>
        <v>群体、dot</v>
      </c>
      <c r="L1549" s="1" t="str">
        <f t="shared" si="90"/>
        <v/>
      </c>
      <c r="M1549" s="1" t="str">
        <f t="shared" si="91"/>
        <v/>
      </c>
      <c r="N1549" s="1" t="str">
        <f t="shared" si="92"/>
        <v/>
      </c>
    </row>
    <row r="1550" spans="2:14" x14ac:dyDescent="0.3">
      <c r="B1550" s="1">
        <v>700021</v>
      </c>
      <c r="C1550" s="1" t="s">
        <v>156</v>
      </c>
      <c r="D1550" s="1" t="s">
        <v>91</v>
      </c>
      <c r="E1550" s="1" t="s">
        <v>1517</v>
      </c>
      <c r="G1550" s="1" t="s">
        <v>32</v>
      </c>
      <c r="I1550" s="1" t="s">
        <v>1518</v>
      </c>
      <c r="J1550" s="1" t="s">
        <v>1515</v>
      </c>
      <c r="L1550" s="1" t="str">
        <f t="shared" si="90"/>
        <v/>
      </c>
      <c r="M1550" s="1" t="str">
        <f t="shared" si="91"/>
        <v/>
      </c>
      <c r="N1550" s="1" t="str">
        <f t="shared" si="92"/>
        <v/>
      </c>
    </row>
    <row r="1551" spans="2:14" x14ac:dyDescent="0.3">
      <c r="B1551" s="1">
        <v>700022</v>
      </c>
      <c r="C1551" s="1" t="s">
        <v>56</v>
      </c>
      <c r="D1551" s="1" t="s">
        <v>1519</v>
      </c>
      <c r="E1551" s="1" t="s">
        <v>1501</v>
      </c>
      <c r="F1551" s="1">
        <v>45000</v>
      </c>
      <c r="G1551" s="1" t="s">
        <v>32</v>
      </c>
      <c r="J1551" s="1" t="str">
        <f>J1550</f>
        <v>群体、dot</v>
      </c>
      <c r="L1551" s="1" t="str">
        <f t="shared" si="90"/>
        <v/>
      </c>
      <c r="M1551" s="1" t="str">
        <f t="shared" si="91"/>
        <v/>
      </c>
      <c r="N1551" s="1" t="str">
        <f t="shared" si="92"/>
        <v/>
      </c>
    </row>
    <row r="1552" spans="2:14" x14ac:dyDescent="0.3">
      <c r="B1552" s="1">
        <v>700023</v>
      </c>
      <c r="C1552" s="1" t="s">
        <v>56</v>
      </c>
      <c r="D1552" s="1">
        <v>21</v>
      </c>
      <c r="E1552" s="1" t="s">
        <v>1520</v>
      </c>
      <c r="G1552" s="1" t="s">
        <v>32</v>
      </c>
      <c r="I1552" s="1" t="s">
        <v>1521</v>
      </c>
      <c r="J1552" s="1" t="s">
        <v>1515</v>
      </c>
      <c r="L1552" s="1" t="str">
        <f t="shared" si="90"/>
        <v/>
      </c>
      <c r="M1552" s="1" t="str">
        <f t="shared" si="91"/>
        <v/>
      </c>
      <c r="N1552" s="1" t="str">
        <f t="shared" si="92"/>
        <v/>
      </c>
    </row>
    <row r="1553" spans="2:14" x14ac:dyDescent="0.3">
      <c r="B1553" s="1">
        <v>700024</v>
      </c>
      <c r="C1553" s="1" t="s">
        <v>56</v>
      </c>
      <c r="D1553" s="1">
        <v>21</v>
      </c>
      <c r="E1553" s="1" t="s">
        <v>1522</v>
      </c>
      <c r="F1553" s="1">
        <v>45000</v>
      </c>
      <c r="G1553" s="1" t="s">
        <v>32</v>
      </c>
      <c r="J1553" s="1" t="str">
        <f>J1552</f>
        <v>群体、dot</v>
      </c>
      <c r="L1553" s="1" t="str">
        <f t="shared" si="90"/>
        <v/>
      </c>
      <c r="M1553" s="1" t="str">
        <f t="shared" si="91"/>
        <v/>
      </c>
      <c r="N1553" s="1" t="str">
        <f t="shared" si="92"/>
        <v/>
      </c>
    </row>
    <row r="1554" spans="2:14" x14ac:dyDescent="0.3">
      <c r="B1554" s="1">
        <v>700025</v>
      </c>
      <c r="C1554" s="1" t="s">
        <v>670</v>
      </c>
      <c r="D1554" s="1" t="s">
        <v>106</v>
      </c>
      <c r="E1554" s="1" t="s">
        <v>1523</v>
      </c>
      <c r="G1554" s="1" t="s">
        <v>32</v>
      </c>
      <c r="I1554" s="1" t="s">
        <v>1524</v>
      </c>
      <c r="J1554" s="1" t="s">
        <v>1525</v>
      </c>
      <c r="L1554" s="1" t="str">
        <f t="shared" si="90"/>
        <v/>
      </c>
      <c r="M1554" s="1" t="str">
        <f t="shared" si="91"/>
        <v/>
      </c>
      <c r="N1554" s="1" t="str">
        <f t="shared" si="92"/>
        <v/>
      </c>
    </row>
    <row r="1555" spans="2:14" x14ac:dyDescent="0.3">
      <c r="B1555" s="1">
        <v>700026</v>
      </c>
      <c r="C1555" s="1" t="s">
        <v>1490</v>
      </c>
      <c r="D1555" s="1" t="s">
        <v>106</v>
      </c>
      <c r="E1555" s="1" t="s">
        <v>1526</v>
      </c>
      <c r="F1555" s="1">
        <v>45000</v>
      </c>
      <c r="G1555" s="1" t="s">
        <v>32</v>
      </c>
      <c r="J1555" s="1" t="str">
        <f>J1554</f>
        <v>单体、加攻</v>
      </c>
      <c r="L1555" s="1" t="str">
        <f t="shared" si="90"/>
        <v/>
      </c>
      <c r="M1555" s="1" t="str">
        <f t="shared" si="91"/>
        <v/>
      </c>
      <c r="N1555" s="1" t="str">
        <f t="shared" si="92"/>
        <v/>
      </c>
    </row>
    <row r="1556" spans="2:14" x14ac:dyDescent="0.3">
      <c r="B1556" s="1">
        <v>700027</v>
      </c>
      <c r="C1556" s="1" t="s">
        <v>1490</v>
      </c>
      <c r="D1556" s="1" t="s">
        <v>1117</v>
      </c>
      <c r="E1556" s="1" t="s">
        <v>1527</v>
      </c>
      <c r="G1556" s="1" t="s">
        <v>32</v>
      </c>
      <c r="I1556" s="1" t="s">
        <v>1528</v>
      </c>
      <c r="J1556" s="1" t="s">
        <v>1529</v>
      </c>
      <c r="L1556" s="1" t="str">
        <f t="shared" si="90"/>
        <v/>
      </c>
      <c r="M1556" s="1" t="str">
        <f t="shared" si="91"/>
        <v/>
      </c>
      <c r="N1556" s="1" t="str">
        <f t="shared" si="92"/>
        <v/>
      </c>
    </row>
    <row r="1557" spans="2:14" x14ac:dyDescent="0.3">
      <c r="B1557" s="1">
        <v>700028</v>
      </c>
      <c r="C1557" s="1" t="s">
        <v>149</v>
      </c>
      <c r="D1557" s="1" t="s">
        <v>1117</v>
      </c>
      <c r="E1557" s="1" t="s">
        <v>1530</v>
      </c>
      <c r="F1557" s="1">
        <v>45000</v>
      </c>
      <c r="G1557" s="1" t="s">
        <v>32</v>
      </c>
      <c r="J1557" s="1" t="str">
        <f>J1556</f>
        <v>群攻、加防</v>
      </c>
      <c r="L1557" s="1" t="str">
        <f t="shared" si="90"/>
        <v/>
      </c>
      <c r="M1557" s="1" t="str">
        <f t="shared" si="91"/>
        <v/>
      </c>
      <c r="N1557" s="1" t="str">
        <f t="shared" si="92"/>
        <v/>
      </c>
    </row>
    <row r="1558" spans="2:14" x14ac:dyDescent="0.3">
      <c r="B1558" s="1">
        <v>700029</v>
      </c>
      <c r="C1558" s="1" t="s">
        <v>129</v>
      </c>
      <c r="D1558" s="1" t="s">
        <v>106</v>
      </c>
      <c r="E1558" s="1" t="s">
        <v>1531</v>
      </c>
      <c r="G1558" s="1" t="s">
        <v>32</v>
      </c>
      <c r="I1558" s="1" t="s">
        <v>1532</v>
      </c>
      <c r="J1558" s="1" t="s">
        <v>1533</v>
      </c>
      <c r="L1558" s="1" t="str">
        <f t="shared" si="90"/>
        <v/>
      </c>
      <c r="M1558" s="1" t="str">
        <f t="shared" si="91"/>
        <v/>
      </c>
      <c r="N1558" s="1" t="str">
        <f t="shared" si="92"/>
        <v/>
      </c>
    </row>
    <row r="1559" spans="2:14" x14ac:dyDescent="0.3">
      <c r="B1559" s="1">
        <v>700030</v>
      </c>
      <c r="C1559" s="1" t="s">
        <v>149</v>
      </c>
      <c r="D1559" s="1" t="s">
        <v>106</v>
      </c>
      <c r="E1559" s="1" t="s">
        <v>1534</v>
      </c>
      <c r="F1559" s="1">
        <v>45000</v>
      </c>
      <c r="G1559" s="1" t="s">
        <v>32</v>
      </c>
      <c r="J1559" s="1" t="str">
        <f>J1558</f>
        <v>单体、加速</v>
      </c>
      <c r="L1559" s="1" t="str">
        <f t="shared" si="90"/>
        <v/>
      </c>
      <c r="M1559" s="1" t="str">
        <f t="shared" si="91"/>
        <v/>
      </c>
      <c r="N1559" s="1" t="str">
        <f t="shared" si="92"/>
        <v/>
      </c>
    </row>
    <row r="1560" spans="2:14" x14ac:dyDescent="0.3">
      <c r="B1560" s="1">
        <v>700031</v>
      </c>
      <c r="C1560" s="1" t="s">
        <v>1490</v>
      </c>
      <c r="D1560" s="1" t="s">
        <v>1117</v>
      </c>
      <c r="E1560" s="1" t="s">
        <v>1535</v>
      </c>
      <c r="G1560" s="1" t="s">
        <v>32</v>
      </c>
      <c r="I1560" s="1" t="s">
        <v>1536</v>
      </c>
      <c r="J1560" s="1" t="s">
        <v>1537</v>
      </c>
      <c r="L1560" s="1" t="str">
        <f t="shared" si="90"/>
        <v/>
      </c>
      <c r="M1560" s="1" t="str">
        <f t="shared" si="91"/>
        <v/>
      </c>
      <c r="N1560" s="1" t="str">
        <f t="shared" si="92"/>
        <v/>
      </c>
    </row>
    <row r="1561" spans="2:14" x14ac:dyDescent="0.3">
      <c r="B1561" s="1">
        <v>700032</v>
      </c>
      <c r="C1561" s="1" t="s">
        <v>149</v>
      </c>
      <c r="D1561" s="1" t="s">
        <v>1117</v>
      </c>
      <c r="E1561" s="1" t="s">
        <v>1538</v>
      </c>
      <c r="F1561" s="1">
        <v>45000</v>
      </c>
      <c r="G1561" s="1" t="s">
        <v>32</v>
      </c>
      <c r="J1561" s="1" t="str">
        <f>J1560</f>
        <v>群体、加暴</v>
      </c>
      <c r="L1561" s="1" t="str">
        <f t="shared" si="90"/>
        <v/>
      </c>
      <c r="M1561" s="1" t="str">
        <f t="shared" si="91"/>
        <v/>
      </c>
      <c r="N1561" s="1" t="str">
        <f t="shared" si="92"/>
        <v/>
      </c>
    </row>
    <row r="1562" spans="2:14" x14ac:dyDescent="0.3">
      <c r="B1562" s="1">
        <v>700033</v>
      </c>
      <c r="C1562" s="1" t="s">
        <v>129</v>
      </c>
      <c r="D1562" s="1" t="s">
        <v>106</v>
      </c>
      <c r="E1562" s="1" t="s">
        <v>1539</v>
      </c>
      <c r="G1562" s="1" t="s">
        <v>32</v>
      </c>
      <c r="I1562" s="1" t="s">
        <v>1540</v>
      </c>
      <c r="J1562" s="1" t="s">
        <v>1525</v>
      </c>
      <c r="L1562" s="1" t="str">
        <f t="shared" si="90"/>
        <v/>
      </c>
      <c r="M1562" s="1" t="str">
        <f t="shared" si="91"/>
        <v/>
      </c>
      <c r="N1562" s="1" t="str">
        <f t="shared" si="92"/>
        <v/>
      </c>
    </row>
    <row r="1563" spans="2:14" x14ac:dyDescent="0.3">
      <c r="B1563" s="1">
        <v>700034</v>
      </c>
      <c r="C1563" s="1" t="s">
        <v>444</v>
      </c>
      <c r="D1563" s="1" t="s">
        <v>106</v>
      </c>
      <c r="E1563" s="1" t="s">
        <v>1541</v>
      </c>
      <c r="F1563" s="1">
        <v>45000</v>
      </c>
      <c r="G1563" s="1" t="s">
        <v>32</v>
      </c>
      <c r="J1563" s="1" t="str">
        <f>J1562</f>
        <v>单体、加攻</v>
      </c>
      <c r="L1563" s="1" t="str">
        <f t="shared" si="90"/>
        <v/>
      </c>
      <c r="M1563" s="1" t="str">
        <f t="shared" si="91"/>
        <v/>
      </c>
      <c r="N1563" s="1" t="str">
        <f t="shared" si="92"/>
        <v/>
      </c>
    </row>
    <row r="1564" spans="2:14" x14ac:dyDescent="0.3">
      <c r="B1564" s="1">
        <v>700035</v>
      </c>
      <c r="C1564" s="1" t="s">
        <v>34</v>
      </c>
      <c r="D1564" s="1" t="s">
        <v>87</v>
      </c>
      <c r="E1564" s="1" t="s">
        <v>1542</v>
      </c>
      <c r="G1564" s="1" t="s">
        <v>32</v>
      </c>
      <c r="I1564" s="1" t="s">
        <v>1543</v>
      </c>
      <c r="J1564" s="1" t="s">
        <v>1544</v>
      </c>
      <c r="L1564" s="1" t="str">
        <f t="shared" si="90"/>
        <v/>
      </c>
      <c r="M1564" s="1" t="str">
        <f t="shared" si="91"/>
        <v/>
      </c>
      <c r="N1564" s="1" t="str">
        <f t="shared" si="92"/>
        <v/>
      </c>
    </row>
    <row r="1565" spans="2:14" x14ac:dyDescent="0.3">
      <c r="B1565" s="1">
        <v>700036</v>
      </c>
      <c r="C1565" s="1" t="s">
        <v>156</v>
      </c>
      <c r="D1565" s="1" t="s">
        <v>87</v>
      </c>
      <c r="E1565" s="1" t="s">
        <v>1545</v>
      </c>
      <c r="F1565" s="1">
        <v>45000</v>
      </c>
      <c r="G1565" s="1" t="s">
        <v>32</v>
      </c>
      <c r="J1565" s="1" t="str">
        <f>J1564</f>
        <v>单体、减攻</v>
      </c>
      <c r="L1565" s="1" t="str">
        <f t="shared" si="90"/>
        <v/>
      </c>
      <c r="M1565" s="1" t="str">
        <f t="shared" si="91"/>
        <v/>
      </c>
      <c r="N1565" s="1" t="str">
        <f t="shared" si="92"/>
        <v/>
      </c>
    </row>
    <row r="1566" spans="2:14" x14ac:dyDescent="0.3">
      <c r="B1566" s="1">
        <v>700037</v>
      </c>
      <c r="C1566" s="1" t="s">
        <v>56</v>
      </c>
      <c r="D1566" s="1" t="s">
        <v>294</v>
      </c>
      <c r="E1566" s="1" t="s">
        <v>1546</v>
      </c>
      <c r="G1566" s="1" t="s">
        <v>32</v>
      </c>
      <c r="I1566" s="1" t="s">
        <v>1547</v>
      </c>
      <c r="J1566" s="1" t="s">
        <v>1548</v>
      </c>
      <c r="L1566" s="1" t="str">
        <f t="shared" si="90"/>
        <v/>
      </c>
      <c r="M1566" s="1" t="str">
        <f t="shared" si="91"/>
        <v/>
      </c>
      <c r="N1566" s="1" t="str">
        <f t="shared" si="92"/>
        <v/>
      </c>
    </row>
    <row r="1567" spans="2:14" x14ac:dyDescent="0.3">
      <c r="B1567" s="1">
        <v>700038</v>
      </c>
      <c r="C1567" s="1" t="s">
        <v>156</v>
      </c>
      <c r="D1567" s="1" t="s">
        <v>294</v>
      </c>
      <c r="E1567" s="1" t="s">
        <v>1549</v>
      </c>
      <c r="F1567" s="1">
        <v>45000</v>
      </c>
      <c r="G1567" s="1" t="s">
        <v>32</v>
      </c>
      <c r="J1567" s="1" t="str">
        <f>J1566</f>
        <v>群攻、减防</v>
      </c>
      <c r="L1567" s="1" t="str">
        <f t="shared" si="90"/>
        <v/>
      </c>
      <c r="M1567" s="1" t="str">
        <f t="shared" si="91"/>
        <v/>
      </c>
      <c r="N1567" s="1" t="str">
        <f t="shared" si="92"/>
        <v/>
      </c>
    </row>
    <row r="1568" spans="2:14" x14ac:dyDescent="0.3">
      <c r="B1568" s="1">
        <v>700039</v>
      </c>
      <c r="C1568" s="1" t="s">
        <v>34</v>
      </c>
      <c r="D1568" s="1" t="s">
        <v>1550</v>
      </c>
      <c r="E1568" s="1" t="s">
        <v>1551</v>
      </c>
      <c r="G1568" s="1" t="s">
        <v>32</v>
      </c>
      <c r="I1568" s="1" t="s">
        <v>1552</v>
      </c>
      <c r="J1568" s="1" t="s">
        <v>1553</v>
      </c>
      <c r="L1568" s="1" t="str">
        <f t="shared" si="90"/>
        <v/>
      </c>
      <c r="M1568" s="1" t="str">
        <f t="shared" si="91"/>
        <v/>
      </c>
      <c r="N1568" s="1" t="str">
        <f t="shared" si="92"/>
        <v/>
      </c>
    </row>
    <row r="1569" spans="2:14" x14ac:dyDescent="0.3">
      <c r="B1569" s="1">
        <v>700040</v>
      </c>
      <c r="C1569" s="1" t="s">
        <v>56</v>
      </c>
      <c r="D1569" s="1" t="s">
        <v>87</v>
      </c>
      <c r="E1569" s="1" t="s">
        <v>1554</v>
      </c>
      <c r="F1569" s="1">
        <v>45000</v>
      </c>
      <c r="G1569" s="1" t="s">
        <v>32</v>
      </c>
      <c r="J1569" s="1" t="str">
        <f>J1568</f>
        <v>单体、减速</v>
      </c>
      <c r="L1569" s="1" t="str">
        <f t="shared" si="90"/>
        <v/>
      </c>
      <c r="M1569" s="1" t="str">
        <f t="shared" si="91"/>
        <v/>
      </c>
      <c r="N1569" s="1" t="str">
        <f t="shared" si="92"/>
        <v/>
      </c>
    </row>
    <row r="1570" spans="2:14" x14ac:dyDescent="0.3">
      <c r="B1570" s="1">
        <v>700041</v>
      </c>
      <c r="C1570" s="1" t="s">
        <v>275</v>
      </c>
      <c r="D1570" s="1" t="s">
        <v>106</v>
      </c>
      <c r="E1570" s="1" t="s">
        <v>1555</v>
      </c>
      <c r="G1570" s="1" t="s">
        <v>32</v>
      </c>
      <c r="I1570" s="1" t="s">
        <v>1556</v>
      </c>
      <c r="J1570" s="1" t="s">
        <v>1557</v>
      </c>
      <c r="L1570" s="1" t="str">
        <f t="shared" si="90"/>
        <v/>
      </c>
      <c r="M1570" s="1" t="str">
        <f t="shared" si="91"/>
        <v/>
      </c>
      <c r="N1570" s="1" t="str">
        <f t="shared" si="92"/>
        <v/>
      </c>
    </row>
    <row r="1571" spans="2:14" x14ac:dyDescent="0.3">
      <c r="B1571" s="1">
        <v>700042</v>
      </c>
      <c r="C1571" s="1" t="s">
        <v>56</v>
      </c>
      <c r="D1571" s="1" t="s">
        <v>294</v>
      </c>
      <c r="E1571" s="1" t="s">
        <v>1558</v>
      </c>
      <c r="F1571" s="1">
        <v>45000</v>
      </c>
      <c r="G1571" s="1" t="s">
        <v>32</v>
      </c>
      <c r="J1571" s="1" t="str">
        <f>J1570</f>
        <v>群体、减暴</v>
      </c>
      <c r="L1571" s="1" t="str">
        <f t="shared" si="90"/>
        <v/>
      </c>
      <c r="M1571" s="1" t="str">
        <f t="shared" si="91"/>
        <v/>
      </c>
      <c r="N1571" s="1" t="str">
        <f t="shared" si="92"/>
        <v/>
      </c>
    </row>
    <row r="1572" spans="2:14" x14ac:dyDescent="0.3">
      <c r="B1572" s="1">
        <v>700043</v>
      </c>
      <c r="C1572" s="1" t="s">
        <v>156</v>
      </c>
      <c r="D1572" s="1" t="s">
        <v>294</v>
      </c>
      <c r="E1572" s="1" t="s">
        <v>1559</v>
      </c>
      <c r="G1572" s="1" t="s">
        <v>32</v>
      </c>
      <c r="I1572" s="1" t="s">
        <v>1560</v>
      </c>
      <c r="J1572" s="1" t="s">
        <v>1561</v>
      </c>
      <c r="L1572" s="1" t="str">
        <f t="shared" si="90"/>
        <v/>
      </c>
      <c r="M1572" s="1" t="str">
        <f t="shared" si="91"/>
        <v/>
      </c>
      <c r="N1572" s="1" t="str">
        <f t="shared" si="92"/>
        <v/>
      </c>
    </row>
    <row r="1573" spans="2:14" x14ac:dyDescent="0.3">
      <c r="B1573" s="1">
        <v>700044</v>
      </c>
      <c r="C1573" s="1" t="s">
        <v>801</v>
      </c>
      <c r="D1573" s="1" t="s">
        <v>1562</v>
      </c>
      <c r="E1573" s="1" t="s">
        <v>1563</v>
      </c>
      <c r="F1573" s="1">
        <v>45000</v>
      </c>
      <c r="G1573" s="1" t="s">
        <v>32</v>
      </c>
      <c r="J1573" s="1" t="str">
        <f>J1572</f>
        <v>嘲讽、减伤</v>
      </c>
      <c r="L1573" s="1" t="str">
        <f t="shared" si="90"/>
        <v/>
      </c>
      <c r="M1573" s="1" t="str">
        <f t="shared" si="91"/>
        <v/>
      </c>
      <c r="N1573" s="1" t="str">
        <f t="shared" si="92"/>
        <v/>
      </c>
    </row>
    <row r="1574" spans="2:14" x14ac:dyDescent="0.3">
      <c r="B1574" s="1">
        <v>700045</v>
      </c>
      <c r="C1574" s="1" t="s">
        <v>156</v>
      </c>
      <c r="D1574" s="1" t="s">
        <v>38</v>
      </c>
      <c r="E1574" s="1" t="s">
        <v>1564</v>
      </c>
      <c r="G1574" s="1" t="s">
        <v>32</v>
      </c>
      <c r="I1574" s="1" t="s">
        <v>1565</v>
      </c>
      <c r="J1574" s="1" t="s">
        <v>1566</v>
      </c>
      <c r="L1574" s="1" t="str">
        <f t="shared" si="90"/>
        <v/>
      </c>
      <c r="M1574" s="1" t="str">
        <f t="shared" si="91"/>
        <v/>
      </c>
      <c r="N1574" s="1" t="str">
        <f t="shared" si="92"/>
        <v/>
      </c>
    </row>
    <row r="1575" spans="2:14" x14ac:dyDescent="0.3">
      <c r="B1575" s="1">
        <v>700046</v>
      </c>
      <c r="C1575" s="1" t="s">
        <v>1204</v>
      </c>
      <c r="D1575" s="1" t="s">
        <v>1567</v>
      </c>
      <c r="E1575" s="1" t="s">
        <v>1568</v>
      </c>
      <c r="F1575" s="1">
        <v>45000</v>
      </c>
      <c r="G1575" s="1" t="s">
        <v>32</v>
      </c>
      <c r="J1575" s="1" t="str">
        <f>J1574</f>
        <v>嘲讽、加双抗</v>
      </c>
      <c r="L1575" s="1" t="str">
        <f t="shared" si="90"/>
        <v/>
      </c>
      <c r="M1575" s="1" t="str">
        <f t="shared" si="91"/>
        <v/>
      </c>
      <c r="N1575" s="1" t="str">
        <f t="shared" si="92"/>
        <v/>
      </c>
    </row>
    <row r="1576" spans="2:14" x14ac:dyDescent="0.3">
      <c r="B1576" s="1">
        <v>700047</v>
      </c>
      <c r="C1576" s="1" t="s">
        <v>156</v>
      </c>
      <c r="D1576" s="1" t="s">
        <v>87</v>
      </c>
      <c r="E1576" s="1" t="s">
        <v>1569</v>
      </c>
      <c r="G1576" s="1" t="s">
        <v>32</v>
      </c>
      <c r="I1576" s="1" t="s">
        <v>1570</v>
      </c>
      <c r="J1576" s="1" t="s">
        <v>1571</v>
      </c>
      <c r="L1576" s="1" t="str">
        <f t="shared" si="90"/>
        <v/>
      </c>
      <c r="M1576" s="1" t="str">
        <f t="shared" si="91"/>
        <v/>
      </c>
      <c r="N1576" s="1" t="str">
        <f t="shared" si="92"/>
        <v/>
      </c>
    </row>
    <row r="1577" spans="2:14" x14ac:dyDescent="0.3">
      <c r="B1577" s="1">
        <v>700048</v>
      </c>
      <c r="C1577" s="1" t="s">
        <v>56</v>
      </c>
      <c r="D1577" s="1" t="s">
        <v>38</v>
      </c>
      <c r="E1577" s="1" t="s">
        <v>1572</v>
      </c>
      <c r="F1577" s="1">
        <v>45000</v>
      </c>
      <c r="G1577" s="1" t="s">
        <v>32</v>
      </c>
      <c r="J1577" s="1" t="str">
        <f>J1576</f>
        <v>禁疗</v>
      </c>
      <c r="L1577" s="1" t="str">
        <f t="shared" si="90"/>
        <v/>
      </c>
      <c r="M1577" s="1" t="str">
        <f t="shared" si="91"/>
        <v/>
      </c>
      <c r="N1577" s="1" t="str">
        <f t="shared" si="92"/>
        <v/>
      </c>
    </row>
    <row r="1578" spans="2:14" x14ac:dyDescent="0.3">
      <c r="B1578" s="1">
        <v>700049</v>
      </c>
      <c r="C1578" s="1" t="s">
        <v>67</v>
      </c>
      <c r="D1578" s="1">
        <v>1</v>
      </c>
      <c r="E1578" s="1" t="s">
        <v>426</v>
      </c>
      <c r="G1578" s="1" t="s">
        <v>32</v>
      </c>
      <c r="I1578" s="1" t="s">
        <v>1573</v>
      </c>
      <c r="J1578" s="1" t="s">
        <v>1574</v>
      </c>
      <c r="L1578" s="1" t="str">
        <f t="shared" si="90"/>
        <v/>
      </c>
      <c r="M1578" s="1" t="str">
        <f t="shared" si="91"/>
        <v/>
      </c>
      <c r="N1578" s="1" t="str">
        <f t="shared" si="92"/>
        <v/>
      </c>
    </row>
    <row r="1579" spans="2:14" x14ac:dyDescent="0.3">
      <c r="B1579" s="1">
        <v>700050</v>
      </c>
      <c r="C1579" s="1" t="s">
        <v>56</v>
      </c>
      <c r="D1579" s="1">
        <v>2</v>
      </c>
      <c r="E1579" s="1" t="s">
        <v>1575</v>
      </c>
      <c r="F1579" s="1">
        <v>45000</v>
      </c>
      <c r="G1579" s="1" t="s">
        <v>32</v>
      </c>
      <c r="J1579" s="1" t="str">
        <f>J1578</f>
        <v>单体</v>
      </c>
      <c r="L1579" s="1" t="str">
        <f t="shared" si="90"/>
        <v/>
      </c>
      <c r="M1579" s="1" t="str">
        <f t="shared" si="91"/>
        <v/>
      </c>
      <c r="N1579" s="1" t="str">
        <f t="shared" si="92"/>
        <v/>
      </c>
    </row>
    <row r="1580" spans="2:14" x14ac:dyDescent="0.3">
      <c r="B1580" s="1">
        <v>700051</v>
      </c>
      <c r="C1580" s="1" t="s">
        <v>34</v>
      </c>
      <c r="D1580" s="1">
        <v>1</v>
      </c>
      <c r="E1580" s="1" t="s">
        <v>426</v>
      </c>
      <c r="G1580" s="1" t="s">
        <v>32</v>
      </c>
      <c r="I1580" s="1" t="s">
        <v>1576</v>
      </c>
      <c r="J1580" s="1" t="s">
        <v>1574</v>
      </c>
      <c r="L1580" s="1" t="str">
        <f t="shared" si="90"/>
        <v/>
      </c>
      <c r="M1580" s="1" t="str">
        <f t="shared" si="91"/>
        <v/>
      </c>
      <c r="N1580" s="1" t="str">
        <f t="shared" si="92"/>
        <v/>
      </c>
    </row>
    <row r="1581" spans="2:14" x14ac:dyDescent="0.3">
      <c r="B1581" s="1">
        <v>700052</v>
      </c>
      <c r="C1581" s="1" t="s">
        <v>156</v>
      </c>
      <c r="D1581" s="1">
        <v>1</v>
      </c>
      <c r="E1581" s="1" t="s">
        <v>1577</v>
      </c>
      <c r="F1581" s="1">
        <v>45000</v>
      </c>
      <c r="G1581" s="1" t="s">
        <v>32</v>
      </c>
      <c r="J1581" s="1" t="str">
        <f>J1580</f>
        <v>单体</v>
      </c>
      <c r="L1581" s="1" t="str">
        <f t="shared" si="90"/>
        <v/>
      </c>
      <c r="M1581" s="1" t="str">
        <f t="shared" si="91"/>
        <v/>
      </c>
      <c r="N1581" s="1" t="str">
        <f t="shared" si="92"/>
        <v/>
      </c>
    </row>
    <row r="1582" spans="2:14" x14ac:dyDescent="0.3">
      <c r="B1582" s="1">
        <v>700053</v>
      </c>
      <c r="C1582" s="1" t="s">
        <v>156</v>
      </c>
      <c r="D1582" s="1">
        <v>1</v>
      </c>
      <c r="E1582" s="1" t="s">
        <v>395</v>
      </c>
      <c r="G1582" s="1" t="s">
        <v>32</v>
      </c>
      <c r="I1582" s="1" t="s">
        <v>1578</v>
      </c>
      <c r="J1582" s="1" t="s">
        <v>1574</v>
      </c>
      <c r="L1582" s="1" t="str">
        <f t="shared" si="90"/>
        <v/>
      </c>
      <c r="M1582" s="1" t="str">
        <f t="shared" si="91"/>
        <v/>
      </c>
      <c r="N1582" s="1" t="str">
        <f t="shared" si="92"/>
        <v/>
      </c>
    </row>
    <row r="1583" spans="2:14" x14ac:dyDescent="0.3">
      <c r="B1583" s="1">
        <v>700054</v>
      </c>
      <c r="C1583" s="1" t="s">
        <v>56</v>
      </c>
      <c r="D1583" s="1">
        <v>2</v>
      </c>
      <c r="E1583" s="1" t="s">
        <v>1575</v>
      </c>
      <c r="F1583" s="1">
        <v>45000</v>
      </c>
      <c r="G1583" s="1" t="s">
        <v>32</v>
      </c>
      <c r="J1583" s="1" t="str">
        <f>J1582</f>
        <v>单体</v>
      </c>
      <c r="L1583" s="1" t="str">
        <f t="shared" si="90"/>
        <v/>
      </c>
      <c r="M1583" s="1" t="str">
        <f t="shared" si="91"/>
        <v/>
      </c>
      <c r="N1583" s="1" t="str">
        <f t="shared" si="92"/>
        <v/>
      </c>
    </row>
    <row r="1584" spans="2:14" x14ac:dyDescent="0.3">
      <c r="B1584" s="1">
        <v>700055</v>
      </c>
      <c r="C1584" s="1" t="s">
        <v>156</v>
      </c>
      <c r="D1584" s="1">
        <v>1</v>
      </c>
      <c r="E1584" s="1" t="s">
        <v>395</v>
      </c>
      <c r="G1584" s="1" t="s">
        <v>32</v>
      </c>
      <c r="I1584" s="1" t="s">
        <v>1579</v>
      </c>
      <c r="J1584" s="1" t="s">
        <v>1574</v>
      </c>
      <c r="L1584" s="1" t="str">
        <f t="shared" si="90"/>
        <v/>
      </c>
      <c r="M1584" s="1" t="str">
        <f t="shared" si="91"/>
        <v/>
      </c>
      <c r="N1584" s="1" t="str">
        <f t="shared" si="92"/>
        <v/>
      </c>
    </row>
    <row r="1585" spans="2:14" x14ac:dyDescent="0.3">
      <c r="B1585" s="1">
        <v>700056</v>
      </c>
      <c r="C1585" s="1" t="s">
        <v>156</v>
      </c>
      <c r="D1585" s="1">
        <v>6</v>
      </c>
      <c r="E1585" s="1" t="s">
        <v>1580</v>
      </c>
      <c r="F1585" s="1">
        <v>45000</v>
      </c>
      <c r="G1585" s="1" t="s">
        <v>32</v>
      </c>
      <c r="J1585" s="1" t="str">
        <f>J1584</f>
        <v>单体</v>
      </c>
      <c r="L1585" s="1" t="str">
        <f t="shared" si="90"/>
        <v/>
      </c>
      <c r="M1585" s="1" t="str">
        <f t="shared" si="91"/>
        <v/>
      </c>
      <c r="N1585" s="1" t="str">
        <f t="shared" si="92"/>
        <v/>
      </c>
    </row>
    <row r="1586" spans="2:14" x14ac:dyDescent="0.3">
      <c r="B1586" s="1">
        <v>700057</v>
      </c>
      <c r="C1586" s="1" t="s">
        <v>56</v>
      </c>
      <c r="D1586" s="1">
        <v>2</v>
      </c>
      <c r="E1586" s="1" t="s">
        <v>1152</v>
      </c>
      <c r="G1586" s="1" t="s">
        <v>32</v>
      </c>
      <c r="I1586" s="1" t="s">
        <v>1581</v>
      </c>
      <c r="J1586" s="1" t="s">
        <v>1581</v>
      </c>
      <c r="L1586" s="1" t="str">
        <f t="shared" si="90"/>
        <v/>
      </c>
      <c r="M1586" s="1" t="str">
        <f t="shared" si="91"/>
        <v/>
      </c>
      <c r="N1586" s="1" t="str">
        <f t="shared" si="92"/>
        <v/>
      </c>
    </row>
    <row r="1587" spans="2:14" x14ac:dyDescent="0.3">
      <c r="B1587" s="1">
        <v>700058</v>
      </c>
      <c r="C1587" s="1" t="s">
        <v>56</v>
      </c>
      <c r="D1587" s="1">
        <v>7</v>
      </c>
      <c r="E1587" s="1" t="s">
        <v>1582</v>
      </c>
      <c r="F1587" s="1">
        <v>45000</v>
      </c>
      <c r="G1587" s="1" t="s">
        <v>32</v>
      </c>
      <c r="J1587" s="1" t="str">
        <f>J1586</f>
        <v>群体</v>
      </c>
      <c r="L1587" s="1" t="str">
        <f t="shared" si="90"/>
        <v/>
      </c>
      <c r="M1587" s="1" t="str">
        <f t="shared" si="91"/>
        <v/>
      </c>
      <c r="N1587" s="1" t="str">
        <f t="shared" si="92"/>
        <v/>
      </c>
    </row>
    <row r="1588" spans="2:14" x14ac:dyDescent="0.3">
      <c r="B1588" s="1">
        <v>700059</v>
      </c>
      <c r="C1588" s="1" t="s">
        <v>34</v>
      </c>
      <c r="D1588" s="1">
        <v>1</v>
      </c>
      <c r="E1588" s="1" t="s">
        <v>1583</v>
      </c>
      <c r="G1588" s="1" t="s">
        <v>32</v>
      </c>
      <c r="I1588" s="1" t="s">
        <v>1574</v>
      </c>
      <c r="J1588" s="1" t="s">
        <v>1574</v>
      </c>
      <c r="L1588" s="1" t="str">
        <f t="shared" si="90"/>
        <v/>
      </c>
      <c r="M1588" s="1" t="str">
        <f t="shared" si="91"/>
        <v/>
      </c>
      <c r="N1588" s="1" t="str">
        <f t="shared" si="92"/>
        <v/>
      </c>
    </row>
    <row r="1589" spans="2:14" x14ac:dyDescent="0.3">
      <c r="B1589" s="1">
        <v>700060</v>
      </c>
      <c r="C1589" s="1" t="s">
        <v>34</v>
      </c>
      <c r="D1589" s="1">
        <v>6</v>
      </c>
      <c r="E1589" s="1" t="s">
        <v>1584</v>
      </c>
      <c r="F1589" s="1">
        <v>45000</v>
      </c>
      <c r="G1589" s="1" t="s">
        <v>32</v>
      </c>
      <c r="J1589" s="1" t="str">
        <f>J1588</f>
        <v>单体</v>
      </c>
      <c r="L1589" s="1" t="str">
        <f t="shared" ref="L1589:L1652" si="93">IF(AND(ISBLANK(C1589)=ISBLANK(D1589),ISBLANK(D1589)=ISBLANK(E1589),ISBLANK(E1589)=ISBLANK(C1589)),"",FALSE)</f>
        <v/>
      </c>
      <c r="M1589" s="1" t="str">
        <f t="shared" ref="M1589:M1654" si="94">IF((LEN(C1589)-LEN(SUBSTITUTE(C1589,"|","")))=(LEN(D1589)-LEN(SUBSTITUTE(D1589,"|",""))),"",FALSE)</f>
        <v/>
      </c>
      <c r="N1589" s="1" t="str">
        <f t="shared" ref="N1589:N1654" si="95">IF((LEN(D1589)-LEN(SUBSTITUTE(SUBSTITUTE(D1589,"|",""),"#","")))=(LEN(E1589)-LEN(SUBSTITUTE(E1589,"|",""))),"",FALSE)</f>
        <v/>
      </c>
    </row>
    <row r="1590" spans="2:14" x14ac:dyDescent="0.3">
      <c r="B1590" s="1">
        <v>700061</v>
      </c>
      <c r="C1590" s="1" t="s">
        <v>34</v>
      </c>
      <c r="D1590" s="1" t="s">
        <v>91</v>
      </c>
      <c r="E1590" s="1" t="s">
        <v>1585</v>
      </c>
      <c r="G1590" s="1" t="s">
        <v>32</v>
      </c>
      <c r="I1590" s="1" t="s">
        <v>1586</v>
      </c>
      <c r="J1590" s="1" t="s">
        <v>1587</v>
      </c>
      <c r="L1590" s="1" t="str">
        <f t="shared" si="93"/>
        <v/>
      </c>
      <c r="M1590" s="1" t="str">
        <f t="shared" si="94"/>
        <v/>
      </c>
      <c r="N1590" s="1" t="str">
        <f t="shared" si="95"/>
        <v/>
      </c>
    </row>
    <row r="1591" spans="2:14" x14ac:dyDescent="0.3">
      <c r="B1591" s="1">
        <v>700062</v>
      </c>
      <c r="C1591" s="1" t="s">
        <v>156</v>
      </c>
      <c r="D1591" s="1" t="s">
        <v>91</v>
      </c>
      <c r="E1591" s="1" t="s">
        <v>1588</v>
      </c>
      <c r="F1591" s="1">
        <v>45000</v>
      </c>
      <c r="G1591" s="1" t="s">
        <v>32</v>
      </c>
      <c r="J1591" s="1" t="s">
        <v>1587</v>
      </c>
      <c r="L1591" s="1" t="str">
        <f t="shared" si="93"/>
        <v/>
      </c>
      <c r="M1591" s="1" t="str">
        <f t="shared" si="94"/>
        <v/>
      </c>
      <c r="N1591" s="1" t="str">
        <f t="shared" si="95"/>
        <v/>
      </c>
    </row>
    <row r="1592" spans="2:14" x14ac:dyDescent="0.3">
      <c r="B1592" s="1">
        <v>700063</v>
      </c>
      <c r="C1592" s="1" t="s">
        <v>156</v>
      </c>
      <c r="D1592" s="1" t="s">
        <v>91</v>
      </c>
      <c r="E1592" s="1" t="s">
        <v>1589</v>
      </c>
      <c r="G1592" s="1" t="s">
        <v>32</v>
      </c>
      <c r="I1592" s="1" t="s">
        <v>1590</v>
      </c>
      <c r="J1592" s="1" t="s">
        <v>1587</v>
      </c>
      <c r="L1592" s="1" t="str">
        <f t="shared" si="93"/>
        <v/>
      </c>
      <c r="M1592" s="1" t="str">
        <f t="shared" si="94"/>
        <v/>
      </c>
      <c r="N1592" s="1" t="str">
        <f t="shared" si="95"/>
        <v/>
      </c>
    </row>
    <row r="1593" spans="2:14" x14ac:dyDescent="0.3">
      <c r="B1593" s="1">
        <v>700064</v>
      </c>
      <c r="C1593" s="1" t="s">
        <v>56</v>
      </c>
      <c r="D1593" s="1">
        <v>22</v>
      </c>
      <c r="E1593" s="1" t="s">
        <v>1591</v>
      </c>
      <c r="F1593" s="1">
        <v>45000</v>
      </c>
      <c r="G1593" s="1" t="s">
        <v>32</v>
      </c>
      <c r="J1593" s="1" t="s">
        <v>1587</v>
      </c>
      <c r="L1593" s="1" t="str">
        <f t="shared" si="93"/>
        <v/>
      </c>
      <c r="M1593" s="1" t="str">
        <f t="shared" si="94"/>
        <v/>
      </c>
      <c r="N1593" s="1" t="str">
        <f t="shared" si="95"/>
        <v/>
      </c>
    </row>
    <row r="1594" spans="2:14" x14ac:dyDescent="0.3">
      <c r="B1594" s="1">
        <v>700065</v>
      </c>
      <c r="C1594" s="1" t="s">
        <v>56</v>
      </c>
      <c r="D1594" s="1" t="s">
        <v>1519</v>
      </c>
      <c r="E1594" s="1" t="s">
        <v>1592</v>
      </c>
      <c r="G1594" s="1" t="s">
        <v>32</v>
      </c>
      <c r="I1594" s="1" t="s">
        <v>1593</v>
      </c>
      <c r="J1594" s="1" t="s">
        <v>1587</v>
      </c>
      <c r="L1594" s="1" t="str">
        <f t="shared" si="93"/>
        <v/>
      </c>
      <c r="M1594" s="1" t="str">
        <f t="shared" si="94"/>
        <v/>
      </c>
      <c r="N1594" s="1" t="str">
        <f t="shared" si="95"/>
        <v/>
      </c>
    </row>
    <row r="1595" spans="2:14" x14ac:dyDescent="0.3">
      <c r="B1595" s="1">
        <v>700066</v>
      </c>
      <c r="C1595" s="1" t="s">
        <v>56</v>
      </c>
      <c r="D1595" s="1" t="s">
        <v>91</v>
      </c>
      <c r="E1595" s="1" t="s">
        <v>1594</v>
      </c>
      <c r="F1595" s="1">
        <v>45000</v>
      </c>
      <c r="G1595" s="1" t="s">
        <v>32</v>
      </c>
      <c r="J1595" s="1" t="s">
        <v>1587</v>
      </c>
      <c r="L1595" s="1" t="str">
        <f t="shared" si="93"/>
        <v/>
      </c>
      <c r="M1595" s="1" t="str">
        <f t="shared" si="94"/>
        <v/>
      </c>
      <c r="N1595" s="1" t="str">
        <f t="shared" si="95"/>
        <v/>
      </c>
    </row>
    <row r="1596" spans="2:14" x14ac:dyDescent="0.3">
      <c r="B1596" s="1">
        <v>700067</v>
      </c>
      <c r="C1596" s="1" t="s">
        <v>34</v>
      </c>
      <c r="D1596" s="1">
        <v>21</v>
      </c>
      <c r="E1596" s="1" t="s">
        <v>1595</v>
      </c>
      <c r="G1596" s="1" t="s">
        <v>32</v>
      </c>
      <c r="I1596" s="1" t="s">
        <v>1596</v>
      </c>
      <c r="J1596" s="1" t="s">
        <v>1587</v>
      </c>
      <c r="L1596" s="1" t="str">
        <f t="shared" si="93"/>
        <v/>
      </c>
      <c r="M1596" s="1" t="str">
        <f t="shared" si="94"/>
        <v/>
      </c>
      <c r="N1596" s="1" t="str">
        <f t="shared" si="95"/>
        <v/>
      </c>
    </row>
    <row r="1597" spans="2:14" x14ac:dyDescent="0.3">
      <c r="B1597" s="1">
        <v>700068</v>
      </c>
      <c r="C1597" s="1" t="s">
        <v>156</v>
      </c>
      <c r="D1597" s="1">
        <v>21</v>
      </c>
      <c r="E1597" s="1" t="s">
        <v>1597</v>
      </c>
      <c r="F1597" s="1">
        <v>45000</v>
      </c>
      <c r="G1597" s="1" t="s">
        <v>32</v>
      </c>
      <c r="J1597" s="1" t="s">
        <v>1587</v>
      </c>
      <c r="L1597" s="1" t="str">
        <f t="shared" si="93"/>
        <v/>
      </c>
      <c r="M1597" s="1" t="str">
        <f t="shared" si="94"/>
        <v/>
      </c>
      <c r="N1597" s="1" t="str">
        <f t="shared" si="95"/>
        <v/>
      </c>
    </row>
    <row r="1598" spans="2:14" x14ac:dyDescent="0.3">
      <c r="B1598" s="1">
        <v>700069</v>
      </c>
      <c r="C1598" s="1" t="s">
        <v>34</v>
      </c>
      <c r="D1598" s="1" t="s">
        <v>91</v>
      </c>
      <c r="E1598" s="1" t="s">
        <v>1598</v>
      </c>
      <c r="G1598" s="1" t="s">
        <v>32</v>
      </c>
      <c r="I1598" s="1" t="s">
        <v>1599</v>
      </c>
      <c r="J1598" s="1" t="s">
        <v>1587</v>
      </c>
      <c r="L1598" s="1" t="str">
        <f t="shared" si="93"/>
        <v/>
      </c>
      <c r="M1598" s="1" t="str">
        <f t="shared" si="94"/>
        <v/>
      </c>
      <c r="N1598" s="1" t="str">
        <f t="shared" si="95"/>
        <v/>
      </c>
    </row>
    <row r="1599" spans="2:14" x14ac:dyDescent="0.3">
      <c r="B1599" s="1">
        <v>700070</v>
      </c>
      <c r="C1599" s="1" t="s">
        <v>156</v>
      </c>
      <c r="D1599" s="1" t="s">
        <v>91</v>
      </c>
      <c r="E1599" s="1" t="s">
        <v>1600</v>
      </c>
      <c r="F1599" s="1">
        <v>45000</v>
      </c>
      <c r="G1599" s="1" t="s">
        <v>32</v>
      </c>
      <c r="J1599" s="1" t="s">
        <v>1587</v>
      </c>
      <c r="L1599" s="1" t="str">
        <f t="shared" si="93"/>
        <v/>
      </c>
      <c r="M1599" s="1" t="str">
        <f t="shared" si="94"/>
        <v/>
      </c>
      <c r="N1599" s="1" t="str">
        <f t="shared" si="95"/>
        <v/>
      </c>
    </row>
    <row r="1600" spans="2:14" x14ac:dyDescent="0.3">
      <c r="B1600" s="1">
        <v>700071</v>
      </c>
      <c r="C1600" s="1" t="s">
        <v>156</v>
      </c>
      <c r="D1600" s="1" t="s">
        <v>91</v>
      </c>
      <c r="E1600" s="1" t="s">
        <v>1601</v>
      </c>
      <c r="G1600" s="1" t="s">
        <v>32</v>
      </c>
      <c r="I1600" s="1" t="s">
        <v>1602</v>
      </c>
      <c r="J1600" s="1" t="s">
        <v>1587</v>
      </c>
      <c r="L1600" s="1" t="str">
        <f t="shared" si="93"/>
        <v/>
      </c>
      <c r="M1600" s="1" t="str">
        <f t="shared" si="94"/>
        <v/>
      </c>
      <c r="N1600" s="1" t="str">
        <f t="shared" si="95"/>
        <v/>
      </c>
    </row>
    <row r="1601" spans="2:14" x14ac:dyDescent="0.3">
      <c r="B1601" s="1">
        <v>700072</v>
      </c>
      <c r="C1601" s="1" t="s">
        <v>56</v>
      </c>
      <c r="D1601" s="1">
        <v>22</v>
      </c>
      <c r="E1601" s="1" t="s">
        <v>1603</v>
      </c>
      <c r="F1601" s="1">
        <v>45000</v>
      </c>
      <c r="G1601" s="1" t="s">
        <v>32</v>
      </c>
      <c r="J1601" s="1" t="s">
        <v>1587</v>
      </c>
      <c r="L1601" s="1" t="str">
        <f t="shared" si="93"/>
        <v/>
      </c>
      <c r="M1601" s="1" t="str">
        <f t="shared" si="94"/>
        <v/>
      </c>
      <c r="N1601" s="1" t="str">
        <f t="shared" si="95"/>
        <v/>
      </c>
    </row>
    <row r="1602" spans="2:14" x14ac:dyDescent="0.3">
      <c r="B1602" s="1">
        <v>700073</v>
      </c>
      <c r="C1602" s="1" t="s">
        <v>56</v>
      </c>
      <c r="D1602" s="1" t="s">
        <v>1519</v>
      </c>
      <c r="E1602" s="1" t="s">
        <v>1604</v>
      </c>
      <c r="G1602" s="1" t="s">
        <v>32</v>
      </c>
      <c r="I1602" s="1" t="s">
        <v>1605</v>
      </c>
      <c r="J1602" s="1" t="s">
        <v>1587</v>
      </c>
      <c r="L1602" s="1" t="str">
        <f t="shared" si="93"/>
        <v/>
      </c>
      <c r="M1602" s="1" t="str">
        <f t="shared" si="94"/>
        <v/>
      </c>
      <c r="N1602" s="1" t="str">
        <f t="shared" si="95"/>
        <v/>
      </c>
    </row>
    <row r="1603" spans="2:14" x14ac:dyDescent="0.3">
      <c r="B1603" s="1">
        <v>700074</v>
      </c>
      <c r="C1603" s="1" t="s">
        <v>56</v>
      </c>
      <c r="D1603" s="1" t="s">
        <v>91</v>
      </c>
      <c r="E1603" s="1" t="s">
        <v>1606</v>
      </c>
      <c r="F1603" s="1">
        <v>45000</v>
      </c>
      <c r="G1603" s="1" t="s">
        <v>32</v>
      </c>
      <c r="J1603" s="1" t="s">
        <v>1587</v>
      </c>
      <c r="L1603" s="1" t="str">
        <f t="shared" si="93"/>
        <v/>
      </c>
      <c r="M1603" s="1" t="str">
        <f t="shared" si="94"/>
        <v/>
      </c>
      <c r="N1603" s="1" t="str">
        <f t="shared" si="95"/>
        <v/>
      </c>
    </row>
    <row r="1604" spans="2:14" x14ac:dyDescent="0.3">
      <c r="B1604" s="1">
        <v>700075</v>
      </c>
      <c r="C1604" s="1" t="s">
        <v>34</v>
      </c>
      <c r="D1604" s="1">
        <v>21</v>
      </c>
      <c r="E1604" s="1" t="s">
        <v>1607</v>
      </c>
      <c r="G1604" s="1" t="s">
        <v>32</v>
      </c>
      <c r="I1604" s="1" t="s">
        <v>1608</v>
      </c>
      <c r="J1604" s="1" t="s">
        <v>1587</v>
      </c>
      <c r="L1604" s="1" t="str">
        <f t="shared" si="93"/>
        <v/>
      </c>
      <c r="M1604" s="1" t="str">
        <f t="shared" si="94"/>
        <v/>
      </c>
      <c r="N1604" s="1" t="str">
        <f t="shared" si="95"/>
        <v/>
      </c>
    </row>
    <row r="1605" spans="2:14" x14ac:dyDescent="0.3">
      <c r="B1605" s="1">
        <v>700076</v>
      </c>
      <c r="C1605" s="1" t="s">
        <v>156</v>
      </c>
      <c r="D1605" s="1">
        <v>21</v>
      </c>
      <c r="E1605" s="1" t="s">
        <v>1609</v>
      </c>
      <c r="F1605" s="1">
        <v>45000</v>
      </c>
      <c r="G1605" s="1" t="s">
        <v>32</v>
      </c>
      <c r="J1605" s="1" t="s">
        <v>1587</v>
      </c>
      <c r="L1605" s="1" t="str">
        <f t="shared" si="93"/>
        <v/>
      </c>
      <c r="M1605" s="1" t="str">
        <f t="shared" si="94"/>
        <v/>
      </c>
      <c r="N1605" s="1" t="str">
        <f t="shared" si="95"/>
        <v/>
      </c>
    </row>
    <row r="1606" spans="2:14" x14ac:dyDescent="0.3">
      <c r="B1606" s="1">
        <v>700077</v>
      </c>
      <c r="C1606" s="1" t="s">
        <v>34</v>
      </c>
      <c r="D1606" s="1" t="s">
        <v>38</v>
      </c>
      <c r="E1606" s="1" t="s">
        <v>1610</v>
      </c>
      <c r="G1606" s="1" t="s">
        <v>32</v>
      </c>
      <c r="I1606" s="1" t="s">
        <v>1611</v>
      </c>
      <c r="J1606" s="1" t="s">
        <v>1587</v>
      </c>
      <c r="L1606" s="1" t="str">
        <f t="shared" si="93"/>
        <v/>
      </c>
      <c r="M1606" s="1" t="str">
        <f t="shared" si="94"/>
        <v/>
      </c>
      <c r="N1606" s="1" t="str">
        <f t="shared" si="95"/>
        <v/>
      </c>
    </row>
    <row r="1607" spans="2:14" x14ac:dyDescent="0.3">
      <c r="B1607" s="1">
        <v>700078</v>
      </c>
      <c r="C1607" s="1" t="s">
        <v>156</v>
      </c>
      <c r="D1607" s="1" t="s">
        <v>569</v>
      </c>
      <c r="E1607" s="1" t="s">
        <v>1612</v>
      </c>
      <c r="F1607" s="1">
        <v>45000</v>
      </c>
      <c r="G1607" s="1" t="s">
        <v>32</v>
      </c>
      <c r="J1607" s="1" t="s">
        <v>1587</v>
      </c>
      <c r="L1607" s="1" t="str">
        <f t="shared" si="93"/>
        <v/>
      </c>
      <c r="M1607" s="1" t="str">
        <f t="shared" si="94"/>
        <v/>
      </c>
      <c r="N1607" s="1" t="str">
        <f t="shared" si="95"/>
        <v/>
      </c>
    </row>
    <row r="1608" spans="2:14" x14ac:dyDescent="0.3">
      <c r="B1608" s="1">
        <v>700079</v>
      </c>
      <c r="C1608" s="1" t="s">
        <v>34</v>
      </c>
      <c r="D1608" s="1">
        <v>1</v>
      </c>
      <c r="E1608" s="1" t="s">
        <v>426</v>
      </c>
      <c r="G1608" s="1" t="s">
        <v>32</v>
      </c>
      <c r="I1608" s="1" t="s">
        <v>1613</v>
      </c>
      <c r="J1608" s="1" t="s">
        <v>1587</v>
      </c>
      <c r="L1608" s="1" t="str">
        <f t="shared" si="93"/>
        <v/>
      </c>
      <c r="M1608" s="1" t="str">
        <f t="shared" si="94"/>
        <v/>
      </c>
      <c r="N1608" s="1" t="str">
        <f t="shared" si="95"/>
        <v/>
      </c>
    </row>
    <row r="1609" spans="2:14" x14ac:dyDescent="0.3">
      <c r="B1609" s="1">
        <v>700080</v>
      </c>
      <c r="C1609" s="1" t="s">
        <v>56</v>
      </c>
      <c r="D1609" s="1" t="s">
        <v>1500</v>
      </c>
      <c r="E1609" s="1" t="s">
        <v>1614</v>
      </c>
      <c r="F1609" s="1">
        <v>45000</v>
      </c>
      <c r="G1609" s="1" t="s">
        <v>32</v>
      </c>
      <c r="J1609" s="1" t="s">
        <v>1587</v>
      </c>
      <c r="L1609" s="1" t="str">
        <f t="shared" si="93"/>
        <v/>
      </c>
      <c r="M1609" s="1" t="str">
        <f t="shared" si="94"/>
        <v/>
      </c>
      <c r="N1609" s="1" t="str">
        <f t="shared" si="95"/>
        <v/>
      </c>
    </row>
    <row r="1610" spans="2:14" x14ac:dyDescent="0.3">
      <c r="B1610" s="1">
        <v>700081</v>
      </c>
      <c r="C1610" s="1" t="s">
        <v>34</v>
      </c>
      <c r="D1610" s="1" t="s">
        <v>38</v>
      </c>
      <c r="E1610" s="1" t="s">
        <v>1610</v>
      </c>
      <c r="G1610" s="1" t="s">
        <v>32</v>
      </c>
      <c r="I1610" s="1" t="s">
        <v>1615</v>
      </c>
      <c r="J1610" s="1" t="s">
        <v>1587</v>
      </c>
      <c r="L1610" s="1" t="str">
        <f t="shared" si="93"/>
        <v/>
      </c>
      <c r="M1610" s="1" t="str">
        <f t="shared" si="94"/>
        <v/>
      </c>
      <c r="N1610" s="1" t="str">
        <f t="shared" si="95"/>
        <v/>
      </c>
    </row>
    <row r="1611" spans="2:14" x14ac:dyDescent="0.3">
      <c r="B1611" s="1">
        <v>700082</v>
      </c>
      <c r="C1611" s="1" t="s">
        <v>34</v>
      </c>
      <c r="D1611" s="1" t="s">
        <v>38</v>
      </c>
      <c r="E1611" s="1" t="s">
        <v>1616</v>
      </c>
      <c r="F1611" s="1">
        <v>45000</v>
      </c>
      <c r="G1611" s="1" t="s">
        <v>32</v>
      </c>
      <c r="J1611" s="1" t="s">
        <v>1587</v>
      </c>
      <c r="L1611" s="1" t="str">
        <f t="shared" si="93"/>
        <v/>
      </c>
      <c r="M1611" s="1" t="str">
        <f t="shared" si="94"/>
        <v/>
      </c>
      <c r="N1611" s="1" t="str">
        <f t="shared" si="95"/>
        <v/>
      </c>
    </row>
    <row r="1612" spans="2:14" x14ac:dyDescent="0.3">
      <c r="B1612" s="1">
        <v>700083</v>
      </c>
      <c r="C1612" s="1" t="s">
        <v>34</v>
      </c>
      <c r="D1612" s="1">
        <v>20</v>
      </c>
      <c r="E1612" s="1" t="s">
        <v>1617</v>
      </c>
      <c r="G1612" s="1" t="s">
        <v>32</v>
      </c>
      <c r="I1612" s="1" t="s">
        <v>1618</v>
      </c>
      <c r="J1612" s="1" t="s">
        <v>1587</v>
      </c>
      <c r="L1612" s="1" t="str">
        <f t="shared" si="93"/>
        <v/>
      </c>
      <c r="M1612" s="1" t="str">
        <f t="shared" si="94"/>
        <v/>
      </c>
      <c r="N1612" s="1" t="str">
        <f t="shared" si="95"/>
        <v/>
      </c>
    </row>
    <row r="1613" spans="2:14" x14ac:dyDescent="0.3">
      <c r="B1613" s="1">
        <v>700084</v>
      </c>
      <c r="C1613" s="1" t="s">
        <v>34</v>
      </c>
      <c r="D1613" s="1">
        <v>20</v>
      </c>
      <c r="E1613" s="1" t="s">
        <v>1619</v>
      </c>
      <c r="F1613" s="1">
        <v>45000</v>
      </c>
      <c r="G1613" s="1" t="s">
        <v>32</v>
      </c>
      <c r="J1613" s="1" t="s">
        <v>1587</v>
      </c>
      <c r="L1613" s="1" t="str">
        <f t="shared" si="93"/>
        <v/>
      </c>
      <c r="M1613" s="1" t="str">
        <f t="shared" si="94"/>
        <v/>
      </c>
      <c r="N1613" s="1" t="str">
        <f t="shared" si="95"/>
        <v/>
      </c>
    </row>
    <row r="1614" spans="2:14" x14ac:dyDescent="0.3">
      <c r="B1614" s="1">
        <v>1011</v>
      </c>
      <c r="C1614" s="1">
        <v>210003</v>
      </c>
      <c r="D1614" s="1">
        <v>1</v>
      </c>
      <c r="E1614" s="1" t="s">
        <v>1620</v>
      </c>
      <c r="G1614" s="1" t="s">
        <v>1621</v>
      </c>
      <c r="J1614" s="1" t="s">
        <v>1622</v>
      </c>
      <c r="L1614" s="1" t="str">
        <f t="shared" si="93"/>
        <v/>
      </c>
      <c r="M1614" s="1" t="str">
        <f t="shared" si="94"/>
        <v/>
      </c>
      <c r="N1614" s="1" t="str">
        <f t="shared" si="95"/>
        <v/>
      </c>
    </row>
    <row r="1615" spans="2:14" x14ac:dyDescent="0.3">
      <c r="B1615" s="1">
        <v>1012</v>
      </c>
      <c r="C1615" s="1">
        <v>200000</v>
      </c>
      <c r="D1615" s="1">
        <v>99</v>
      </c>
      <c r="E1615" s="1" t="s">
        <v>1623</v>
      </c>
      <c r="G1615" s="1" t="s">
        <v>1624</v>
      </c>
      <c r="J1615" s="1" t="s">
        <v>1625</v>
      </c>
      <c r="L1615" s="1" t="str">
        <f t="shared" si="93"/>
        <v/>
      </c>
      <c r="M1615" s="1" t="str">
        <f t="shared" si="94"/>
        <v/>
      </c>
      <c r="N1615" s="1" t="str">
        <f t="shared" si="95"/>
        <v/>
      </c>
    </row>
    <row r="1616" spans="2:14" x14ac:dyDescent="0.3">
      <c r="B1616" s="1">
        <v>1021</v>
      </c>
      <c r="C1616" s="1">
        <v>210003</v>
      </c>
      <c r="D1616" s="1">
        <v>1</v>
      </c>
      <c r="E1616" s="1" t="s">
        <v>1626</v>
      </c>
      <c r="G1616" s="1" t="s">
        <v>1627</v>
      </c>
      <c r="J1616" s="1" t="s">
        <v>1628</v>
      </c>
      <c r="L1616" s="1" t="str">
        <f t="shared" si="93"/>
        <v/>
      </c>
      <c r="M1616" s="1" t="str">
        <f t="shared" si="94"/>
        <v/>
      </c>
      <c r="N1616" s="1" t="str">
        <f t="shared" si="95"/>
        <v/>
      </c>
    </row>
    <row r="1617" spans="2:14" x14ac:dyDescent="0.3">
      <c r="B1617" s="1">
        <v>1022</v>
      </c>
      <c r="C1617" s="1" t="s">
        <v>1629</v>
      </c>
      <c r="D1617" s="1" t="s">
        <v>1630</v>
      </c>
      <c r="E1617" s="1" t="s">
        <v>1631</v>
      </c>
      <c r="G1617" s="1" t="s">
        <v>1632</v>
      </c>
      <c r="J1617" s="1" t="s">
        <v>1633</v>
      </c>
      <c r="L1617" s="1" t="str">
        <f t="shared" si="93"/>
        <v/>
      </c>
      <c r="M1617" s="1" t="str">
        <f t="shared" si="94"/>
        <v/>
      </c>
      <c r="N1617" s="1" t="str">
        <f t="shared" si="95"/>
        <v/>
      </c>
    </row>
    <row r="1618" spans="2:14" x14ac:dyDescent="0.3">
      <c r="B1618" s="1">
        <v>1031</v>
      </c>
      <c r="C1618" s="1">
        <v>230002</v>
      </c>
      <c r="D1618" s="1">
        <v>1</v>
      </c>
      <c r="E1618" s="1" t="s">
        <v>1634</v>
      </c>
      <c r="G1618" s="1" t="s">
        <v>1635</v>
      </c>
      <c r="J1618" s="1" t="s">
        <v>1636</v>
      </c>
      <c r="L1618" s="1" t="str">
        <f t="shared" si="93"/>
        <v/>
      </c>
      <c r="M1618" s="1" t="str">
        <f t="shared" si="94"/>
        <v/>
      </c>
      <c r="N1618" s="1" t="str">
        <f t="shared" si="95"/>
        <v/>
      </c>
    </row>
    <row r="1619" spans="2:14" x14ac:dyDescent="0.3">
      <c r="B1619" s="1">
        <v>1032</v>
      </c>
      <c r="C1619" s="1" t="s">
        <v>1637</v>
      </c>
      <c r="D1619" s="1" t="s">
        <v>1638</v>
      </c>
      <c r="E1619" s="1" t="s">
        <v>1631</v>
      </c>
      <c r="G1619" s="1" t="s">
        <v>1639</v>
      </c>
      <c r="J1619" s="1" t="s">
        <v>1640</v>
      </c>
      <c r="L1619" s="1" t="str">
        <f t="shared" si="93"/>
        <v/>
      </c>
      <c r="M1619" s="1" t="str">
        <f t="shared" si="94"/>
        <v/>
      </c>
      <c r="N1619" s="1" t="str">
        <f t="shared" si="95"/>
        <v/>
      </c>
    </row>
    <row r="1620" spans="2:14" x14ac:dyDescent="0.3">
      <c r="B1620" s="1">
        <v>1041</v>
      </c>
      <c r="C1620" s="1">
        <v>220801</v>
      </c>
      <c r="D1620" s="1">
        <v>1</v>
      </c>
      <c r="E1620" s="1" t="s">
        <v>1641</v>
      </c>
      <c r="G1620" s="28" t="s">
        <v>1642</v>
      </c>
      <c r="J1620" s="1" t="s">
        <v>1643</v>
      </c>
      <c r="L1620" s="1" t="str">
        <f t="shared" si="93"/>
        <v/>
      </c>
      <c r="M1620" s="1" t="str">
        <f t="shared" si="94"/>
        <v/>
      </c>
      <c r="N1620" s="1" t="str">
        <f t="shared" si="95"/>
        <v/>
      </c>
    </row>
    <row r="1621" spans="2:14" x14ac:dyDescent="0.3">
      <c r="B1621" s="1">
        <v>1042</v>
      </c>
      <c r="C1621" s="1" t="s">
        <v>1644</v>
      </c>
      <c r="D1621" s="1" t="s">
        <v>1638</v>
      </c>
      <c r="E1621" s="1" t="s">
        <v>1645</v>
      </c>
      <c r="G1621" s="28" t="s">
        <v>1646</v>
      </c>
      <c r="J1621" s="1" t="s">
        <v>1647</v>
      </c>
      <c r="L1621" s="1" t="str">
        <f t="shared" si="93"/>
        <v/>
      </c>
      <c r="M1621" s="1" t="str">
        <f t="shared" si="94"/>
        <v/>
      </c>
      <c r="N1621" s="1" t="str">
        <f t="shared" si="95"/>
        <v/>
      </c>
    </row>
    <row r="1622" spans="2:14" x14ac:dyDescent="0.3">
      <c r="B1622" s="1">
        <v>1051</v>
      </c>
      <c r="C1622" s="1">
        <v>100211</v>
      </c>
      <c r="D1622" s="1">
        <v>24</v>
      </c>
      <c r="E1622" s="1" t="s">
        <v>1648</v>
      </c>
      <c r="G1622" s="1" t="s">
        <v>1649</v>
      </c>
      <c r="J1622" s="1" t="s">
        <v>1650</v>
      </c>
      <c r="L1622" s="1" t="str">
        <f t="shared" si="93"/>
        <v/>
      </c>
      <c r="M1622" s="1" t="str">
        <f t="shared" si="94"/>
        <v/>
      </c>
      <c r="N1622" s="1" t="str">
        <f t="shared" si="95"/>
        <v/>
      </c>
    </row>
    <row r="1623" spans="2:14" x14ac:dyDescent="0.3">
      <c r="B1623" s="1">
        <v>1052</v>
      </c>
      <c r="C1623" s="1">
        <v>100213</v>
      </c>
      <c r="D1623" s="1">
        <v>24</v>
      </c>
      <c r="E1623" s="1" t="s">
        <v>1651</v>
      </c>
      <c r="G1623" s="1" t="s">
        <v>1652</v>
      </c>
      <c r="J1623" s="1" t="s">
        <v>1653</v>
      </c>
      <c r="L1623" s="1" t="str">
        <f t="shared" si="93"/>
        <v/>
      </c>
      <c r="M1623" s="1" t="str">
        <f t="shared" si="94"/>
        <v/>
      </c>
      <c r="N1623" s="1" t="str">
        <f t="shared" si="95"/>
        <v/>
      </c>
    </row>
    <row r="1624" spans="2:14" x14ac:dyDescent="0.3">
      <c r="B1624" s="1">
        <v>1061</v>
      </c>
      <c r="C1624" s="1">
        <v>400000</v>
      </c>
      <c r="D1624" s="1">
        <v>1</v>
      </c>
      <c r="E1624" s="1" t="s">
        <v>1654</v>
      </c>
      <c r="G1624" s="1" t="s">
        <v>1655</v>
      </c>
      <c r="J1624" s="1" t="s">
        <v>1656</v>
      </c>
      <c r="L1624" s="1" t="str">
        <f t="shared" si="93"/>
        <v/>
      </c>
      <c r="M1624" s="1" t="str">
        <f t="shared" si="94"/>
        <v/>
      </c>
      <c r="N1624" s="1" t="str">
        <f t="shared" si="95"/>
        <v/>
      </c>
    </row>
    <row r="1625" spans="2:14" x14ac:dyDescent="0.3">
      <c r="B1625" s="1">
        <v>1062</v>
      </c>
      <c r="C1625" s="1">
        <v>230002</v>
      </c>
      <c r="D1625" s="1">
        <v>10</v>
      </c>
      <c r="E1625" s="56" t="s">
        <v>1657</v>
      </c>
      <c r="G1625" s="56" t="s">
        <v>1658</v>
      </c>
      <c r="J1625" s="1" t="s">
        <v>1659</v>
      </c>
      <c r="L1625" s="1" t="str">
        <f t="shared" si="93"/>
        <v/>
      </c>
      <c r="M1625" s="1" t="str">
        <f t="shared" si="94"/>
        <v/>
      </c>
      <c r="N1625" s="1" t="str">
        <f t="shared" si="95"/>
        <v/>
      </c>
    </row>
    <row r="1626" spans="2:14" x14ac:dyDescent="0.3">
      <c r="B1626" s="1">
        <v>1071</v>
      </c>
      <c r="C1626" s="1">
        <v>400000</v>
      </c>
      <c r="D1626" s="1">
        <v>1</v>
      </c>
      <c r="E1626" s="1" t="s">
        <v>1660</v>
      </c>
      <c r="G1626" s="1" t="s">
        <v>1661</v>
      </c>
      <c r="J1626" s="1" t="s">
        <v>1662</v>
      </c>
      <c r="L1626" s="1" t="str">
        <f t="shared" si="93"/>
        <v/>
      </c>
      <c r="M1626" s="1" t="str">
        <f t="shared" si="94"/>
        <v/>
      </c>
      <c r="N1626" s="1" t="str">
        <f t="shared" si="95"/>
        <v/>
      </c>
    </row>
    <row r="1627" spans="2:14" x14ac:dyDescent="0.3">
      <c r="B1627" s="1">
        <v>1072</v>
      </c>
      <c r="C1627" s="1">
        <v>210003</v>
      </c>
      <c r="D1627" s="1" t="s">
        <v>569</v>
      </c>
      <c r="E1627" s="1" t="s">
        <v>1663</v>
      </c>
      <c r="G1627" s="1" t="s">
        <v>1664</v>
      </c>
      <c r="J1627" s="1" t="s">
        <v>1665</v>
      </c>
      <c r="L1627" s="1" t="str">
        <f t="shared" si="93"/>
        <v/>
      </c>
      <c r="M1627" s="1" t="str">
        <f t="shared" si="94"/>
        <v/>
      </c>
      <c r="N1627" s="1" t="str">
        <f t="shared" si="95"/>
        <v/>
      </c>
    </row>
    <row r="1628" spans="2:14" ht="31.5" customHeight="1" x14ac:dyDescent="0.3">
      <c r="B1628" s="1">
        <v>1073</v>
      </c>
      <c r="C1628" s="1" t="s">
        <v>1666</v>
      </c>
      <c r="D1628" s="1" t="s">
        <v>1667</v>
      </c>
      <c r="E1628" s="1" t="s">
        <v>1668</v>
      </c>
      <c r="G1628" s="1" t="s">
        <v>1669</v>
      </c>
      <c r="L1628" s="1" t="str">
        <f t="shared" si="93"/>
        <v/>
      </c>
      <c r="M1628" s="1" t="str">
        <f t="shared" si="94"/>
        <v/>
      </c>
      <c r="N1628" s="1" t="str">
        <f t="shared" si="95"/>
        <v/>
      </c>
    </row>
    <row r="1629" spans="2:14" x14ac:dyDescent="0.3">
      <c r="B1629" s="1">
        <v>1081</v>
      </c>
      <c r="C1629" s="1">
        <v>400000</v>
      </c>
      <c r="D1629" s="1">
        <v>1</v>
      </c>
      <c r="E1629" s="1" t="s">
        <v>1654</v>
      </c>
      <c r="G1629" s="1" t="s">
        <v>1670</v>
      </c>
      <c r="J1629" s="1" t="s">
        <v>1671</v>
      </c>
      <c r="L1629" s="1" t="str">
        <f t="shared" si="93"/>
        <v/>
      </c>
      <c r="M1629" s="1" t="str">
        <f t="shared" si="94"/>
        <v/>
      </c>
      <c r="N1629" s="1" t="str">
        <f t="shared" si="95"/>
        <v/>
      </c>
    </row>
    <row r="1630" spans="2:14" x14ac:dyDescent="0.3">
      <c r="B1630" s="1">
        <v>1082</v>
      </c>
      <c r="C1630" s="1">
        <v>230002</v>
      </c>
      <c r="D1630" s="1" t="s">
        <v>569</v>
      </c>
      <c r="E1630" s="1" t="s">
        <v>1672</v>
      </c>
      <c r="G1630" s="1" t="s">
        <v>1673</v>
      </c>
      <c r="J1630" s="1" t="s">
        <v>1674</v>
      </c>
      <c r="L1630" s="1" t="str">
        <f t="shared" si="93"/>
        <v/>
      </c>
      <c r="M1630" s="1" t="str">
        <f t="shared" si="94"/>
        <v/>
      </c>
      <c r="N1630" s="1" t="str">
        <f t="shared" si="95"/>
        <v/>
      </c>
    </row>
    <row r="1631" spans="2:14" x14ac:dyDescent="0.3">
      <c r="B1631" s="1">
        <v>1091</v>
      </c>
      <c r="C1631" s="1">
        <v>400000</v>
      </c>
      <c r="D1631" s="1">
        <v>1</v>
      </c>
      <c r="E1631" s="1" t="s">
        <v>1654</v>
      </c>
      <c r="G1631" s="1" t="s">
        <v>1675</v>
      </c>
      <c r="J1631" s="1" t="s">
        <v>1676</v>
      </c>
      <c r="L1631" s="1" t="str">
        <f t="shared" si="93"/>
        <v/>
      </c>
      <c r="M1631" s="1" t="str">
        <f t="shared" si="94"/>
        <v/>
      </c>
      <c r="N1631" s="1" t="str">
        <f t="shared" si="95"/>
        <v/>
      </c>
    </row>
    <row r="1632" spans="2:14" x14ac:dyDescent="0.3">
      <c r="B1632" s="1">
        <v>1092</v>
      </c>
      <c r="C1632" s="1" t="s">
        <v>1677</v>
      </c>
      <c r="D1632" s="1" t="s">
        <v>1638</v>
      </c>
      <c r="E1632" s="1" t="s">
        <v>1678</v>
      </c>
      <c r="G1632" s="1" t="s">
        <v>1679</v>
      </c>
      <c r="J1632" s="1" t="s">
        <v>1680</v>
      </c>
      <c r="L1632" s="1" t="str">
        <f t="shared" si="93"/>
        <v/>
      </c>
      <c r="M1632" s="1" t="str">
        <f t="shared" si="94"/>
        <v/>
      </c>
      <c r="N1632" s="1" t="str">
        <f t="shared" si="95"/>
        <v/>
      </c>
    </row>
    <row r="1633" spans="2:14" x14ac:dyDescent="0.3">
      <c r="B1633" s="1">
        <v>1101</v>
      </c>
      <c r="C1633" s="1">
        <v>400000</v>
      </c>
      <c r="D1633" s="1">
        <v>1</v>
      </c>
      <c r="E1633" s="1" t="s">
        <v>1654</v>
      </c>
      <c r="G1633" s="1" t="s">
        <v>1681</v>
      </c>
      <c r="J1633" s="1" t="s">
        <v>1682</v>
      </c>
      <c r="L1633" s="1" t="str">
        <f t="shared" si="93"/>
        <v/>
      </c>
      <c r="M1633" s="1" t="str">
        <f t="shared" si="94"/>
        <v/>
      </c>
      <c r="N1633" s="1" t="str">
        <f t="shared" si="95"/>
        <v/>
      </c>
    </row>
    <row r="1634" spans="2:14" x14ac:dyDescent="0.3">
      <c r="B1634" s="1">
        <v>1102</v>
      </c>
      <c r="C1634" s="1" t="s">
        <v>1683</v>
      </c>
      <c r="D1634" s="1" t="s">
        <v>1684</v>
      </c>
      <c r="E1634" s="1" t="s">
        <v>1685</v>
      </c>
      <c r="G1634" s="1" t="s">
        <v>1686</v>
      </c>
      <c r="J1634" s="1" t="s">
        <v>1687</v>
      </c>
      <c r="L1634" s="1" t="str">
        <f t="shared" si="93"/>
        <v/>
      </c>
      <c r="M1634" s="1" t="str">
        <f t="shared" si="94"/>
        <v/>
      </c>
      <c r="N1634" s="1" t="str">
        <f t="shared" si="95"/>
        <v/>
      </c>
    </row>
    <row r="1635" spans="2:14" x14ac:dyDescent="0.3">
      <c r="B1635" s="1">
        <v>1111</v>
      </c>
      <c r="C1635" s="1">
        <v>220801</v>
      </c>
      <c r="D1635" s="1">
        <v>1</v>
      </c>
      <c r="E1635" s="1" t="s">
        <v>1641</v>
      </c>
      <c r="G1635" s="1" t="s">
        <v>1688</v>
      </c>
      <c r="J1635" s="1" t="s">
        <v>1689</v>
      </c>
      <c r="L1635" s="1" t="str">
        <f t="shared" si="93"/>
        <v/>
      </c>
      <c r="M1635" s="1" t="str">
        <f t="shared" si="94"/>
        <v/>
      </c>
      <c r="N1635" s="1" t="str">
        <f t="shared" si="95"/>
        <v/>
      </c>
    </row>
    <row r="1636" spans="2:14" x14ac:dyDescent="0.3">
      <c r="B1636" s="1">
        <v>1112</v>
      </c>
      <c r="C1636" s="1">
        <v>200700</v>
      </c>
      <c r="D1636" s="1">
        <v>102</v>
      </c>
      <c r="E1636" s="1" t="s">
        <v>1690</v>
      </c>
      <c r="G1636" s="1" t="s">
        <v>1691</v>
      </c>
      <c r="J1636" s="1" t="s">
        <v>1692</v>
      </c>
      <c r="L1636" s="1" t="str">
        <f t="shared" si="93"/>
        <v/>
      </c>
      <c r="M1636" s="1" t="str">
        <f t="shared" si="94"/>
        <v/>
      </c>
      <c r="N1636" s="1" t="str">
        <f t="shared" si="95"/>
        <v/>
      </c>
    </row>
    <row r="1637" spans="2:14" x14ac:dyDescent="0.3">
      <c r="B1637" s="1">
        <v>1121</v>
      </c>
      <c r="C1637" s="1">
        <v>400000</v>
      </c>
      <c r="D1637" s="1">
        <v>1</v>
      </c>
      <c r="E1637" s="1" t="s">
        <v>1641</v>
      </c>
      <c r="G1637" s="1" t="s">
        <v>1693</v>
      </c>
      <c r="J1637" s="1" t="s">
        <v>1694</v>
      </c>
      <c r="L1637" s="1" t="str">
        <f t="shared" si="93"/>
        <v/>
      </c>
      <c r="M1637" s="1" t="str">
        <f t="shared" si="94"/>
        <v/>
      </c>
      <c r="N1637" s="1" t="str">
        <f t="shared" si="95"/>
        <v/>
      </c>
    </row>
    <row r="1638" spans="2:14" x14ac:dyDescent="0.3">
      <c r="B1638" s="1">
        <v>1122</v>
      </c>
      <c r="C1638" s="1">
        <v>400000</v>
      </c>
      <c r="D1638" s="1">
        <v>103</v>
      </c>
      <c r="E1638" s="1" t="s">
        <v>1695</v>
      </c>
      <c r="G1638" s="1" t="s">
        <v>1696</v>
      </c>
      <c r="J1638" s="1" t="s">
        <v>1697</v>
      </c>
      <c r="L1638" s="1" t="str">
        <f t="shared" si="93"/>
        <v/>
      </c>
      <c r="M1638" s="1" t="str">
        <f t="shared" si="94"/>
        <v/>
      </c>
      <c r="N1638" s="1" t="str">
        <f t="shared" si="95"/>
        <v/>
      </c>
    </row>
    <row r="1639" spans="2:14" x14ac:dyDescent="0.3">
      <c r="B1639" s="1">
        <v>1131</v>
      </c>
      <c r="C1639" s="1">
        <v>230002</v>
      </c>
      <c r="D1639" s="1">
        <v>1</v>
      </c>
      <c r="E1639" s="1" t="s">
        <v>1698</v>
      </c>
      <c r="G1639" s="1" t="s">
        <v>1699</v>
      </c>
      <c r="J1639" s="1" t="s">
        <v>1700</v>
      </c>
      <c r="L1639" s="1" t="str">
        <f t="shared" si="93"/>
        <v/>
      </c>
      <c r="M1639" s="1" t="str">
        <f t="shared" si="94"/>
        <v/>
      </c>
      <c r="N1639" s="1" t="str">
        <f t="shared" si="95"/>
        <v/>
      </c>
    </row>
    <row r="1640" spans="2:14" x14ac:dyDescent="0.3">
      <c r="B1640" s="1">
        <v>1132</v>
      </c>
      <c r="C1640" s="1" t="s">
        <v>1701</v>
      </c>
      <c r="D1640" s="1" t="s">
        <v>1702</v>
      </c>
      <c r="E1640" s="1" t="s">
        <v>1703</v>
      </c>
      <c r="G1640" s="1" t="s">
        <v>1704</v>
      </c>
      <c r="J1640" s="1" t="s">
        <v>1705</v>
      </c>
      <c r="L1640" s="1" t="str">
        <f t="shared" si="93"/>
        <v/>
      </c>
      <c r="M1640" s="1" t="str">
        <f t="shared" si="94"/>
        <v/>
      </c>
      <c r="N1640" s="1" t="str">
        <f t="shared" si="95"/>
        <v/>
      </c>
    </row>
    <row r="1641" spans="2:14" x14ac:dyDescent="0.3">
      <c r="B1641" s="1">
        <v>1141</v>
      </c>
      <c r="C1641" s="1">
        <v>230002</v>
      </c>
      <c r="D1641" s="1">
        <v>1</v>
      </c>
      <c r="E1641" s="1" t="s">
        <v>1706</v>
      </c>
      <c r="G1641" s="1" t="s">
        <v>1707</v>
      </c>
      <c r="J1641" s="1" t="s">
        <v>1708</v>
      </c>
      <c r="L1641" s="1" t="str">
        <f t="shared" si="93"/>
        <v/>
      </c>
      <c r="M1641" s="1" t="str">
        <f t="shared" si="94"/>
        <v/>
      </c>
      <c r="N1641" s="1" t="str">
        <f t="shared" si="95"/>
        <v/>
      </c>
    </row>
    <row r="1642" spans="2:14" x14ac:dyDescent="0.3">
      <c r="B1642" s="1">
        <v>1142</v>
      </c>
      <c r="C1642" s="1" t="s">
        <v>1677</v>
      </c>
      <c r="D1642" s="1" t="s">
        <v>1709</v>
      </c>
      <c r="E1642" s="1" t="s">
        <v>1710</v>
      </c>
      <c r="G1642" s="56" t="s">
        <v>3651</v>
      </c>
      <c r="J1642" s="1" t="s">
        <v>1712</v>
      </c>
      <c r="L1642" s="1" t="str">
        <f t="shared" si="93"/>
        <v/>
      </c>
      <c r="M1642" s="1" t="str">
        <f t="shared" si="94"/>
        <v/>
      </c>
      <c r="N1642" s="1" t="str">
        <f t="shared" si="95"/>
        <v/>
      </c>
    </row>
    <row r="1643" spans="2:14" x14ac:dyDescent="0.3">
      <c r="B1643" s="1">
        <v>1143</v>
      </c>
      <c r="C1643" s="1" t="s">
        <v>1677</v>
      </c>
      <c r="D1643" s="1" t="s">
        <v>1709</v>
      </c>
      <c r="E1643" s="1" t="s">
        <v>1713</v>
      </c>
      <c r="G1643" s="1" t="s">
        <v>1711</v>
      </c>
      <c r="L1643" s="1" t="str">
        <f t="shared" si="93"/>
        <v/>
      </c>
      <c r="M1643" s="1" t="str">
        <f t="shared" ref="M1643" si="96">IF((LEN(C1643)-LEN(SUBSTITUTE(C1643,"|","")))=(LEN(D1643)-LEN(SUBSTITUTE(D1643,"|",""))),"",FALSE)</f>
        <v/>
      </c>
      <c r="N1643" s="1" t="str">
        <f t="shared" ref="N1643" si="97">IF((LEN(D1643)-LEN(SUBSTITUTE(SUBSTITUTE(D1643,"|",""),"#","")))=(LEN(E1643)-LEN(SUBSTITUTE(E1643,"|",""))),"",FALSE)</f>
        <v/>
      </c>
    </row>
    <row r="1644" spans="2:14" x14ac:dyDescent="0.3">
      <c r="B1644" s="1">
        <v>1151</v>
      </c>
      <c r="C1644" s="1">
        <v>220000</v>
      </c>
      <c r="D1644" s="1">
        <v>1</v>
      </c>
      <c r="E1644" s="1" t="s">
        <v>1714</v>
      </c>
      <c r="G1644" s="1" t="s">
        <v>1715</v>
      </c>
      <c r="J1644" s="1" t="s">
        <v>1716</v>
      </c>
      <c r="L1644" s="1" t="str">
        <f t="shared" si="93"/>
        <v/>
      </c>
      <c r="M1644" s="1" t="str">
        <f t="shared" si="94"/>
        <v/>
      </c>
      <c r="N1644" s="1" t="str">
        <f t="shared" si="95"/>
        <v/>
      </c>
    </row>
    <row r="1645" spans="2:14" x14ac:dyDescent="0.3">
      <c r="B1645" s="1">
        <v>1152</v>
      </c>
      <c r="C1645" s="1">
        <v>220000</v>
      </c>
      <c r="D1645" s="1" t="s">
        <v>569</v>
      </c>
      <c r="E1645" s="1" t="s">
        <v>1717</v>
      </c>
      <c r="G1645" s="1" t="s">
        <v>1718</v>
      </c>
      <c r="J1645" s="1" t="s">
        <v>1719</v>
      </c>
      <c r="L1645" s="1" t="str">
        <f t="shared" si="93"/>
        <v/>
      </c>
      <c r="M1645" s="1" t="str">
        <f t="shared" si="94"/>
        <v/>
      </c>
      <c r="N1645" s="1" t="str">
        <f t="shared" si="95"/>
        <v/>
      </c>
    </row>
    <row r="1646" spans="2:14" x14ac:dyDescent="0.3">
      <c r="B1646" s="1">
        <v>1161</v>
      </c>
      <c r="C1646" s="1">
        <v>100211</v>
      </c>
      <c r="D1646" s="1">
        <v>24</v>
      </c>
      <c r="E1646" s="1" t="s">
        <v>1648</v>
      </c>
      <c r="G1646" s="1" t="s">
        <v>1720</v>
      </c>
      <c r="J1646" s="1" t="s">
        <v>1721</v>
      </c>
      <c r="L1646" s="1" t="str">
        <f t="shared" si="93"/>
        <v/>
      </c>
      <c r="M1646" s="1" t="str">
        <f t="shared" si="94"/>
        <v/>
      </c>
      <c r="N1646" s="1" t="str">
        <f t="shared" si="95"/>
        <v/>
      </c>
    </row>
    <row r="1647" spans="2:14" x14ac:dyDescent="0.3">
      <c r="B1647" s="1">
        <v>1162</v>
      </c>
      <c r="C1647" s="1">
        <v>100000</v>
      </c>
      <c r="D1647" s="1">
        <v>24</v>
      </c>
      <c r="E1647" s="1" t="s">
        <v>1722</v>
      </c>
      <c r="G1647" s="1" t="s">
        <v>1723</v>
      </c>
      <c r="J1647" s="1" t="s">
        <v>1724</v>
      </c>
      <c r="L1647" s="1" t="str">
        <f t="shared" si="93"/>
        <v/>
      </c>
      <c r="M1647" s="1" t="str">
        <f t="shared" si="94"/>
        <v/>
      </c>
      <c r="N1647" s="1" t="str">
        <f t="shared" si="95"/>
        <v/>
      </c>
    </row>
    <row r="1648" spans="2:14" x14ac:dyDescent="0.3">
      <c r="B1648" s="1">
        <v>1171</v>
      </c>
      <c r="C1648" s="1">
        <v>400000</v>
      </c>
      <c r="D1648" s="1">
        <v>1</v>
      </c>
      <c r="E1648" s="1" t="s">
        <v>1725</v>
      </c>
      <c r="G1648" s="1" t="s">
        <v>1726</v>
      </c>
      <c r="J1648" s="1" t="s">
        <v>1727</v>
      </c>
      <c r="L1648" s="1" t="str">
        <f t="shared" si="93"/>
        <v/>
      </c>
      <c r="M1648" s="1" t="str">
        <f t="shared" si="94"/>
        <v/>
      </c>
      <c r="N1648" s="1" t="str">
        <f t="shared" si="95"/>
        <v/>
      </c>
    </row>
    <row r="1649" spans="2:14" x14ac:dyDescent="0.3">
      <c r="B1649" s="1">
        <v>1172</v>
      </c>
      <c r="C1649" s="1" t="s">
        <v>1728</v>
      </c>
      <c r="D1649" s="1" t="s">
        <v>1729</v>
      </c>
      <c r="E1649" s="1" t="s">
        <v>1730</v>
      </c>
      <c r="G1649" s="1" t="s">
        <v>1731</v>
      </c>
      <c r="J1649" s="1" t="s">
        <v>1732</v>
      </c>
      <c r="L1649" s="1" t="str">
        <f t="shared" si="93"/>
        <v/>
      </c>
      <c r="M1649" s="1" t="str">
        <f t="shared" si="94"/>
        <v/>
      </c>
      <c r="N1649" s="1" t="str">
        <f t="shared" si="95"/>
        <v/>
      </c>
    </row>
    <row r="1650" spans="2:14" x14ac:dyDescent="0.3">
      <c r="B1650" s="1">
        <v>1181</v>
      </c>
      <c r="C1650" s="1">
        <v>400000</v>
      </c>
      <c r="D1650" s="1">
        <v>1</v>
      </c>
      <c r="E1650" s="1" t="s">
        <v>1733</v>
      </c>
      <c r="G1650" s="1" t="s">
        <v>1734</v>
      </c>
      <c r="J1650" s="1" t="s">
        <v>1735</v>
      </c>
      <c r="L1650" s="1" t="str">
        <f t="shared" si="93"/>
        <v/>
      </c>
      <c r="M1650" s="1" t="str">
        <f t="shared" si="94"/>
        <v/>
      </c>
      <c r="N1650" s="1" t="str">
        <f t="shared" si="95"/>
        <v/>
      </c>
    </row>
    <row r="1651" spans="2:14" x14ac:dyDescent="0.3">
      <c r="B1651" s="1">
        <v>1182</v>
      </c>
      <c r="C1651" s="1" t="s">
        <v>1677</v>
      </c>
      <c r="D1651" s="1" t="s">
        <v>1630</v>
      </c>
      <c r="E1651" s="1" t="s">
        <v>1736</v>
      </c>
      <c r="G1651" s="1" t="s">
        <v>1737</v>
      </c>
      <c r="J1651" s="1" t="s">
        <v>1738</v>
      </c>
      <c r="L1651" s="1" t="str">
        <f t="shared" si="93"/>
        <v/>
      </c>
      <c r="M1651" s="1" t="str">
        <f t="shared" si="94"/>
        <v/>
      </c>
      <c r="N1651" s="1" t="str">
        <f t="shared" si="95"/>
        <v/>
      </c>
    </row>
    <row r="1652" spans="2:14" x14ac:dyDescent="0.3">
      <c r="B1652" s="1">
        <v>1191</v>
      </c>
      <c r="C1652" s="1">
        <v>220801</v>
      </c>
      <c r="D1652" s="1">
        <v>1</v>
      </c>
      <c r="E1652" s="1" t="s">
        <v>1733</v>
      </c>
      <c r="G1652" s="1" t="s">
        <v>1739</v>
      </c>
      <c r="J1652" s="1" t="s">
        <v>1740</v>
      </c>
      <c r="L1652" s="1" t="str">
        <f t="shared" si="93"/>
        <v/>
      </c>
      <c r="M1652" s="1" t="str">
        <f t="shared" si="94"/>
        <v/>
      </c>
      <c r="N1652" s="1" t="str">
        <f t="shared" si="95"/>
        <v/>
      </c>
    </row>
    <row r="1653" spans="2:14" x14ac:dyDescent="0.3">
      <c r="B1653" s="1">
        <v>1192</v>
      </c>
      <c r="C1653" s="1">
        <v>220801</v>
      </c>
      <c r="D1653" s="1">
        <v>103</v>
      </c>
      <c r="E1653" s="1" t="s">
        <v>1741</v>
      </c>
      <c r="G1653" s="1" t="s">
        <v>1742</v>
      </c>
      <c r="J1653" s="1" t="s">
        <v>1743</v>
      </c>
      <c r="L1653" s="1" t="str">
        <f t="shared" ref="L1653:L1718" si="98">IF(AND(ISBLANK(C1653)=ISBLANK(D1653),ISBLANK(D1653)=ISBLANK(E1653),ISBLANK(E1653)=ISBLANK(C1653)),"",FALSE)</f>
        <v/>
      </c>
      <c r="M1653" s="1" t="str">
        <f t="shared" si="94"/>
        <v/>
      </c>
      <c r="N1653" s="1" t="str">
        <f t="shared" si="95"/>
        <v/>
      </c>
    </row>
    <row r="1654" spans="2:14" x14ac:dyDescent="0.3">
      <c r="B1654" s="1">
        <v>1201</v>
      </c>
      <c r="C1654" s="1">
        <v>400000</v>
      </c>
      <c r="D1654" s="1">
        <v>1</v>
      </c>
      <c r="E1654" s="1" t="s">
        <v>1725</v>
      </c>
      <c r="G1654" s="1" t="s">
        <v>1744</v>
      </c>
      <c r="J1654" s="1" t="s">
        <v>1745</v>
      </c>
      <c r="L1654" s="1" t="str">
        <f t="shared" si="98"/>
        <v/>
      </c>
      <c r="M1654" s="1" t="str">
        <f t="shared" si="94"/>
        <v/>
      </c>
      <c r="N1654" s="1" t="str">
        <f t="shared" si="95"/>
        <v/>
      </c>
    </row>
    <row r="1655" spans="2:14" x14ac:dyDescent="0.3">
      <c r="B1655" s="1">
        <v>1202</v>
      </c>
      <c r="C1655" s="1" t="s">
        <v>1746</v>
      </c>
      <c r="D1655" s="1" t="s">
        <v>1638</v>
      </c>
      <c r="E1655" s="1" t="s">
        <v>1747</v>
      </c>
      <c r="G1655" s="1" t="s">
        <v>1748</v>
      </c>
      <c r="J1655" s="1" t="s">
        <v>1749</v>
      </c>
      <c r="L1655" s="1" t="str">
        <f t="shared" si="98"/>
        <v/>
      </c>
      <c r="M1655" s="1" t="str">
        <f t="shared" ref="M1655:M1700" si="99">IF((LEN(C1655)-LEN(SUBSTITUTE(C1655,"|","")))=(LEN(D1655)-LEN(SUBSTITUTE(D1655,"|",""))),"",FALSE)</f>
        <v/>
      </c>
      <c r="N1655" s="1" t="str">
        <f t="shared" ref="N1655:N1700" si="100">IF((LEN(D1655)-LEN(SUBSTITUTE(SUBSTITUTE(D1655,"|",""),"#","")))=(LEN(E1655)-LEN(SUBSTITUTE(E1655,"|",""))),"",FALSE)</f>
        <v/>
      </c>
    </row>
    <row r="1656" spans="2:14" x14ac:dyDescent="0.3">
      <c r="B1656" s="1">
        <v>1211</v>
      </c>
      <c r="C1656" s="1">
        <v>400000</v>
      </c>
      <c r="D1656" s="1">
        <v>1</v>
      </c>
      <c r="E1656" s="1" t="s">
        <v>1725</v>
      </c>
      <c r="G1656" s="1" t="s">
        <v>1750</v>
      </c>
      <c r="J1656" s="1" t="s">
        <v>1751</v>
      </c>
      <c r="L1656" s="1" t="str">
        <f t="shared" si="98"/>
        <v/>
      </c>
      <c r="M1656" s="1" t="str">
        <f t="shared" si="99"/>
        <v/>
      </c>
      <c r="N1656" s="1" t="str">
        <f t="shared" si="100"/>
        <v/>
      </c>
    </row>
    <row r="1657" spans="2:14" x14ac:dyDescent="0.3">
      <c r="B1657" s="1">
        <v>1212</v>
      </c>
      <c r="C1657" s="1" t="s">
        <v>1683</v>
      </c>
      <c r="D1657" s="1" t="s">
        <v>1702</v>
      </c>
      <c r="E1657" s="1" t="s">
        <v>1752</v>
      </c>
      <c r="G1657" s="1" t="s">
        <v>1753</v>
      </c>
      <c r="J1657" s="1" t="s">
        <v>1754</v>
      </c>
      <c r="L1657" s="1" t="str">
        <f t="shared" si="98"/>
        <v/>
      </c>
      <c r="M1657" s="1" t="str">
        <f t="shared" si="99"/>
        <v/>
      </c>
      <c r="N1657" s="1" t="str">
        <f t="shared" si="100"/>
        <v/>
      </c>
    </row>
    <row r="1658" spans="2:14" s="5" customFormat="1" x14ac:dyDescent="0.3">
      <c r="B1658" s="5">
        <v>1221</v>
      </c>
      <c r="C1658" s="5">
        <v>400000</v>
      </c>
      <c r="D1658" s="5">
        <v>1</v>
      </c>
      <c r="E1658" s="5" t="s">
        <v>1725</v>
      </c>
      <c r="G1658" s="5" t="s">
        <v>1755</v>
      </c>
      <c r="J1658" s="5" t="s">
        <v>1756</v>
      </c>
      <c r="L1658" s="5" t="str">
        <f t="shared" si="98"/>
        <v/>
      </c>
      <c r="M1658" s="5" t="str">
        <f t="shared" si="99"/>
        <v/>
      </c>
      <c r="N1658" s="5" t="str">
        <f t="shared" si="100"/>
        <v/>
      </c>
    </row>
    <row r="1659" spans="2:14" s="5" customFormat="1" x14ac:dyDescent="0.3">
      <c r="B1659" s="5">
        <v>1222</v>
      </c>
      <c r="C1659" s="5" t="s">
        <v>1757</v>
      </c>
      <c r="D1659" s="5" t="s">
        <v>1630</v>
      </c>
      <c r="E1659" s="5" t="s">
        <v>1758</v>
      </c>
      <c r="G1659" s="5" t="s">
        <v>1759</v>
      </c>
      <c r="J1659" s="5" t="s">
        <v>1760</v>
      </c>
      <c r="L1659" s="5" t="str">
        <f t="shared" si="98"/>
        <v/>
      </c>
      <c r="M1659" s="5" t="str">
        <f t="shared" si="99"/>
        <v/>
      </c>
      <c r="N1659" s="5" t="str">
        <f t="shared" si="100"/>
        <v/>
      </c>
    </row>
    <row r="1660" spans="2:14" s="5" customFormat="1" x14ac:dyDescent="0.3">
      <c r="B1660" s="5">
        <v>1231</v>
      </c>
      <c r="C1660" s="5">
        <v>400000</v>
      </c>
      <c r="D1660" s="5">
        <v>1</v>
      </c>
      <c r="E1660" s="5" t="s">
        <v>1733</v>
      </c>
      <c r="G1660" s="5" t="s">
        <v>1761</v>
      </c>
      <c r="J1660" s="5" t="s">
        <v>1762</v>
      </c>
      <c r="L1660" s="5" t="str">
        <f t="shared" si="98"/>
        <v/>
      </c>
      <c r="M1660" s="5" t="str">
        <f t="shared" si="99"/>
        <v/>
      </c>
      <c r="N1660" s="5" t="str">
        <f t="shared" si="100"/>
        <v/>
      </c>
    </row>
    <row r="1661" spans="2:14" s="5" customFormat="1" x14ac:dyDescent="0.3">
      <c r="B1661" s="5">
        <v>1232</v>
      </c>
      <c r="C1661" s="5" t="s">
        <v>1763</v>
      </c>
      <c r="D1661" s="5" t="s">
        <v>1684</v>
      </c>
      <c r="E1661" s="5" t="s">
        <v>1703</v>
      </c>
      <c r="G1661" s="5" t="s">
        <v>1764</v>
      </c>
      <c r="J1661" s="5" t="s">
        <v>1765</v>
      </c>
      <c r="L1661" s="5" t="str">
        <f t="shared" si="98"/>
        <v/>
      </c>
      <c r="M1661" s="5" t="str">
        <f t="shared" si="99"/>
        <v/>
      </c>
      <c r="N1661" s="5" t="str">
        <f t="shared" si="100"/>
        <v/>
      </c>
    </row>
    <row r="1662" spans="2:14" s="5" customFormat="1" x14ac:dyDescent="0.3">
      <c r="B1662" s="5">
        <v>1241</v>
      </c>
      <c r="C1662" s="5">
        <v>400000</v>
      </c>
      <c r="D1662" s="5">
        <v>1</v>
      </c>
      <c r="E1662" s="5" t="s">
        <v>1725</v>
      </c>
      <c r="G1662" s="5" t="s">
        <v>1766</v>
      </c>
      <c r="J1662" s="5" t="s">
        <v>1767</v>
      </c>
      <c r="L1662" s="5" t="str">
        <f t="shared" si="98"/>
        <v/>
      </c>
      <c r="M1662" s="5" t="str">
        <f t="shared" si="99"/>
        <v/>
      </c>
      <c r="N1662" s="5" t="str">
        <f t="shared" si="100"/>
        <v/>
      </c>
    </row>
    <row r="1663" spans="2:14" s="5" customFormat="1" x14ac:dyDescent="0.3">
      <c r="B1663" s="5">
        <v>1242</v>
      </c>
      <c r="C1663" s="5">
        <v>230002</v>
      </c>
      <c r="D1663" s="5" t="s">
        <v>38</v>
      </c>
      <c r="E1663" s="5" t="s">
        <v>1768</v>
      </c>
      <c r="G1663" s="5" t="s">
        <v>1769</v>
      </c>
      <c r="J1663" s="5" t="s">
        <v>1770</v>
      </c>
      <c r="L1663" s="5" t="str">
        <f t="shared" si="98"/>
        <v/>
      </c>
      <c r="M1663" s="5" t="str">
        <f t="shared" si="99"/>
        <v/>
      </c>
      <c r="N1663" s="5" t="str">
        <f t="shared" si="100"/>
        <v/>
      </c>
    </row>
    <row r="1664" spans="2:14" s="5" customFormat="1" x14ac:dyDescent="0.3">
      <c r="B1664" s="5">
        <v>1251</v>
      </c>
      <c r="C1664" s="5">
        <v>220801</v>
      </c>
      <c r="D1664" s="5">
        <v>1</v>
      </c>
      <c r="E1664" s="5" t="s">
        <v>1733</v>
      </c>
      <c r="G1664" s="5" t="s">
        <v>1771</v>
      </c>
      <c r="J1664" s="5" t="s">
        <v>1772</v>
      </c>
      <c r="L1664" s="5" t="str">
        <f t="shared" si="98"/>
        <v/>
      </c>
      <c r="M1664" s="5" t="str">
        <f t="shared" si="99"/>
        <v/>
      </c>
      <c r="N1664" s="5" t="str">
        <f t="shared" si="100"/>
        <v/>
      </c>
    </row>
    <row r="1665" spans="2:14" s="5" customFormat="1" x14ac:dyDescent="0.3">
      <c r="B1665" s="5">
        <v>1252</v>
      </c>
      <c r="C1665" s="5">
        <v>220801</v>
      </c>
      <c r="D1665" s="5" t="s">
        <v>38</v>
      </c>
      <c r="E1665" s="5" t="s">
        <v>1773</v>
      </c>
      <c r="G1665" s="5" t="s">
        <v>1774</v>
      </c>
      <c r="J1665" s="5" t="s">
        <v>1775</v>
      </c>
      <c r="L1665" s="5" t="str">
        <f t="shared" si="98"/>
        <v/>
      </c>
      <c r="M1665" s="5" t="str">
        <f t="shared" si="99"/>
        <v/>
      </c>
      <c r="N1665" s="5" t="str">
        <f t="shared" si="100"/>
        <v/>
      </c>
    </row>
    <row r="1666" spans="2:14" x14ac:dyDescent="0.3">
      <c r="B1666" s="1">
        <v>1261</v>
      </c>
      <c r="C1666" s="1">
        <v>400000</v>
      </c>
      <c r="D1666" s="1">
        <v>1</v>
      </c>
      <c r="E1666" s="1" t="s">
        <v>1725</v>
      </c>
      <c r="G1666" s="1" t="s">
        <v>1776</v>
      </c>
      <c r="J1666" s="1" t="s">
        <v>1777</v>
      </c>
      <c r="L1666" s="1" t="str">
        <f t="shared" si="98"/>
        <v/>
      </c>
      <c r="M1666" s="1" t="str">
        <f t="shared" si="99"/>
        <v/>
      </c>
      <c r="N1666" s="1" t="str">
        <f t="shared" si="100"/>
        <v/>
      </c>
    </row>
    <row r="1667" spans="2:14" x14ac:dyDescent="0.3">
      <c r="B1667" s="1">
        <v>1262</v>
      </c>
      <c r="C1667" s="1" t="s">
        <v>1763</v>
      </c>
      <c r="D1667" s="1" t="s">
        <v>1702</v>
      </c>
      <c r="E1667" s="1" t="s">
        <v>1778</v>
      </c>
      <c r="G1667" s="1" t="s">
        <v>1779</v>
      </c>
      <c r="J1667" s="1" t="s">
        <v>1780</v>
      </c>
      <c r="L1667" s="1" t="str">
        <f t="shared" si="98"/>
        <v/>
      </c>
      <c r="M1667" s="1" t="str">
        <f t="shared" si="99"/>
        <v/>
      </c>
      <c r="N1667" s="1" t="str">
        <f t="shared" si="100"/>
        <v/>
      </c>
    </row>
    <row r="1668" spans="2:14" x14ac:dyDescent="0.3">
      <c r="B1668" s="1">
        <v>1271</v>
      </c>
      <c r="C1668" s="1">
        <v>220000</v>
      </c>
      <c r="D1668" s="1">
        <v>1</v>
      </c>
      <c r="E1668" s="1" t="s">
        <v>1781</v>
      </c>
      <c r="G1668" s="1" t="s">
        <v>1782</v>
      </c>
      <c r="J1668" s="1" t="s">
        <v>1783</v>
      </c>
      <c r="L1668" s="1" t="str">
        <f t="shared" si="98"/>
        <v/>
      </c>
      <c r="M1668" s="1" t="str">
        <f t="shared" si="99"/>
        <v/>
      </c>
      <c r="N1668" s="1" t="str">
        <f t="shared" si="100"/>
        <v/>
      </c>
    </row>
    <row r="1669" spans="2:14" x14ac:dyDescent="0.3">
      <c r="B1669" s="1">
        <v>1272</v>
      </c>
      <c r="C1669" s="1">
        <v>220000</v>
      </c>
      <c r="D1669" s="1">
        <v>105</v>
      </c>
      <c r="E1669" s="1" t="s">
        <v>1784</v>
      </c>
      <c r="G1669" s="1" t="s">
        <v>1785</v>
      </c>
      <c r="J1669" s="1" t="s">
        <v>1786</v>
      </c>
      <c r="L1669" s="1" t="str">
        <f t="shared" si="98"/>
        <v/>
      </c>
      <c r="M1669" s="1" t="str">
        <f t="shared" si="99"/>
        <v/>
      </c>
      <c r="N1669" s="1" t="str">
        <f t="shared" si="100"/>
        <v/>
      </c>
    </row>
    <row r="1670" spans="2:14" x14ac:dyDescent="0.3">
      <c r="B1670" s="1">
        <v>1281</v>
      </c>
      <c r="C1670" s="1">
        <v>210003</v>
      </c>
      <c r="D1670" s="1">
        <v>1</v>
      </c>
      <c r="E1670" s="1" t="s">
        <v>1714</v>
      </c>
      <c r="G1670" s="1" t="s">
        <v>1787</v>
      </c>
      <c r="J1670" s="1" t="s">
        <v>1788</v>
      </c>
      <c r="L1670" s="1" t="str">
        <f t="shared" si="98"/>
        <v/>
      </c>
      <c r="M1670" s="1" t="str">
        <f t="shared" si="99"/>
        <v/>
      </c>
      <c r="N1670" s="1" t="str">
        <f t="shared" si="100"/>
        <v/>
      </c>
    </row>
    <row r="1671" spans="2:14" x14ac:dyDescent="0.3">
      <c r="B1671" s="1">
        <v>1282</v>
      </c>
      <c r="C1671" s="1">
        <v>200000</v>
      </c>
      <c r="D1671" s="1" t="s">
        <v>1789</v>
      </c>
      <c r="E1671" s="1" t="s">
        <v>1790</v>
      </c>
      <c r="G1671" s="1" t="s">
        <v>1791</v>
      </c>
      <c r="J1671" s="1" t="s">
        <v>1792</v>
      </c>
      <c r="L1671" s="1" t="str">
        <f t="shared" si="98"/>
        <v/>
      </c>
      <c r="M1671" s="1" t="str">
        <f t="shared" si="99"/>
        <v/>
      </c>
      <c r="N1671" s="1" t="str">
        <f t="shared" si="100"/>
        <v/>
      </c>
    </row>
    <row r="1672" spans="2:14" x14ac:dyDescent="0.3">
      <c r="B1672" s="1">
        <v>1291</v>
      </c>
      <c r="C1672" s="1">
        <v>100211</v>
      </c>
      <c r="D1672" s="1">
        <v>24</v>
      </c>
      <c r="E1672" s="1" t="s">
        <v>1648</v>
      </c>
      <c r="G1672" s="1" t="s">
        <v>1793</v>
      </c>
      <c r="J1672" s="1" t="s">
        <v>1794</v>
      </c>
      <c r="L1672" s="1" t="str">
        <f t="shared" si="98"/>
        <v/>
      </c>
      <c r="M1672" s="1" t="str">
        <f t="shared" si="99"/>
        <v/>
      </c>
      <c r="N1672" s="1" t="str">
        <f t="shared" si="100"/>
        <v/>
      </c>
    </row>
    <row r="1673" spans="2:14" x14ac:dyDescent="0.3">
      <c r="B1673" s="1">
        <v>1292</v>
      </c>
      <c r="C1673" s="1">
        <v>100000</v>
      </c>
      <c r="D1673" s="1">
        <v>24</v>
      </c>
      <c r="E1673" s="1" t="s">
        <v>1722</v>
      </c>
      <c r="G1673" s="1" t="s">
        <v>1795</v>
      </c>
      <c r="J1673" s="1" t="s">
        <v>1796</v>
      </c>
      <c r="L1673" s="1" t="str">
        <f t="shared" si="98"/>
        <v/>
      </c>
      <c r="M1673" s="1" t="str">
        <f t="shared" si="99"/>
        <v/>
      </c>
      <c r="N1673" s="1" t="str">
        <f t="shared" si="100"/>
        <v/>
      </c>
    </row>
    <row r="1674" spans="2:14" x14ac:dyDescent="0.3">
      <c r="B1674" s="1">
        <v>1301</v>
      </c>
      <c r="C1674" s="1">
        <v>400000</v>
      </c>
      <c r="D1674" s="1">
        <v>1</v>
      </c>
      <c r="E1674" s="1" t="s">
        <v>1725</v>
      </c>
      <c r="G1674" s="1" t="s">
        <v>1797</v>
      </c>
      <c r="J1674" s="1" t="s">
        <v>1798</v>
      </c>
      <c r="L1674" s="1" t="str">
        <f t="shared" si="98"/>
        <v/>
      </c>
      <c r="M1674" s="1" t="str">
        <f t="shared" si="99"/>
        <v/>
      </c>
      <c r="N1674" s="1" t="str">
        <f t="shared" si="100"/>
        <v/>
      </c>
    </row>
    <row r="1675" spans="2:14" x14ac:dyDescent="0.3">
      <c r="B1675" s="1">
        <v>1302</v>
      </c>
      <c r="C1675" s="1" t="s">
        <v>1746</v>
      </c>
      <c r="D1675" s="1" t="s">
        <v>506</v>
      </c>
      <c r="E1675" s="1" t="s">
        <v>1799</v>
      </c>
      <c r="G1675" s="1" t="s">
        <v>1800</v>
      </c>
      <c r="J1675" s="1" t="s">
        <v>1801</v>
      </c>
      <c r="L1675" s="1" t="str">
        <f t="shared" si="98"/>
        <v/>
      </c>
      <c r="M1675" s="1" t="str">
        <f t="shared" si="99"/>
        <v/>
      </c>
      <c r="N1675" s="1" t="str">
        <f t="shared" si="100"/>
        <v/>
      </c>
    </row>
    <row r="1676" spans="2:14" x14ac:dyDescent="0.3">
      <c r="B1676" s="1">
        <v>1311</v>
      </c>
      <c r="C1676" s="1">
        <v>400000</v>
      </c>
      <c r="D1676" s="1">
        <v>1</v>
      </c>
      <c r="E1676" s="1" t="s">
        <v>1733</v>
      </c>
      <c r="G1676" s="1" t="s">
        <v>1802</v>
      </c>
      <c r="J1676" s="1" t="s">
        <v>1803</v>
      </c>
      <c r="L1676" s="1" t="str">
        <f t="shared" si="98"/>
        <v/>
      </c>
      <c r="M1676" s="1" t="str">
        <f t="shared" si="99"/>
        <v/>
      </c>
      <c r="N1676" s="1" t="str">
        <f t="shared" si="100"/>
        <v/>
      </c>
    </row>
    <row r="1677" spans="2:14" x14ac:dyDescent="0.3">
      <c r="B1677" s="1">
        <v>1312</v>
      </c>
      <c r="C1677" s="1">
        <v>210003</v>
      </c>
      <c r="D1677" s="1">
        <v>113</v>
      </c>
      <c r="E1677" s="1" t="s">
        <v>1804</v>
      </c>
      <c r="G1677" s="1" t="s">
        <v>1805</v>
      </c>
      <c r="J1677" s="1" t="s">
        <v>1806</v>
      </c>
      <c r="L1677" s="1" t="str">
        <f t="shared" si="98"/>
        <v/>
      </c>
      <c r="M1677" s="1" t="str">
        <f t="shared" si="99"/>
        <v/>
      </c>
      <c r="N1677" s="1" t="str">
        <f t="shared" si="100"/>
        <v/>
      </c>
    </row>
    <row r="1678" spans="2:14" x14ac:dyDescent="0.3">
      <c r="B1678" s="1">
        <v>1321</v>
      </c>
      <c r="C1678" s="1">
        <v>400000</v>
      </c>
      <c r="D1678" s="1">
        <v>1</v>
      </c>
      <c r="E1678" s="1" t="s">
        <v>1725</v>
      </c>
      <c r="G1678" s="1" t="s">
        <v>1807</v>
      </c>
      <c r="J1678" s="1" t="s">
        <v>1808</v>
      </c>
      <c r="L1678" s="1" t="str">
        <f t="shared" si="98"/>
        <v/>
      </c>
      <c r="M1678" s="1" t="str">
        <f t="shared" si="99"/>
        <v/>
      </c>
      <c r="N1678" s="1" t="str">
        <f t="shared" si="100"/>
        <v/>
      </c>
    </row>
    <row r="1679" spans="2:14" x14ac:dyDescent="0.3">
      <c r="B1679" s="1">
        <v>1322</v>
      </c>
      <c r="C1679" s="1">
        <v>200000</v>
      </c>
      <c r="D1679" s="1">
        <v>113</v>
      </c>
      <c r="E1679" s="1" t="s">
        <v>1809</v>
      </c>
      <c r="G1679" s="1" t="s">
        <v>1810</v>
      </c>
      <c r="J1679" s="1" t="s">
        <v>1811</v>
      </c>
      <c r="L1679" s="1" t="str">
        <f t="shared" si="98"/>
        <v/>
      </c>
      <c r="M1679" s="1" t="str">
        <f t="shared" si="99"/>
        <v/>
      </c>
      <c r="N1679" s="1" t="str">
        <f t="shared" si="100"/>
        <v/>
      </c>
    </row>
    <row r="1680" spans="2:14" x14ac:dyDescent="0.3">
      <c r="B1680" s="1">
        <v>1323</v>
      </c>
      <c r="C1680" s="1">
        <v>200000</v>
      </c>
      <c r="D1680" s="1" t="s">
        <v>569</v>
      </c>
      <c r="E1680" s="1" t="s">
        <v>1812</v>
      </c>
      <c r="G1680" s="1" t="s">
        <v>1810</v>
      </c>
      <c r="L1680" s="1" t="str">
        <f t="shared" si="98"/>
        <v/>
      </c>
      <c r="M1680" s="1" t="str">
        <f t="shared" ref="M1680" si="101">IF((LEN(C1680)-LEN(SUBSTITUTE(C1680,"|","")))=(LEN(D1680)-LEN(SUBSTITUTE(D1680,"|",""))),"",FALSE)</f>
        <v/>
      </c>
      <c r="N1680" s="1" t="str">
        <f t="shared" ref="N1680" si="102">IF((LEN(D1680)-LEN(SUBSTITUTE(SUBSTITUTE(D1680,"|",""),"#","")))=(LEN(E1680)-LEN(SUBSTITUTE(E1680,"|",""))),"",FALSE)</f>
        <v/>
      </c>
    </row>
    <row r="1681" spans="2:14" x14ac:dyDescent="0.3">
      <c r="B1681" s="1">
        <v>1331</v>
      </c>
      <c r="C1681" s="1">
        <v>220801</v>
      </c>
      <c r="D1681" s="1">
        <v>1</v>
      </c>
      <c r="E1681" s="1" t="s">
        <v>1725</v>
      </c>
      <c r="G1681" s="1" t="s">
        <v>1813</v>
      </c>
      <c r="J1681" s="1" t="s">
        <v>1814</v>
      </c>
      <c r="L1681" s="1" t="str">
        <f t="shared" si="98"/>
        <v/>
      </c>
      <c r="M1681" s="1" t="str">
        <f t="shared" si="99"/>
        <v/>
      </c>
      <c r="N1681" s="1" t="str">
        <f t="shared" si="100"/>
        <v/>
      </c>
    </row>
    <row r="1682" spans="2:14" x14ac:dyDescent="0.3">
      <c r="B1682" s="1">
        <v>1332</v>
      </c>
      <c r="C1682" s="1" t="s">
        <v>1815</v>
      </c>
      <c r="D1682" s="1" t="s">
        <v>1684</v>
      </c>
      <c r="E1682" s="1" t="s">
        <v>1816</v>
      </c>
      <c r="G1682" s="1" t="s">
        <v>1817</v>
      </c>
      <c r="J1682" s="1" t="s">
        <v>1818</v>
      </c>
      <c r="L1682" s="1" t="str">
        <f t="shared" si="98"/>
        <v/>
      </c>
      <c r="M1682" s="1" t="str">
        <f t="shared" si="99"/>
        <v/>
      </c>
      <c r="N1682" s="1" t="str">
        <f t="shared" si="100"/>
        <v/>
      </c>
    </row>
    <row r="1683" spans="2:14" x14ac:dyDescent="0.3">
      <c r="B1683" s="1">
        <v>1341</v>
      </c>
      <c r="C1683" s="1">
        <v>220801</v>
      </c>
      <c r="D1683" s="1">
        <v>1</v>
      </c>
      <c r="E1683" s="1" t="s">
        <v>1733</v>
      </c>
      <c r="G1683" s="1" t="s">
        <v>1819</v>
      </c>
      <c r="J1683" s="56" t="s">
        <v>1820</v>
      </c>
      <c r="L1683" s="1" t="str">
        <f t="shared" si="98"/>
        <v/>
      </c>
      <c r="M1683" s="1" t="str">
        <f t="shared" si="99"/>
        <v/>
      </c>
      <c r="N1683" s="1" t="str">
        <f t="shared" si="100"/>
        <v/>
      </c>
    </row>
    <row r="1684" spans="2:14" x14ac:dyDescent="0.3">
      <c r="B1684" s="1">
        <v>1342</v>
      </c>
      <c r="C1684" s="1">
        <v>220003</v>
      </c>
      <c r="D1684" s="1" t="s">
        <v>1821</v>
      </c>
      <c r="E1684" s="1" t="s">
        <v>1822</v>
      </c>
      <c r="G1684" s="1" t="s">
        <v>1823</v>
      </c>
      <c r="J1684" s="56" t="s">
        <v>1824</v>
      </c>
      <c r="L1684" s="1" t="str">
        <f t="shared" si="98"/>
        <v/>
      </c>
      <c r="M1684" s="1" t="str">
        <f t="shared" si="99"/>
        <v/>
      </c>
      <c r="N1684" s="1" t="str">
        <f t="shared" si="100"/>
        <v/>
      </c>
    </row>
    <row r="1685" spans="2:14" x14ac:dyDescent="0.3">
      <c r="B1685" s="1">
        <v>1351</v>
      </c>
      <c r="C1685" s="1">
        <v>400000</v>
      </c>
      <c r="D1685" s="1">
        <v>1</v>
      </c>
      <c r="E1685" s="1" t="s">
        <v>1733</v>
      </c>
      <c r="G1685" s="1" t="s">
        <v>1825</v>
      </c>
      <c r="J1685" s="1" t="s">
        <v>1826</v>
      </c>
      <c r="L1685" s="1" t="str">
        <f t="shared" si="98"/>
        <v/>
      </c>
      <c r="M1685" s="1" t="str">
        <f t="shared" si="99"/>
        <v/>
      </c>
      <c r="N1685" s="1" t="str">
        <f t="shared" si="100"/>
        <v/>
      </c>
    </row>
    <row r="1686" spans="2:14" x14ac:dyDescent="0.3">
      <c r="B1686" s="1">
        <v>1352</v>
      </c>
      <c r="C1686" s="1">
        <v>210003</v>
      </c>
      <c r="D1686" s="1" t="s">
        <v>1821</v>
      </c>
      <c r="E1686" s="1" t="s">
        <v>1827</v>
      </c>
      <c r="G1686" s="1" t="s">
        <v>1828</v>
      </c>
      <c r="J1686" s="1" t="s">
        <v>1829</v>
      </c>
      <c r="L1686" s="1" t="str">
        <f t="shared" si="98"/>
        <v/>
      </c>
      <c r="M1686" s="1" t="str">
        <f t="shared" si="99"/>
        <v/>
      </c>
      <c r="N1686" s="1" t="str">
        <f t="shared" si="100"/>
        <v/>
      </c>
    </row>
    <row r="1687" spans="2:14" x14ac:dyDescent="0.3">
      <c r="B1687" s="1">
        <v>1361</v>
      </c>
      <c r="C1687" s="1">
        <v>400000</v>
      </c>
      <c r="D1687" s="1">
        <v>1</v>
      </c>
      <c r="E1687" s="1" t="s">
        <v>1733</v>
      </c>
      <c r="G1687" s="1" t="s">
        <v>1830</v>
      </c>
      <c r="J1687" s="1" t="s">
        <v>1831</v>
      </c>
      <c r="L1687" s="1" t="str">
        <f t="shared" si="98"/>
        <v/>
      </c>
      <c r="M1687" s="1" t="str">
        <f t="shared" si="99"/>
        <v/>
      </c>
      <c r="N1687" s="1" t="str">
        <f t="shared" si="100"/>
        <v/>
      </c>
    </row>
    <row r="1688" spans="2:14" x14ac:dyDescent="0.3">
      <c r="B1688" s="1">
        <v>1362</v>
      </c>
      <c r="C1688" s="1">
        <v>210003</v>
      </c>
      <c r="D1688" s="1">
        <v>105</v>
      </c>
      <c r="E1688" s="1" t="s">
        <v>1832</v>
      </c>
      <c r="G1688" s="1" t="s">
        <v>1833</v>
      </c>
      <c r="J1688" s="1" t="s">
        <v>1834</v>
      </c>
      <c r="L1688" s="1" t="str">
        <f t="shared" si="98"/>
        <v/>
      </c>
      <c r="M1688" s="1" t="str">
        <f t="shared" si="99"/>
        <v/>
      </c>
      <c r="N1688" s="1" t="str">
        <f t="shared" si="100"/>
        <v/>
      </c>
    </row>
    <row r="1689" spans="2:14" x14ac:dyDescent="0.3">
      <c r="B1689" s="1">
        <v>1371</v>
      </c>
      <c r="C1689" s="1">
        <v>400000</v>
      </c>
      <c r="D1689" s="1">
        <v>1</v>
      </c>
      <c r="E1689" s="1" t="s">
        <v>1733</v>
      </c>
      <c r="G1689" s="1" t="s">
        <v>1835</v>
      </c>
      <c r="J1689" s="1" t="s">
        <v>1836</v>
      </c>
      <c r="L1689" s="1" t="str">
        <f t="shared" si="98"/>
        <v/>
      </c>
      <c r="M1689" s="1" t="str">
        <f t="shared" si="99"/>
        <v/>
      </c>
      <c r="N1689" s="1" t="str">
        <f t="shared" si="100"/>
        <v/>
      </c>
    </row>
    <row r="1690" spans="2:14" x14ac:dyDescent="0.3">
      <c r="B1690" s="1">
        <v>1372</v>
      </c>
      <c r="C1690" s="1">
        <v>400000</v>
      </c>
      <c r="D1690" s="1">
        <v>114</v>
      </c>
      <c r="E1690" s="1" t="s">
        <v>1837</v>
      </c>
      <c r="G1690" s="1" t="s">
        <v>1838</v>
      </c>
      <c r="J1690" s="1" t="s">
        <v>1839</v>
      </c>
      <c r="L1690" s="1" t="str">
        <f t="shared" si="98"/>
        <v/>
      </c>
      <c r="M1690" s="1" t="str">
        <f t="shared" si="99"/>
        <v/>
      </c>
      <c r="N1690" s="1" t="str">
        <f t="shared" si="100"/>
        <v/>
      </c>
    </row>
    <row r="1691" spans="2:14" x14ac:dyDescent="0.3">
      <c r="B1691" s="1">
        <v>1381</v>
      </c>
      <c r="C1691" s="1">
        <v>400000</v>
      </c>
      <c r="D1691" s="1">
        <v>1</v>
      </c>
      <c r="E1691" s="1" t="s">
        <v>1733</v>
      </c>
      <c r="G1691" s="1" t="s">
        <v>1840</v>
      </c>
      <c r="J1691" s="1" t="s">
        <v>1841</v>
      </c>
      <c r="L1691" s="1" t="str">
        <f t="shared" si="98"/>
        <v/>
      </c>
      <c r="M1691" s="1" t="str">
        <f t="shared" si="99"/>
        <v/>
      </c>
      <c r="N1691" s="1" t="str">
        <f t="shared" si="100"/>
        <v/>
      </c>
    </row>
    <row r="1692" spans="2:14" x14ac:dyDescent="0.3">
      <c r="B1692" s="1">
        <v>1382</v>
      </c>
      <c r="C1692" s="1">
        <v>230002</v>
      </c>
      <c r="D1692" s="1">
        <v>113</v>
      </c>
      <c r="E1692" s="1" t="s">
        <v>1842</v>
      </c>
      <c r="G1692" s="1" t="s">
        <v>1843</v>
      </c>
      <c r="J1692" s="1" t="s">
        <v>1844</v>
      </c>
      <c r="L1692" s="1" t="str">
        <f t="shared" si="98"/>
        <v/>
      </c>
      <c r="M1692" s="1" t="str">
        <f t="shared" si="99"/>
        <v/>
      </c>
      <c r="N1692" s="1" t="str">
        <f t="shared" si="100"/>
        <v/>
      </c>
    </row>
    <row r="1693" spans="2:14" x14ac:dyDescent="0.3">
      <c r="B1693" s="1">
        <v>1391</v>
      </c>
      <c r="C1693" s="1">
        <v>200111</v>
      </c>
      <c r="D1693" s="1">
        <v>1</v>
      </c>
      <c r="E1693" s="1" t="s">
        <v>1641</v>
      </c>
      <c r="G1693" s="1" t="s">
        <v>1845</v>
      </c>
      <c r="J1693" s="1" t="s">
        <v>1846</v>
      </c>
      <c r="L1693" s="1" t="str">
        <f t="shared" si="98"/>
        <v/>
      </c>
      <c r="M1693" s="1" t="str">
        <f t="shared" si="99"/>
        <v/>
      </c>
      <c r="N1693" s="1" t="str">
        <f t="shared" si="100"/>
        <v/>
      </c>
    </row>
    <row r="1694" spans="2:14" x14ac:dyDescent="0.3">
      <c r="B1694" s="1">
        <v>1392</v>
      </c>
      <c r="C1694" s="1">
        <v>230002</v>
      </c>
      <c r="D1694" s="1">
        <v>108</v>
      </c>
      <c r="E1694" s="1" t="s">
        <v>1847</v>
      </c>
      <c r="G1694" s="1" t="s">
        <v>1848</v>
      </c>
      <c r="J1694" s="1" t="s">
        <v>1849</v>
      </c>
      <c r="L1694" s="1" t="str">
        <f t="shared" si="98"/>
        <v/>
      </c>
      <c r="M1694" s="1" t="str">
        <f t="shared" si="99"/>
        <v/>
      </c>
      <c r="N1694" s="1" t="str">
        <f t="shared" si="100"/>
        <v/>
      </c>
    </row>
    <row r="1695" spans="2:14" x14ac:dyDescent="0.3">
      <c r="B1695" s="1">
        <v>1393</v>
      </c>
      <c r="C1695" s="1">
        <v>230002</v>
      </c>
      <c r="D1695" s="1">
        <v>108</v>
      </c>
      <c r="E1695" s="1" t="s">
        <v>1850</v>
      </c>
      <c r="G1695" s="1" t="s">
        <v>1848</v>
      </c>
      <c r="L1695" s="1" t="str">
        <f t="shared" si="98"/>
        <v/>
      </c>
      <c r="M1695" s="1" t="str">
        <f t="shared" ref="M1695" si="103">IF((LEN(C1695)-LEN(SUBSTITUTE(C1695,"|","")))=(LEN(D1695)-LEN(SUBSTITUTE(D1695,"|",""))),"",FALSE)</f>
        <v/>
      </c>
      <c r="N1695" s="1" t="str">
        <f t="shared" ref="N1695" si="104">IF((LEN(D1695)-LEN(SUBSTITUTE(SUBSTITUTE(D1695,"|",""),"#","")))=(LEN(E1695)-LEN(SUBSTITUTE(E1695,"|",""))),"",FALSE)</f>
        <v/>
      </c>
    </row>
    <row r="1696" spans="2:14" x14ac:dyDescent="0.3">
      <c r="B1696" s="1">
        <v>1401</v>
      </c>
      <c r="C1696" s="1">
        <v>210003</v>
      </c>
      <c r="D1696" s="1">
        <v>1</v>
      </c>
      <c r="E1696" s="1" t="s">
        <v>1851</v>
      </c>
      <c r="G1696" s="1" t="s">
        <v>1852</v>
      </c>
      <c r="J1696" s="1" t="s">
        <v>1853</v>
      </c>
      <c r="L1696" s="1" t="str">
        <f t="shared" si="98"/>
        <v/>
      </c>
      <c r="M1696" s="1" t="str">
        <f t="shared" si="99"/>
        <v/>
      </c>
      <c r="N1696" s="1" t="str">
        <f t="shared" si="100"/>
        <v/>
      </c>
    </row>
    <row r="1697" spans="2:14" x14ac:dyDescent="0.3">
      <c r="B1697" s="1">
        <v>1402</v>
      </c>
      <c r="C1697" s="1" t="s">
        <v>1854</v>
      </c>
      <c r="D1697" s="1" t="s">
        <v>114</v>
      </c>
      <c r="E1697" s="1" t="s">
        <v>1855</v>
      </c>
      <c r="G1697" s="1" t="s">
        <v>1856</v>
      </c>
      <c r="J1697" s="1" t="s">
        <v>1857</v>
      </c>
      <c r="N1697" s="1" t="str">
        <f t="shared" si="100"/>
        <v/>
      </c>
    </row>
    <row r="1698" spans="2:14" x14ac:dyDescent="0.3">
      <c r="B1698" s="1">
        <v>1411</v>
      </c>
      <c r="C1698" s="1">
        <v>210003</v>
      </c>
      <c r="D1698" s="1">
        <v>1</v>
      </c>
      <c r="E1698" s="1" t="s">
        <v>1858</v>
      </c>
      <c r="G1698" s="1" t="s">
        <v>1859</v>
      </c>
      <c r="J1698" s="1" t="s">
        <v>1860</v>
      </c>
      <c r="L1698" s="1" t="str">
        <f t="shared" si="98"/>
        <v/>
      </c>
      <c r="M1698" s="1" t="str">
        <f t="shared" si="99"/>
        <v/>
      </c>
      <c r="N1698" s="1" t="str">
        <f t="shared" si="100"/>
        <v/>
      </c>
    </row>
    <row r="1699" spans="2:14" x14ac:dyDescent="0.3">
      <c r="B1699" s="1">
        <v>1412</v>
      </c>
      <c r="C1699" s="1">
        <v>200000</v>
      </c>
      <c r="D1699" s="1">
        <v>109</v>
      </c>
      <c r="E1699" s="1" t="s">
        <v>1861</v>
      </c>
      <c r="G1699" s="1" t="s">
        <v>1862</v>
      </c>
      <c r="J1699" s="1" t="s">
        <v>1863</v>
      </c>
      <c r="L1699" s="1" t="str">
        <f t="shared" si="98"/>
        <v/>
      </c>
      <c r="M1699" s="1" t="str">
        <f t="shared" si="99"/>
        <v/>
      </c>
      <c r="N1699" s="1" t="str">
        <f t="shared" si="100"/>
        <v/>
      </c>
    </row>
    <row r="1700" spans="2:14" x14ac:dyDescent="0.3">
      <c r="B1700" s="1">
        <v>1421</v>
      </c>
      <c r="C1700" s="1">
        <v>100211</v>
      </c>
      <c r="D1700" s="1">
        <v>24</v>
      </c>
      <c r="E1700" s="1" t="s">
        <v>1648</v>
      </c>
      <c r="G1700" s="1" t="s">
        <v>1864</v>
      </c>
      <c r="J1700" s="1" t="s">
        <v>1865</v>
      </c>
      <c r="L1700" s="1" t="str">
        <f t="shared" si="98"/>
        <v/>
      </c>
      <c r="M1700" s="1" t="str">
        <f t="shared" si="99"/>
        <v/>
      </c>
      <c r="N1700" s="1" t="str">
        <f t="shared" si="100"/>
        <v/>
      </c>
    </row>
    <row r="1701" spans="2:14" x14ac:dyDescent="0.3">
      <c r="B1701" s="1">
        <v>1422</v>
      </c>
      <c r="C1701" s="1">
        <v>100000</v>
      </c>
      <c r="D1701" s="1">
        <v>24</v>
      </c>
      <c r="E1701" s="1" t="s">
        <v>1722</v>
      </c>
      <c r="G1701" s="1" t="s">
        <v>1866</v>
      </c>
      <c r="J1701" s="1" t="s">
        <v>1867</v>
      </c>
      <c r="L1701" s="1" t="str">
        <f t="shared" si="98"/>
        <v/>
      </c>
      <c r="M1701" s="1" t="str">
        <f t="shared" ref="M1701:M1729" si="105">IF((LEN(C1701)-LEN(SUBSTITUTE(C1701,"|","")))=(LEN(D1701)-LEN(SUBSTITUTE(D1701,"|",""))),"",FALSE)</f>
        <v/>
      </c>
      <c r="N1701" s="1" t="str">
        <f t="shared" ref="N1701:N1729" si="106">IF((LEN(D1701)-LEN(SUBSTITUTE(SUBSTITUTE(D1701,"|",""),"#","")))=(LEN(E1701)-LEN(SUBSTITUTE(E1701,"|",""))),"",FALSE)</f>
        <v/>
      </c>
    </row>
    <row r="1702" spans="2:14" x14ac:dyDescent="0.3">
      <c r="B1702" s="1">
        <v>1431</v>
      </c>
      <c r="C1702" s="1">
        <v>400000</v>
      </c>
      <c r="D1702" s="1">
        <v>1</v>
      </c>
      <c r="E1702" s="1" t="s">
        <v>1868</v>
      </c>
      <c r="G1702" s="1" t="s">
        <v>1869</v>
      </c>
      <c r="J1702" s="1" t="s">
        <v>1870</v>
      </c>
      <c r="L1702" s="1" t="str">
        <f t="shared" si="98"/>
        <v/>
      </c>
      <c r="M1702" s="1" t="str">
        <f t="shared" si="105"/>
        <v/>
      </c>
      <c r="N1702" s="1" t="str">
        <f t="shared" si="106"/>
        <v/>
      </c>
    </row>
    <row r="1703" spans="2:14" x14ac:dyDescent="0.3">
      <c r="B1703" s="1">
        <v>1432</v>
      </c>
      <c r="C1703" s="1" t="s">
        <v>1746</v>
      </c>
      <c r="D1703" s="1" t="s">
        <v>1871</v>
      </c>
      <c r="E1703" s="1" t="s">
        <v>1872</v>
      </c>
      <c r="G1703" s="1" t="s">
        <v>1873</v>
      </c>
      <c r="J1703" s="1" t="s">
        <v>1874</v>
      </c>
      <c r="L1703" s="1" t="str">
        <f t="shared" si="98"/>
        <v/>
      </c>
      <c r="M1703" s="1" t="str">
        <f t="shared" si="105"/>
        <v/>
      </c>
      <c r="N1703" s="1" t="str">
        <f t="shared" si="106"/>
        <v/>
      </c>
    </row>
    <row r="1704" spans="2:14" x14ac:dyDescent="0.3">
      <c r="B1704" s="1">
        <v>1441</v>
      </c>
      <c r="C1704" s="1">
        <v>400000</v>
      </c>
      <c r="D1704" s="1">
        <v>1</v>
      </c>
      <c r="E1704" s="1" t="s">
        <v>1868</v>
      </c>
      <c r="G1704" s="1" t="s">
        <v>1875</v>
      </c>
      <c r="J1704" s="1" t="s">
        <v>1876</v>
      </c>
      <c r="L1704" s="1" t="str">
        <f t="shared" si="98"/>
        <v/>
      </c>
      <c r="M1704" s="1" t="str">
        <f t="shared" si="105"/>
        <v/>
      </c>
      <c r="N1704" s="1" t="str">
        <f t="shared" si="106"/>
        <v/>
      </c>
    </row>
    <row r="1705" spans="2:14" x14ac:dyDescent="0.3">
      <c r="B1705" s="1">
        <v>1442</v>
      </c>
      <c r="C1705" s="1" t="s">
        <v>1746</v>
      </c>
      <c r="D1705" s="1" t="s">
        <v>1638</v>
      </c>
      <c r="E1705" s="1" t="s">
        <v>1747</v>
      </c>
      <c r="G1705" s="1" t="s">
        <v>1877</v>
      </c>
      <c r="J1705" s="1" t="s">
        <v>1878</v>
      </c>
      <c r="L1705" s="1" t="str">
        <f t="shared" si="98"/>
        <v/>
      </c>
      <c r="M1705" s="1" t="str">
        <f t="shared" si="105"/>
        <v/>
      </c>
      <c r="N1705" s="1" t="str">
        <f t="shared" si="106"/>
        <v/>
      </c>
    </row>
    <row r="1706" spans="2:14" x14ac:dyDescent="0.3">
      <c r="B1706" s="1">
        <v>1443</v>
      </c>
      <c r="C1706" s="1" t="s">
        <v>1746</v>
      </c>
      <c r="D1706" s="1" t="s">
        <v>1879</v>
      </c>
      <c r="E1706" s="1" t="s">
        <v>1880</v>
      </c>
      <c r="G1706" s="1" t="s">
        <v>1877</v>
      </c>
      <c r="J1706" s="1" t="s">
        <v>1881</v>
      </c>
    </row>
    <row r="1707" spans="2:14" s="5" customFormat="1" x14ac:dyDescent="0.3">
      <c r="B1707" s="5">
        <v>1451</v>
      </c>
      <c r="C1707" s="5">
        <v>400000</v>
      </c>
      <c r="D1707" s="5">
        <v>1</v>
      </c>
      <c r="E1707" s="5" t="s">
        <v>1882</v>
      </c>
      <c r="G1707" s="5" t="s">
        <v>1883</v>
      </c>
      <c r="J1707" s="5" t="s">
        <v>1884</v>
      </c>
      <c r="L1707" s="5" t="str">
        <f t="shared" si="98"/>
        <v/>
      </c>
      <c r="M1707" s="5" t="str">
        <f t="shared" si="105"/>
        <v/>
      </c>
      <c r="N1707" s="5" t="str">
        <f t="shared" si="106"/>
        <v/>
      </c>
    </row>
    <row r="1708" spans="2:14" s="5" customFormat="1" x14ac:dyDescent="0.3">
      <c r="B1708" s="5">
        <v>1452</v>
      </c>
      <c r="C1708" s="5">
        <v>400000</v>
      </c>
      <c r="D1708" s="5">
        <v>103</v>
      </c>
      <c r="E1708" s="5" t="s">
        <v>1885</v>
      </c>
      <c r="G1708" s="5" t="s">
        <v>1886</v>
      </c>
      <c r="J1708" s="5" t="s">
        <v>1887</v>
      </c>
      <c r="L1708" s="5" t="str">
        <f t="shared" si="98"/>
        <v/>
      </c>
      <c r="M1708" s="5" t="str">
        <f t="shared" si="105"/>
        <v/>
      </c>
      <c r="N1708" s="5" t="str">
        <f t="shared" si="106"/>
        <v/>
      </c>
    </row>
    <row r="1709" spans="2:14" x14ac:dyDescent="0.3">
      <c r="B1709" s="1">
        <v>1461</v>
      </c>
      <c r="C1709" s="1">
        <v>400000</v>
      </c>
      <c r="D1709" s="1">
        <v>1</v>
      </c>
      <c r="E1709" s="1" t="s">
        <v>1868</v>
      </c>
      <c r="G1709" s="1" t="s">
        <v>1888</v>
      </c>
      <c r="J1709" s="1" t="s">
        <v>1889</v>
      </c>
      <c r="L1709" s="1" t="str">
        <f t="shared" si="98"/>
        <v/>
      </c>
      <c r="M1709" s="1" t="str">
        <f t="shared" si="105"/>
        <v/>
      </c>
      <c r="N1709" s="1" t="str">
        <f t="shared" si="106"/>
        <v/>
      </c>
    </row>
    <row r="1710" spans="2:14" x14ac:dyDescent="0.3">
      <c r="B1710" s="1">
        <v>1462</v>
      </c>
      <c r="C1710" s="1">
        <v>200000</v>
      </c>
      <c r="D1710" s="1" t="s">
        <v>38</v>
      </c>
      <c r="E1710" s="1" t="s">
        <v>1890</v>
      </c>
      <c r="G1710" s="1" t="s">
        <v>1891</v>
      </c>
      <c r="J1710" s="1" t="s">
        <v>1892</v>
      </c>
      <c r="L1710" s="1" t="str">
        <f t="shared" si="98"/>
        <v/>
      </c>
      <c r="M1710" s="1" t="str">
        <f t="shared" si="105"/>
        <v/>
      </c>
      <c r="N1710" s="1" t="str">
        <f t="shared" si="106"/>
        <v/>
      </c>
    </row>
    <row r="1711" spans="2:14" x14ac:dyDescent="0.3">
      <c r="B1711" s="1">
        <v>1471</v>
      </c>
      <c r="C1711" s="1">
        <v>400000</v>
      </c>
      <c r="D1711" s="1">
        <v>1</v>
      </c>
      <c r="E1711" s="1" t="s">
        <v>1882</v>
      </c>
      <c r="G1711" s="1" t="s">
        <v>1893</v>
      </c>
      <c r="J1711" s="1" t="s">
        <v>1894</v>
      </c>
      <c r="L1711" s="1" t="str">
        <f t="shared" si="98"/>
        <v/>
      </c>
      <c r="M1711" s="1" t="str">
        <f t="shared" si="105"/>
        <v/>
      </c>
      <c r="N1711" s="1" t="str">
        <f t="shared" si="106"/>
        <v/>
      </c>
    </row>
    <row r="1712" spans="2:14" x14ac:dyDescent="0.3">
      <c r="B1712" s="1">
        <v>1472</v>
      </c>
      <c r="C1712" s="1">
        <v>210003</v>
      </c>
      <c r="D1712" s="1" t="s">
        <v>1789</v>
      </c>
      <c r="E1712" s="1" t="s">
        <v>1895</v>
      </c>
      <c r="G1712" s="1" t="s">
        <v>1896</v>
      </c>
      <c r="J1712" s="1" t="s">
        <v>1897</v>
      </c>
      <c r="L1712" s="1" t="str">
        <f t="shared" si="98"/>
        <v/>
      </c>
      <c r="M1712" s="1" t="str">
        <f t="shared" si="105"/>
        <v/>
      </c>
      <c r="N1712" s="1" t="str">
        <f t="shared" si="106"/>
        <v/>
      </c>
    </row>
    <row r="1713" spans="2:14" ht="31.5" customHeight="1" x14ac:dyDescent="0.3">
      <c r="B1713" s="1">
        <v>1473</v>
      </c>
      <c r="C1713" s="1" t="s">
        <v>1666</v>
      </c>
      <c r="D1713" s="1" t="s">
        <v>1898</v>
      </c>
      <c r="E1713" s="1" t="s">
        <v>1899</v>
      </c>
      <c r="G1713" s="1" t="s">
        <v>1896</v>
      </c>
      <c r="J1713" s="1" t="s">
        <v>1900</v>
      </c>
      <c r="L1713" s="1" t="str">
        <f t="shared" si="98"/>
        <v/>
      </c>
      <c r="M1713" s="1" t="str">
        <f t="shared" si="105"/>
        <v/>
      </c>
      <c r="N1713" s="1" t="str">
        <f t="shared" si="106"/>
        <v/>
      </c>
    </row>
    <row r="1714" spans="2:14" ht="31.5" customHeight="1" x14ac:dyDescent="0.3">
      <c r="B1714" s="1">
        <v>1474</v>
      </c>
      <c r="C1714" s="1" t="s">
        <v>1666</v>
      </c>
      <c r="D1714" s="1" t="s">
        <v>1898</v>
      </c>
      <c r="E1714" s="1" t="s">
        <v>1901</v>
      </c>
      <c r="G1714" s="1" t="s">
        <v>1896</v>
      </c>
      <c r="J1714" s="1" t="s">
        <v>1902</v>
      </c>
    </row>
    <row r="1715" spans="2:14" s="5" customFormat="1" x14ac:dyDescent="0.3">
      <c r="B1715" s="5">
        <v>1481</v>
      </c>
      <c r="C1715" s="5">
        <v>400000</v>
      </c>
      <c r="D1715" s="5">
        <v>1</v>
      </c>
      <c r="E1715" s="5" t="s">
        <v>1868</v>
      </c>
      <c r="G1715" s="5" t="s">
        <v>1903</v>
      </c>
      <c r="J1715" s="5" t="s">
        <v>1904</v>
      </c>
      <c r="L1715" s="5" t="str">
        <f t="shared" si="98"/>
        <v/>
      </c>
      <c r="M1715" s="5" t="str">
        <f t="shared" si="105"/>
        <v/>
      </c>
      <c r="N1715" s="5" t="str">
        <f t="shared" si="106"/>
        <v/>
      </c>
    </row>
    <row r="1716" spans="2:14" s="5" customFormat="1" x14ac:dyDescent="0.3">
      <c r="B1716" s="5">
        <v>1482</v>
      </c>
      <c r="C1716" s="5" t="s">
        <v>1763</v>
      </c>
      <c r="D1716" s="5" t="s">
        <v>1702</v>
      </c>
      <c r="E1716" s="5" t="s">
        <v>1905</v>
      </c>
      <c r="G1716" s="5" t="s">
        <v>1906</v>
      </c>
      <c r="J1716" s="5" t="s">
        <v>1907</v>
      </c>
      <c r="L1716" s="5" t="str">
        <f t="shared" si="98"/>
        <v/>
      </c>
      <c r="M1716" s="5" t="str">
        <f t="shared" si="105"/>
        <v/>
      </c>
      <c r="N1716" s="5" t="str">
        <f t="shared" si="106"/>
        <v/>
      </c>
    </row>
    <row r="1717" spans="2:14" x14ac:dyDescent="0.3">
      <c r="B1717" s="1">
        <v>1491</v>
      </c>
      <c r="C1717" s="1">
        <v>220801</v>
      </c>
      <c r="D1717" s="1">
        <v>1</v>
      </c>
      <c r="E1717" s="1" t="s">
        <v>1868</v>
      </c>
      <c r="G1717" s="1" t="s">
        <v>1908</v>
      </c>
      <c r="J1717" s="1" t="s">
        <v>1909</v>
      </c>
      <c r="L1717" s="1" t="str">
        <f t="shared" si="98"/>
        <v/>
      </c>
      <c r="M1717" s="1" t="str">
        <f t="shared" si="105"/>
        <v/>
      </c>
      <c r="N1717" s="1" t="str">
        <f t="shared" si="106"/>
        <v/>
      </c>
    </row>
    <row r="1718" spans="2:14" x14ac:dyDescent="0.3">
      <c r="B1718" s="1">
        <v>1492</v>
      </c>
      <c r="C1718" s="1">
        <v>220801</v>
      </c>
      <c r="D1718" s="1" t="s">
        <v>1910</v>
      </c>
      <c r="E1718" s="1" t="s">
        <v>1911</v>
      </c>
      <c r="G1718" s="1" t="s">
        <v>1912</v>
      </c>
      <c r="J1718" s="1" t="s">
        <v>1913</v>
      </c>
      <c r="L1718" s="1" t="str">
        <f t="shared" si="98"/>
        <v/>
      </c>
      <c r="M1718" s="1" t="str">
        <f t="shared" si="105"/>
        <v/>
      </c>
      <c r="N1718" s="1" t="str">
        <f t="shared" si="106"/>
        <v/>
      </c>
    </row>
    <row r="1719" spans="2:14" x14ac:dyDescent="0.3">
      <c r="B1719" s="1">
        <v>1493</v>
      </c>
      <c r="C1719" s="1">
        <v>220801</v>
      </c>
      <c r="D1719" s="1" t="s">
        <v>1910</v>
      </c>
      <c r="E1719" s="1" t="s">
        <v>1914</v>
      </c>
      <c r="G1719" s="1" t="s">
        <v>1912</v>
      </c>
      <c r="L1719" s="1" t="str">
        <f t="shared" ref="L1719:L1782" si="107">IF(AND(ISBLANK(C1719)=ISBLANK(D1719),ISBLANK(D1719)=ISBLANK(E1719),ISBLANK(E1719)=ISBLANK(C1719)),"",FALSE)</f>
        <v/>
      </c>
      <c r="M1719" s="1" t="str">
        <f t="shared" si="105"/>
        <v/>
      </c>
      <c r="N1719" s="1" t="str">
        <f t="shared" si="106"/>
        <v/>
      </c>
    </row>
    <row r="1720" spans="2:14" x14ac:dyDescent="0.3">
      <c r="B1720" s="1">
        <v>1501</v>
      </c>
      <c r="C1720" s="1">
        <v>400000</v>
      </c>
      <c r="D1720" s="1">
        <v>1</v>
      </c>
      <c r="E1720" s="1" t="s">
        <v>1882</v>
      </c>
      <c r="G1720" s="1" t="s">
        <v>1915</v>
      </c>
      <c r="J1720" s="1" t="s">
        <v>1916</v>
      </c>
      <c r="L1720" s="1" t="str">
        <f t="shared" si="107"/>
        <v/>
      </c>
      <c r="M1720" s="1" t="str">
        <f t="shared" si="105"/>
        <v/>
      </c>
      <c r="N1720" s="1" t="str">
        <f t="shared" si="106"/>
        <v/>
      </c>
    </row>
    <row r="1721" spans="2:14" x14ac:dyDescent="0.3">
      <c r="B1721" s="1">
        <v>1502</v>
      </c>
      <c r="C1721" s="1">
        <v>210003</v>
      </c>
      <c r="D1721" s="1" t="s">
        <v>38</v>
      </c>
      <c r="E1721" s="1" t="s">
        <v>1917</v>
      </c>
      <c r="G1721" s="1" t="s">
        <v>1918</v>
      </c>
      <c r="J1721" s="1" t="s">
        <v>1919</v>
      </c>
      <c r="L1721" s="1" t="str">
        <f t="shared" si="107"/>
        <v/>
      </c>
      <c r="M1721" s="1" t="str">
        <f t="shared" si="105"/>
        <v/>
      </c>
      <c r="N1721" s="1" t="str">
        <f t="shared" si="106"/>
        <v/>
      </c>
    </row>
    <row r="1722" spans="2:14" x14ac:dyDescent="0.3">
      <c r="B1722" s="1">
        <v>1511</v>
      </c>
      <c r="C1722" s="1">
        <v>400000</v>
      </c>
      <c r="D1722" s="1">
        <v>1</v>
      </c>
      <c r="E1722" s="1" t="s">
        <v>1882</v>
      </c>
      <c r="G1722" s="1" t="s">
        <v>1920</v>
      </c>
      <c r="J1722" s="1" t="s">
        <v>1921</v>
      </c>
      <c r="L1722" s="1" t="str">
        <f t="shared" si="107"/>
        <v/>
      </c>
      <c r="M1722" s="1" t="str">
        <f t="shared" si="105"/>
        <v/>
      </c>
      <c r="N1722" s="1" t="str">
        <f t="shared" si="106"/>
        <v/>
      </c>
    </row>
    <row r="1723" spans="2:14" x14ac:dyDescent="0.3">
      <c r="B1723" s="1">
        <v>1512</v>
      </c>
      <c r="C1723" s="1">
        <v>200003</v>
      </c>
      <c r="D1723" s="1" t="s">
        <v>1821</v>
      </c>
      <c r="E1723" s="1" t="s">
        <v>1922</v>
      </c>
      <c r="G1723" s="1" t="s">
        <v>1923</v>
      </c>
      <c r="J1723" s="1" t="s">
        <v>1924</v>
      </c>
      <c r="L1723" s="1" t="str">
        <f t="shared" si="107"/>
        <v/>
      </c>
      <c r="M1723" s="1" t="str">
        <f t="shared" si="105"/>
        <v/>
      </c>
      <c r="N1723" s="1" t="str">
        <f t="shared" si="106"/>
        <v/>
      </c>
    </row>
    <row r="1724" spans="2:14" s="5" customFormat="1" x14ac:dyDescent="0.3">
      <c r="B1724" s="5">
        <v>1521</v>
      </c>
      <c r="C1724" s="5">
        <v>400000</v>
      </c>
      <c r="D1724" s="5">
        <v>1</v>
      </c>
      <c r="E1724" s="5" t="s">
        <v>1641</v>
      </c>
      <c r="G1724" s="5" t="s">
        <v>1925</v>
      </c>
      <c r="J1724" s="5" t="s">
        <v>1926</v>
      </c>
      <c r="L1724" s="5" t="str">
        <f t="shared" si="107"/>
        <v/>
      </c>
      <c r="M1724" s="5" t="str">
        <f t="shared" si="105"/>
        <v/>
      </c>
      <c r="N1724" s="5" t="str">
        <f t="shared" si="106"/>
        <v/>
      </c>
    </row>
    <row r="1725" spans="2:14" s="5" customFormat="1" x14ac:dyDescent="0.3">
      <c r="B1725" s="5">
        <v>1522</v>
      </c>
      <c r="C1725" s="5">
        <v>200213</v>
      </c>
      <c r="D1725" s="5" t="s">
        <v>1927</v>
      </c>
      <c r="E1725" s="5" t="s">
        <v>1928</v>
      </c>
      <c r="G1725" s="5" t="s">
        <v>1929</v>
      </c>
      <c r="J1725" s="5" t="s">
        <v>1930</v>
      </c>
      <c r="L1725" s="5" t="str">
        <f t="shared" si="107"/>
        <v/>
      </c>
      <c r="M1725" s="5" t="str">
        <f t="shared" si="105"/>
        <v/>
      </c>
      <c r="N1725" s="5" t="str">
        <f t="shared" si="106"/>
        <v/>
      </c>
    </row>
    <row r="1726" spans="2:14" x14ac:dyDescent="0.3">
      <c r="B1726" s="1">
        <v>1523</v>
      </c>
      <c r="C1726" s="1">
        <v>200213</v>
      </c>
      <c r="D1726" s="1" t="s">
        <v>1927</v>
      </c>
      <c r="E1726" s="1" t="s">
        <v>1931</v>
      </c>
      <c r="G1726" s="1" t="s">
        <v>1929</v>
      </c>
      <c r="L1726" s="1" t="str">
        <f t="shared" si="107"/>
        <v/>
      </c>
      <c r="M1726" s="1" t="str">
        <f t="shared" si="105"/>
        <v/>
      </c>
      <c r="N1726" s="1" t="str">
        <f t="shared" si="106"/>
        <v/>
      </c>
    </row>
    <row r="1727" spans="2:14" x14ac:dyDescent="0.3">
      <c r="B1727" s="1">
        <v>10101</v>
      </c>
      <c r="C1727" s="1">
        <v>400000</v>
      </c>
      <c r="D1727" s="1">
        <v>1</v>
      </c>
      <c r="E1727" s="1" t="s">
        <v>1641</v>
      </c>
      <c r="G1727" s="1" t="s">
        <v>1693</v>
      </c>
      <c r="L1727" s="1" t="str">
        <f t="shared" si="107"/>
        <v/>
      </c>
      <c r="M1727" s="1" t="str">
        <f t="shared" si="105"/>
        <v/>
      </c>
      <c r="N1727" s="1" t="str">
        <f t="shared" si="106"/>
        <v/>
      </c>
    </row>
    <row r="1728" spans="2:14" x14ac:dyDescent="0.3">
      <c r="B1728" s="1">
        <v>10102</v>
      </c>
      <c r="C1728" s="1">
        <v>400000</v>
      </c>
      <c r="D1728" s="1">
        <v>1</v>
      </c>
      <c r="E1728" s="1" t="s">
        <v>1932</v>
      </c>
      <c r="G1728" s="1" t="s">
        <v>1696</v>
      </c>
      <c r="L1728" s="1" t="str">
        <f t="shared" si="107"/>
        <v/>
      </c>
      <c r="M1728" s="1" t="str">
        <f t="shared" si="105"/>
        <v/>
      </c>
      <c r="N1728" s="1" t="str">
        <f t="shared" si="106"/>
        <v/>
      </c>
    </row>
    <row r="1729" spans="2:14" x14ac:dyDescent="0.3">
      <c r="B1729" s="1">
        <v>10201</v>
      </c>
      <c r="C1729" s="1">
        <v>210003</v>
      </c>
      <c r="D1729" s="1">
        <v>1</v>
      </c>
      <c r="E1729" s="1" t="s">
        <v>1620</v>
      </c>
      <c r="G1729" s="1" t="s">
        <v>1621</v>
      </c>
      <c r="L1729" s="1" t="str">
        <f t="shared" si="107"/>
        <v/>
      </c>
      <c r="M1729" s="1" t="str">
        <f t="shared" si="105"/>
        <v/>
      </c>
      <c r="N1729" s="1" t="str">
        <f t="shared" si="106"/>
        <v/>
      </c>
    </row>
    <row r="1730" spans="2:14" x14ac:dyDescent="0.3">
      <c r="B1730" s="1">
        <v>10202</v>
      </c>
      <c r="C1730" s="1">
        <v>210003</v>
      </c>
      <c r="D1730" s="1">
        <v>2</v>
      </c>
      <c r="E1730" s="1" t="s">
        <v>1933</v>
      </c>
      <c r="G1730" s="1" t="s">
        <v>1632</v>
      </c>
      <c r="L1730" s="1" t="str">
        <f t="shared" si="107"/>
        <v/>
      </c>
      <c r="M1730" s="1" t="str">
        <f t="shared" ref="M1730:M1793" si="108">IF((LEN(C1730)-LEN(SUBSTITUTE(C1730,"|","")))=(LEN(D1730)-LEN(SUBSTITUTE(D1730,"|",""))),"",FALSE)</f>
        <v/>
      </c>
      <c r="N1730" s="1" t="str">
        <f t="shared" ref="N1730:N1793" si="109">IF((LEN(D1730)-LEN(SUBSTITUTE(SUBSTITUTE(D1730,"|",""),"#","")))=(LEN(E1730)-LEN(SUBSTITUTE(E1730,"|",""))),"",FALSE)</f>
        <v/>
      </c>
    </row>
    <row r="1731" spans="2:14" x14ac:dyDescent="0.3">
      <c r="B1731" s="1">
        <v>10301</v>
      </c>
      <c r="C1731" s="1">
        <v>230002</v>
      </c>
      <c r="D1731" s="1">
        <v>1</v>
      </c>
      <c r="E1731" s="1" t="s">
        <v>1634</v>
      </c>
      <c r="G1731" s="1" t="s">
        <v>1635</v>
      </c>
      <c r="L1731" s="1" t="str">
        <f t="shared" si="107"/>
        <v/>
      </c>
      <c r="M1731" s="1" t="str">
        <f t="shared" si="108"/>
        <v/>
      </c>
      <c r="N1731" s="1" t="str">
        <f t="shared" si="109"/>
        <v/>
      </c>
    </row>
    <row r="1732" spans="2:14" x14ac:dyDescent="0.3">
      <c r="B1732" s="1">
        <v>10302</v>
      </c>
      <c r="C1732" s="1">
        <v>230002</v>
      </c>
      <c r="D1732" s="1">
        <v>1</v>
      </c>
      <c r="E1732" s="1" t="s">
        <v>1934</v>
      </c>
      <c r="G1732" s="1" t="s">
        <v>1673</v>
      </c>
      <c r="L1732" s="1" t="str">
        <f t="shared" si="107"/>
        <v/>
      </c>
      <c r="M1732" s="1" t="str">
        <f t="shared" si="108"/>
        <v/>
      </c>
      <c r="N1732" s="1" t="str">
        <f t="shared" si="109"/>
        <v/>
      </c>
    </row>
    <row r="1733" spans="2:14" x14ac:dyDescent="0.3">
      <c r="B1733" s="1">
        <v>10401</v>
      </c>
      <c r="C1733" s="1">
        <v>220801</v>
      </c>
      <c r="D1733" s="1">
        <v>1</v>
      </c>
      <c r="E1733" s="1" t="s">
        <v>1654</v>
      </c>
      <c r="G1733" s="1" t="s">
        <v>1670</v>
      </c>
      <c r="L1733" s="1" t="str">
        <f t="shared" si="107"/>
        <v/>
      </c>
      <c r="M1733" s="1" t="str">
        <f t="shared" si="108"/>
        <v/>
      </c>
      <c r="N1733" s="1" t="str">
        <f t="shared" si="109"/>
        <v/>
      </c>
    </row>
    <row r="1734" spans="2:14" x14ac:dyDescent="0.3">
      <c r="B1734" s="1">
        <v>10402</v>
      </c>
      <c r="C1734" s="1">
        <v>220000</v>
      </c>
      <c r="D1734" s="1">
        <v>1</v>
      </c>
      <c r="E1734" s="1" t="s">
        <v>1933</v>
      </c>
      <c r="G1734" s="1" t="s">
        <v>1639</v>
      </c>
      <c r="L1734" s="1" t="str">
        <f t="shared" si="107"/>
        <v/>
      </c>
      <c r="M1734" s="1" t="str">
        <f t="shared" si="108"/>
        <v/>
      </c>
      <c r="N1734" s="1" t="str">
        <f t="shared" si="109"/>
        <v/>
      </c>
    </row>
    <row r="1735" spans="2:14" x14ac:dyDescent="0.3">
      <c r="B1735" s="1">
        <v>10501</v>
      </c>
      <c r="C1735" s="1">
        <v>400000</v>
      </c>
      <c r="D1735" s="1">
        <v>1</v>
      </c>
      <c r="E1735" s="1" t="s">
        <v>1725</v>
      </c>
      <c r="G1735" s="1" t="s">
        <v>1807</v>
      </c>
      <c r="L1735" s="1" t="str">
        <f t="shared" si="107"/>
        <v/>
      </c>
      <c r="M1735" s="1" t="str">
        <f t="shared" si="108"/>
        <v/>
      </c>
      <c r="N1735" s="1" t="str">
        <f t="shared" si="109"/>
        <v/>
      </c>
    </row>
    <row r="1736" spans="2:14" x14ac:dyDescent="0.3">
      <c r="B1736" s="1">
        <v>10502</v>
      </c>
      <c r="C1736" s="1">
        <v>200000</v>
      </c>
      <c r="D1736" s="1">
        <v>1</v>
      </c>
      <c r="E1736" s="1" t="s">
        <v>1868</v>
      </c>
      <c r="G1736" s="1" t="s">
        <v>1810</v>
      </c>
      <c r="L1736" s="1" t="str">
        <f t="shared" si="107"/>
        <v/>
      </c>
      <c r="M1736" s="1" t="str">
        <f t="shared" si="108"/>
        <v/>
      </c>
      <c r="N1736" s="1" t="str">
        <f t="shared" si="109"/>
        <v/>
      </c>
    </row>
    <row r="1737" spans="2:14" x14ac:dyDescent="0.3">
      <c r="B1737" s="1">
        <v>100471</v>
      </c>
      <c r="C1737" s="1">
        <v>400000</v>
      </c>
      <c r="D1737" s="1">
        <v>1</v>
      </c>
      <c r="E1737" s="1" t="s">
        <v>1868</v>
      </c>
      <c r="G1737" s="1" t="s">
        <v>1935</v>
      </c>
      <c r="J1737" s="1" t="s">
        <v>1936</v>
      </c>
      <c r="L1737" s="1" t="str">
        <f t="shared" si="107"/>
        <v/>
      </c>
      <c r="M1737" s="1" t="str">
        <f t="shared" si="108"/>
        <v/>
      </c>
      <c r="N1737" s="1" t="str">
        <f t="shared" si="109"/>
        <v/>
      </c>
    </row>
    <row r="1738" spans="2:14" x14ac:dyDescent="0.3">
      <c r="B1738" s="1">
        <v>100472</v>
      </c>
      <c r="C1738" s="1">
        <v>400000</v>
      </c>
      <c r="D1738" s="1">
        <v>1</v>
      </c>
      <c r="E1738" s="1" t="s">
        <v>1937</v>
      </c>
      <c r="G1738" s="1" t="s">
        <v>1938</v>
      </c>
      <c r="J1738" s="1" t="s">
        <v>1939</v>
      </c>
      <c r="K1738" s="1" t="s">
        <v>1574</v>
      </c>
      <c r="L1738" s="1" t="str">
        <f t="shared" si="107"/>
        <v/>
      </c>
      <c r="M1738" s="1" t="str">
        <f t="shared" si="108"/>
        <v/>
      </c>
      <c r="N1738" s="1" t="str">
        <f t="shared" si="109"/>
        <v/>
      </c>
    </row>
    <row r="1739" spans="2:14" x14ac:dyDescent="0.3">
      <c r="B1739" s="57">
        <v>100473</v>
      </c>
      <c r="C1739" s="57">
        <v>400000</v>
      </c>
      <c r="D1739" s="57">
        <v>1</v>
      </c>
      <c r="E1739" s="57" t="s">
        <v>1940</v>
      </c>
      <c r="F1739" s="57"/>
      <c r="G1739" s="57" t="s">
        <v>1938</v>
      </c>
      <c r="H1739" s="57"/>
      <c r="I1739" s="57"/>
      <c r="J1739" s="57"/>
      <c r="L1739" s="1" t="str">
        <f t="shared" si="107"/>
        <v/>
      </c>
      <c r="M1739" s="1" t="str">
        <f t="shared" si="108"/>
        <v/>
      </c>
      <c r="N1739" s="1" t="str">
        <f t="shared" si="109"/>
        <v/>
      </c>
    </row>
    <row r="1740" spans="2:14" x14ac:dyDescent="0.3">
      <c r="B1740" s="1">
        <v>100481</v>
      </c>
      <c r="C1740" s="1">
        <v>210003</v>
      </c>
      <c r="D1740" s="1">
        <v>1</v>
      </c>
      <c r="E1740" s="1" t="s">
        <v>1626</v>
      </c>
      <c r="G1740" s="1" t="s">
        <v>1941</v>
      </c>
      <c r="J1740" s="1" t="s">
        <v>1942</v>
      </c>
      <c r="L1740" s="1" t="str">
        <f t="shared" si="107"/>
        <v/>
      </c>
      <c r="M1740" s="1" t="str">
        <f t="shared" si="108"/>
        <v/>
      </c>
      <c r="N1740" s="1" t="str">
        <f t="shared" si="109"/>
        <v/>
      </c>
    </row>
    <row r="1741" spans="2:14" x14ac:dyDescent="0.3">
      <c r="B1741" s="1">
        <v>100482</v>
      </c>
      <c r="C1741" s="1">
        <v>210003</v>
      </c>
      <c r="D1741" s="1">
        <v>1</v>
      </c>
      <c r="E1741" s="1" t="s">
        <v>1943</v>
      </c>
      <c r="G1741" s="1" t="s">
        <v>1944</v>
      </c>
      <c r="J1741" s="1" t="s">
        <v>1945</v>
      </c>
      <c r="K1741" s="1" t="s">
        <v>1946</v>
      </c>
      <c r="L1741" s="1" t="str">
        <f t="shared" si="107"/>
        <v/>
      </c>
      <c r="M1741" s="1" t="str">
        <f t="shared" si="108"/>
        <v/>
      </c>
      <c r="N1741" s="1" t="str">
        <f t="shared" si="109"/>
        <v/>
      </c>
    </row>
    <row r="1742" spans="2:14" x14ac:dyDescent="0.3">
      <c r="B1742" s="57">
        <v>100483</v>
      </c>
      <c r="C1742" s="57">
        <v>210003</v>
      </c>
      <c r="D1742" s="57">
        <v>1</v>
      </c>
      <c r="E1742" s="57" t="s">
        <v>1725</v>
      </c>
      <c r="F1742" s="57"/>
      <c r="G1742" s="57" t="s">
        <v>1944</v>
      </c>
      <c r="H1742" s="57"/>
      <c r="I1742" s="57"/>
      <c r="J1742" s="57"/>
      <c r="L1742" s="1" t="str">
        <f t="shared" si="107"/>
        <v/>
      </c>
      <c r="M1742" s="1" t="str">
        <f t="shared" si="108"/>
        <v/>
      </c>
      <c r="N1742" s="1" t="str">
        <f t="shared" si="109"/>
        <v/>
      </c>
    </row>
    <row r="1743" spans="2:14" x14ac:dyDescent="0.3">
      <c r="B1743" s="1">
        <v>100491</v>
      </c>
      <c r="C1743" s="1">
        <v>220003</v>
      </c>
      <c r="D1743" s="1">
        <v>1</v>
      </c>
      <c r="E1743" s="1" t="s">
        <v>1620</v>
      </c>
      <c r="G1743" s="1" t="s">
        <v>1947</v>
      </c>
      <c r="J1743" s="1" t="s">
        <v>1948</v>
      </c>
      <c r="L1743" s="1" t="str">
        <f t="shared" si="107"/>
        <v/>
      </c>
      <c r="M1743" s="1" t="str">
        <f t="shared" si="108"/>
        <v/>
      </c>
      <c r="N1743" s="1" t="str">
        <f t="shared" si="109"/>
        <v/>
      </c>
    </row>
    <row r="1744" spans="2:14" x14ac:dyDescent="0.3">
      <c r="B1744" s="1">
        <v>100492</v>
      </c>
      <c r="C1744" s="1">
        <v>220003</v>
      </c>
      <c r="D1744" s="1">
        <v>1</v>
      </c>
      <c r="E1744" s="1" t="s">
        <v>1949</v>
      </c>
      <c r="G1744" s="1" t="s">
        <v>1950</v>
      </c>
      <c r="J1744" s="1" t="s">
        <v>1951</v>
      </c>
      <c r="K1744" s="1" t="s">
        <v>1952</v>
      </c>
      <c r="L1744" s="1" t="str">
        <f t="shared" si="107"/>
        <v/>
      </c>
      <c r="M1744" s="1" t="str">
        <f t="shared" si="108"/>
        <v/>
      </c>
      <c r="N1744" s="1" t="str">
        <f t="shared" si="109"/>
        <v/>
      </c>
    </row>
    <row r="1745" spans="2:14" x14ac:dyDescent="0.3">
      <c r="B1745" s="57">
        <v>100493</v>
      </c>
      <c r="C1745" s="57">
        <v>220003</v>
      </c>
      <c r="D1745" s="57">
        <v>1</v>
      </c>
      <c r="E1745" s="57" t="s">
        <v>1733</v>
      </c>
      <c r="F1745" s="57"/>
      <c r="G1745" s="57" t="s">
        <v>1950</v>
      </c>
      <c r="H1745" s="57"/>
      <c r="I1745" s="57"/>
      <c r="J1745" s="57"/>
      <c r="L1745" s="1" t="str">
        <f t="shared" si="107"/>
        <v/>
      </c>
      <c r="M1745" s="1" t="str">
        <f t="shared" si="108"/>
        <v/>
      </c>
      <c r="N1745" s="1" t="str">
        <f t="shared" si="109"/>
        <v/>
      </c>
    </row>
    <row r="1746" spans="2:14" x14ac:dyDescent="0.3">
      <c r="B1746" s="1">
        <v>100501</v>
      </c>
      <c r="C1746" s="1">
        <v>230002</v>
      </c>
      <c r="D1746" s="1">
        <v>1</v>
      </c>
      <c r="E1746" s="1" t="s">
        <v>1698</v>
      </c>
      <c r="G1746" s="1" t="s">
        <v>1953</v>
      </c>
      <c r="J1746" s="1" t="s">
        <v>1954</v>
      </c>
      <c r="L1746" s="1" t="str">
        <f t="shared" si="107"/>
        <v/>
      </c>
      <c r="M1746" s="1" t="str">
        <f t="shared" si="108"/>
        <v/>
      </c>
      <c r="N1746" s="1" t="str">
        <f t="shared" si="109"/>
        <v/>
      </c>
    </row>
    <row r="1747" spans="2:14" x14ac:dyDescent="0.3">
      <c r="B1747" s="1">
        <v>100502</v>
      </c>
      <c r="C1747" s="1">
        <v>230002</v>
      </c>
      <c r="D1747" s="1">
        <v>1</v>
      </c>
      <c r="E1747" s="1" t="s">
        <v>1955</v>
      </c>
      <c r="G1747" s="1" t="s">
        <v>1956</v>
      </c>
      <c r="J1747" s="1" t="s">
        <v>1957</v>
      </c>
      <c r="K1747" s="1" t="s">
        <v>1958</v>
      </c>
      <c r="L1747" s="1" t="str">
        <f t="shared" si="107"/>
        <v/>
      </c>
      <c r="M1747" s="1" t="str">
        <f t="shared" si="108"/>
        <v/>
      </c>
      <c r="N1747" s="1" t="str">
        <f t="shared" si="109"/>
        <v/>
      </c>
    </row>
    <row r="1748" spans="2:14" x14ac:dyDescent="0.3">
      <c r="B1748" s="57">
        <v>100503</v>
      </c>
      <c r="C1748" s="57">
        <v>230002</v>
      </c>
      <c r="D1748" s="57">
        <v>1</v>
      </c>
      <c r="E1748" s="57" t="s">
        <v>1094</v>
      </c>
      <c r="F1748" s="57"/>
      <c r="G1748" s="57" t="s">
        <v>1956</v>
      </c>
      <c r="H1748" s="57"/>
      <c r="I1748" s="57"/>
      <c r="J1748" s="57"/>
      <c r="L1748" s="1" t="str">
        <f t="shared" si="107"/>
        <v/>
      </c>
      <c r="M1748" s="1" t="str">
        <f t="shared" si="108"/>
        <v/>
      </c>
      <c r="N1748" s="1" t="str">
        <f t="shared" si="109"/>
        <v/>
      </c>
    </row>
    <row r="1749" spans="2:14" x14ac:dyDescent="0.3">
      <c r="B1749" s="1">
        <v>100511</v>
      </c>
      <c r="C1749" s="1">
        <v>200000</v>
      </c>
      <c r="D1749" s="1">
        <v>1</v>
      </c>
      <c r="E1749" s="1" t="s">
        <v>1959</v>
      </c>
      <c r="G1749" s="1" t="s">
        <v>1960</v>
      </c>
      <c r="J1749" s="1" t="s">
        <v>1961</v>
      </c>
      <c r="L1749" s="1" t="str">
        <f t="shared" si="107"/>
        <v/>
      </c>
      <c r="M1749" s="1" t="str">
        <f t="shared" si="108"/>
        <v/>
      </c>
      <c r="N1749" s="1" t="str">
        <f t="shared" si="109"/>
        <v/>
      </c>
    </row>
    <row r="1750" spans="2:14" x14ac:dyDescent="0.3">
      <c r="B1750" s="1">
        <v>100512</v>
      </c>
      <c r="C1750" s="1">
        <v>200000</v>
      </c>
      <c r="D1750" s="1">
        <v>1</v>
      </c>
      <c r="E1750" s="1" t="s">
        <v>1868</v>
      </c>
      <c r="G1750" s="1" t="s">
        <v>1962</v>
      </c>
      <c r="J1750" s="1" t="s">
        <v>1963</v>
      </c>
      <c r="K1750" s="1" t="s">
        <v>1964</v>
      </c>
      <c r="L1750" s="1" t="str">
        <f t="shared" si="107"/>
        <v/>
      </c>
      <c r="M1750" s="1" t="str">
        <f t="shared" si="108"/>
        <v/>
      </c>
      <c r="N1750" s="1" t="str">
        <f t="shared" si="109"/>
        <v/>
      </c>
    </row>
    <row r="1751" spans="2:14" x14ac:dyDescent="0.3">
      <c r="B1751" s="57">
        <v>100513</v>
      </c>
      <c r="C1751" s="57">
        <v>200000</v>
      </c>
      <c r="D1751" s="57">
        <v>1</v>
      </c>
      <c r="E1751" s="57" t="s">
        <v>1706</v>
      </c>
      <c r="F1751" s="57"/>
      <c r="G1751" s="57" t="s">
        <v>1962</v>
      </c>
      <c r="H1751" s="57"/>
      <c r="I1751" s="57"/>
      <c r="J1751" s="57"/>
      <c r="L1751" s="1" t="str">
        <f t="shared" si="107"/>
        <v/>
      </c>
      <c r="M1751" s="1" t="str">
        <f t="shared" si="108"/>
        <v/>
      </c>
      <c r="N1751" s="1" t="str">
        <f t="shared" si="109"/>
        <v/>
      </c>
    </row>
    <row r="1752" spans="2:14" x14ac:dyDescent="0.3">
      <c r="B1752" s="1">
        <v>100521</v>
      </c>
      <c r="C1752" s="1">
        <v>200000</v>
      </c>
      <c r="D1752" s="1">
        <v>1</v>
      </c>
      <c r="E1752" s="1" t="s">
        <v>1965</v>
      </c>
      <c r="G1752" s="1" t="s">
        <v>1966</v>
      </c>
      <c r="J1752" s="1" t="s">
        <v>1967</v>
      </c>
      <c r="L1752" s="1" t="str">
        <f t="shared" si="107"/>
        <v/>
      </c>
      <c r="M1752" s="1" t="str">
        <f t="shared" si="108"/>
        <v/>
      </c>
      <c r="N1752" s="1" t="str">
        <f t="shared" si="109"/>
        <v/>
      </c>
    </row>
    <row r="1753" spans="2:14" x14ac:dyDescent="0.3">
      <c r="B1753" s="1">
        <v>100522</v>
      </c>
      <c r="C1753" s="1">
        <v>200000</v>
      </c>
      <c r="D1753" s="1">
        <v>1</v>
      </c>
      <c r="E1753" s="1" t="s">
        <v>1882</v>
      </c>
      <c r="G1753" s="1" t="s">
        <v>1968</v>
      </c>
      <c r="J1753" s="1" t="s">
        <v>1969</v>
      </c>
      <c r="K1753" s="1" t="s">
        <v>1964</v>
      </c>
      <c r="L1753" s="1" t="str">
        <f t="shared" si="107"/>
        <v/>
      </c>
      <c r="M1753" s="1" t="str">
        <f t="shared" si="108"/>
        <v/>
      </c>
      <c r="N1753" s="1" t="str">
        <f t="shared" si="109"/>
        <v/>
      </c>
    </row>
    <row r="1754" spans="2:14" x14ac:dyDescent="0.3">
      <c r="B1754" s="57">
        <v>100523</v>
      </c>
      <c r="C1754" s="57">
        <v>200000</v>
      </c>
      <c r="D1754" s="57">
        <v>1</v>
      </c>
      <c r="E1754" s="57" t="s">
        <v>1698</v>
      </c>
      <c r="F1754" s="57"/>
      <c r="G1754" s="57" t="s">
        <v>1968</v>
      </c>
      <c r="H1754" s="57"/>
      <c r="I1754" s="57"/>
      <c r="J1754" s="57"/>
      <c r="L1754" s="1" t="str">
        <f t="shared" si="107"/>
        <v/>
      </c>
      <c r="M1754" s="1" t="str">
        <f t="shared" si="108"/>
        <v/>
      </c>
      <c r="N1754" s="1" t="str">
        <f t="shared" si="109"/>
        <v/>
      </c>
    </row>
    <row r="1755" spans="2:14" x14ac:dyDescent="0.3">
      <c r="B1755" s="1">
        <v>100531</v>
      </c>
      <c r="C1755" s="1">
        <v>400000</v>
      </c>
      <c r="D1755" s="1">
        <v>1</v>
      </c>
      <c r="E1755" s="1" t="s">
        <v>1868</v>
      </c>
      <c r="G1755" s="1" t="s">
        <v>1970</v>
      </c>
      <c r="J1755" s="1" t="s">
        <v>1971</v>
      </c>
      <c r="L1755" s="1" t="str">
        <f t="shared" si="107"/>
        <v/>
      </c>
      <c r="M1755" s="1" t="str">
        <f t="shared" si="108"/>
        <v/>
      </c>
      <c r="N1755" s="1" t="str">
        <f t="shared" si="109"/>
        <v/>
      </c>
    </row>
    <row r="1756" spans="2:14" x14ac:dyDescent="0.3">
      <c r="B1756" s="1">
        <v>100532</v>
      </c>
      <c r="C1756" s="1">
        <v>400000</v>
      </c>
      <c r="D1756" s="1">
        <v>1</v>
      </c>
      <c r="E1756" s="1" t="s">
        <v>1937</v>
      </c>
      <c r="G1756" s="1" t="s">
        <v>1972</v>
      </c>
      <c r="J1756" s="1" t="s">
        <v>1973</v>
      </c>
      <c r="K1756" s="1" t="s">
        <v>1574</v>
      </c>
      <c r="L1756" s="1" t="str">
        <f t="shared" si="107"/>
        <v/>
      </c>
      <c r="M1756" s="1" t="str">
        <f t="shared" si="108"/>
        <v/>
      </c>
      <c r="N1756" s="1" t="str">
        <f t="shared" si="109"/>
        <v/>
      </c>
    </row>
    <row r="1757" spans="2:14" x14ac:dyDescent="0.3">
      <c r="B1757" s="57">
        <v>100533</v>
      </c>
      <c r="C1757" s="57">
        <v>400000</v>
      </c>
      <c r="D1757" s="57">
        <v>1</v>
      </c>
      <c r="E1757" s="57" t="s">
        <v>1940</v>
      </c>
      <c r="F1757" s="57"/>
      <c r="G1757" s="57" t="s">
        <v>1972</v>
      </c>
      <c r="H1757" s="57"/>
      <c r="I1757" s="57"/>
      <c r="J1757" s="57"/>
      <c r="L1757" s="1" t="str">
        <f t="shared" si="107"/>
        <v/>
      </c>
      <c r="M1757" s="1" t="str">
        <f t="shared" si="108"/>
        <v/>
      </c>
      <c r="N1757" s="1" t="str">
        <f t="shared" si="109"/>
        <v/>
      </c>
    </row>
    <row r="1758" spans="2:14" x14ac:dyDescent="0.3">
      <c r="B1758" s="1">
        <v>100541</v>
      </c>
      <c r="C1758" s="1">
        <v>210003</v>
      </c>
      <c r="D1758" s="1">
        <v>1</v>
      </c>
      <c r="E1758" s="1" t="s">
        <v>1626</v>
      </c>
      <c r="G1758" s="1" t="s">
        <v>1974</v>
      </c>
      <c r="J1758" s="1" t="s">
        <v>1975</v>
      </c>
      <c r="L1758" s="1" t="str">
        <f t="shared" si="107"/>
        <v/>
      </c>
      <c r="M1758" s="1" t="str">
        <f t="shared" si="108"/>
        <v/>
      </c>
      <c r="N1758" s="1" t="str">
        <f t="shared" si="109"/>
        <v/>
      </c>
    </row>
    <row r="1759" spans="2:14" x14ac:dyDescent="0.3">
      <c r="B1759" s="1">
        <v>100542</v>
      </c>
      <c r="C1759" s="1">
        <v>210003</v>
      </c>
      <c r="D1759" s="1">
        <v>1</v>
      </c>
      <c r="E1759" s="1" t="s">
        <v>1943</v>
      </c>
      <c r="G1759" s="1" t="s">
        <v>1976</v>
      </c>
      <c r="J1759" s="1" t="s">
        <v>1977</v>
      </c>
      <c r="K1759" s="1" t="s">
        <v>1946</v>
      </c>
      <c r="L1759" s="1" t="str">
        <f t="shared" si="107"/>
        <v/>
      </c>
      <c r="M1759" s="1" t="str">
        <f t="shared" si="108"/>
        <v/>
      </c>
      <c r="N1759" s="1" t="str">
        <f t="shared" si="109"/>
        <v/>
      </c>
    </row>
    <row r="1760" spans="2:14" x14ac:dyDescent="0.3">
      <c r="B1760" s="57">
        <v>100543</v>
      </c>
      <c r="C1760" s="57">
        <v>210003</v>
      </c>
      <c r="D1760" s="57">
        <v>1</v>
      </c>
      <c r="E1760" s="57" t="s">
        <v>1725</v>
      </c>
      <c r="F1760" s="57"/>
      <c r="G1760" s="57" t="s">
        <v>1976</v>
      </c>
      <c r="H1760" s="57"/>
      <c r="I1760" s="57"/>
      <c r="J1760" s="57"/>
      <c r="K1760" s="57"/>
      <c r="L1760" s="1" t="str">
        <f t="shared" si="107"/>
        <v/>
      </c>
      <c r="M1760" s="1" t="str">
        <f t="shared" si="108"/>
        <v/>
      </c>
      <c r="N1760" s="1" t="str">
        <f t="shared" si="109"/>
        <v/>
      </c>
    </row>
    <row r="1761" spans="2:14" x14ac:dyDescent="0.3">
      <c r="B1761" s="1">
        <v>100551</v>
      </c>
      <c r="C1761" s="1">
        <v>220003</v>
      </c>
      <c r="D1761" s="1">
        <v>1</v>
      </c>
      <c r="E1761" s="1" t="s">
        <v>1620</v>
      </c>
      <c r="G1761" s="1" t="s">
        <v>1935</v>
      </c>
      <c r="L1761" s="1" t="str">
        <f t="shared" si="107"/>
        <v/>
      </c>
      <c r="M1761" s="1" t="str">
        <f t="shared" si="108"/>
        <v/>
      </c>
      <c r="N1761" s="1" t="str">
        <f t="shared" si="109"/>
        <v/>
      </c>
    </row>
    <row r="1762" spans="2:14" x14ac:dyDescent="0.3">
      <c r="B1762" s="1">
        <v>100552</v>
      </c>
      <c r="C1762" s="1">
        <v>220003</v>
      </c>
      <c r="D1762" s="1">
        <v>1</v>
      </c>
      <c r="E1762" s="1" t="s">
        <v>1949</v>
      </c>
      <c r="G1762" s="1" t="s">
        <v>1938</v>
      </c>
      <c r="L1762" s="1" t="str">
        <f t="shared" si="107"/>
        <v/>
      </c>
      <c r="M1762" s="1" t="str">
        <f t="shared" si="108"/>
        <v/>
      </c>
      <c r="N1762" s="1" t="str">
        <f t="shared" si="109"/>
        <v/>
      </c>
    </row>
    <row r="1763" spans="2:14" x14ac:dyDescent="0.3">
      <c r="B1763" s="1">
        <v>100561</v>
      </c>
      <c r="C1763" s="1">
        <v>230002</v>
      </c>
      <c r="D1763" s="1">
        <v>1</v>
      </c>
      <c r="E1763" s="1" t="s">
        <v>1698</v>
      </c>
      <c r="G1763" s="1" t="s">
        <v>1935</v>
      </c>
      <c r="L1763" s="1" t="str">
        <f t="shared" si="107"/>
        <v/>
      </c>
      <c r="M1763" s="1" t="str">
        <f t="shared" si="108"/>
        <v/>
      </c>
      <c r="N1763" s="1" t="str">
        <f t="shared" si="109"/>
        <v/>
      </c>
    </row>
    <row r="1764" spans="2:14" x14ac:dyDescent="0.3">
      <c r="B1764" s="1">
        <v>100562</v>
      </c>
      <c r="C1764" s="1">
        <v>230002</v>
      </c>
      <c r="D1764" s="1">
        <v>1</v>
      </c>
      <c r="E1764" s="1" t="s">
        <v>1955</v>
      </c>
      <c r="G1764" s="1" t="s">
        <v>1938</v>
      </c>
      <c r="L1764" s="1" t="str">
        <f t="shared" si="107"/>
        <v/>
      </c>
      <c r="M1764" s="1" t="str">
        <f t="shared" si="108"/>
        <v/>
      </c>
      <c r="N1764" s="1" t="str">
        <f t="shared" si="109"/>
        <v/>
      </c>
    </row>
    <row r="1765" spans="2:14" x14ac:dyDescent="0.3">
      <c r="B1765" s="1">
        <v>100571</v>
      </c>
      <c r="C1765" s="1">
        <v>400000</v>
      </c>
      <c r="D1765" s="1">
        <v>1</v>
      </c>
      <c r="E1765" s="1" t="s">
        <v>1654</v>
      </c>
      <c r="G1765" s="1" t="s">
        <v>1978</v>
      </c>
      <c r="J1765" s="1" t="s">
        <v>1979</v>
      </c>
      <c r="L1765" s="1" t="str">
        <f t="shared" si="107"/>
        <v/>
      </c>
      <c r="M1765" s="1" t="str">
        <f t="shared" si="108"/>
        <v/>
      </c>
      <c r="N1765" s="1" t="str">
        <f t="shared" si="109"/>
        <v/>
      </c>
    </row>
    <row r="1766" spans="2:14" x14ac:dyDescent="0.3">
      <c r="B1766" s="1">
        <v>100572</v>
      </c>
      <c r="C1766" s="1" t="s">
        <v>1757</v>
      </c>
      <c r="D1766" s="1" t="s">
        <v>1638</v>
      </c>
      <c r="E1766" s="1" t="s">
        <v>1631</v>
      </c>
      <c r="G1766" s="1" t="s">
        <v>1980</v>
      </c>
      <c r="J1766" s="1" t="s">
        <v>1981</v>
      </c>
      <c r="L1766" s="1" t="str">
        <f t="shared" si="107"/>
        <v/>
      </c>
      <c r="M1766" s="1" t="str">
        <f t="shared" si="108"/>
        <v/>
      </c>
      <c r="N1766" s="1" t="str">
        <f t="shared" si="109"/>
        <v/>
      </c>
    </row>
    <row r="1767" spans="2:14" x14ac:dyDescent="0.3">
      <c r="B1767" s="1">
        <v>100581</v>
      </c>
      <c r="C1767" s="1">
        <v>400000</v>
      </c>
      <c r="D1767" s="1">
        <v>1</v>
      </c>
      <c r="E1767" s="1" t="s">
        <v>1654</v>
      </c>
      <c r="G1767" s="1" t="s">
        <v>1982</v>
      </c>
      <c r="J1767" s="1" t="s">
        <v>1983</v>
      </c>
      <c r="L1767" s="1" t="str">
        <f t="shared" si="107"/>
        <v/>
      </c>
      <c r="M1767" s="1" t="str">
        <f t="shared" si="108"/>
        <v/>
      </c>
      <c r="N1767" s="1" t="str">
        <f t="shared" si="109"/>
        <v/>
      </c>
    </row>
    <row r="1768" spans="2:14" x14ac:dyDescent="0.3">
      <c r="B1768" s="1">
        <v>100582</v>
      </c>
      <c r="C1768" s="1">
        <v>230002</v>
      </c>
      <c r="D1768" s="1">
        <v>1</v>
      </c>
      <c r="E1768" s="1" t="s">
        <v>1984</v>
      </c>
      <c r="G1768" s="1" t="s">
        <v>1985</v>
      </c>
      <c r="J1768" s="1" t="s">
        <v>1986</v>
      </c>
      <c r="L1768" s="1" t="str">
        <f t="shared" si="107"/>
        <v/>
      </c>
      <c r="M1768" s="1" t="str">
        <f t="shared" si="108"/>
        <v/>
      </c>
      <c r="N1768" s="1" t="str">
        <f t="shared" si="109"/>
        <v/>
      </c>
    </row>
    <row r="1769" spans="2:14" x14ac:dyDescent="0.3">
      <c r="B1769" s="1">
        <v>100591</v>
      </c>
      <c r="C1769" s="1">
        <v>210003</v>
      </c>
      <c r="D1769" s="1">
        <v>1</v>
      </c>
      <c r="E1769" s="1" t="s">
        <v>1626</v>
      </c>
      <c r="G1769" s="1" t="s">
        <v>1987</v>
      </c>
      <c r="J1769" s="1" t="s">
        <v>1988</v>
      </c>
      <c r="L1769" s="1" t="str">
        <f t="shared" si="107"/>
        <v/>
      </c>
      <c r="M1769" s="1" t="str">
        <f t="shared" si="108"/>
        <v/>
      </c>
      <c r="N1769" s="1" t="str">
        <f t="shared" si="109"/>
        <v/>
      </c>
    </row>
    <row r="1770" spans="2:14" x14ac:dyDescent="0.3">
      <c r="B1770" s="1">
        <v>100592</v>
      </c>
      <c r="C1770" s="1">
        <v>200003</v>
      </c>
      <c r="D1770" s="1">
        <v>1</v>
      </c>
      <c r="E1770" s="1" t="s">
        <v>1933</v>
      </c>
      <c r="G1770" s="1" t="s">
        <v>1989</v>
      </c>
      <c r="J1770" s="1" t="s">
        <v>1990</v>
      </c>
      <c r="L1770" s="1" t="str">
        <f t="shared" si="107"/>
        <v/>
      </c>
      <c r="M1770" s="1" t="str">
        <f t="shared" si="108"/>
        <v/>
      </c>
      <c r="N1770" s="1" t="str">
        <f t="shared" si="109"/>
        <v/>
      </c>
    </row>
    <row r="1771" spans="2:14" x14ac:dyDescent="0.3">
      <c r="B1771" s="1">
        <v>100601</v>
      </c>
      <c r="C1771" s="1">
        <v>400000</v>
      </c>
      <c r="D1771" s="1">
        <v>1</v>
      </c>
      <c r="E1771" s="1" t="s">
        <v>1641</v>
      </c>
      <c r="G1771" s="1" t="s">
        <v>1991</v>
      </c>
      <c r="J1771" s="1" t="s">
        <v>1992</v>
      </c>
      <c r="L1771" s="1" t="str">
        <f t="shared" si="107"/>
        <v/>
      </c>
      <c r="M1771" s="1" t="str">
        <f t="shared" si="108"/>
        <v/>
      </c>
      <c r="N1771" s="1" t="str">
        <f t="shared" si="109"/>
        <v/>
      </c>
    </row>
    <row r="1772" spans="2:14" ht="15" customHeight="1" x14ac:dyDescent="0.3">
      <c r="B1772" s="1">
        <v>100602</v>
      </c>
      <c r="C1772" s="1">
        <v>400000</v>
      </c>
      <c r="D1772" s="1">
        <v>103</v>
      </c>
      <c r="E1772" s="1" t="s">
        <v>1993</v>
      </c>
      <c r="G1772" s="1" t="s">
        <v>1994</v>
      </c>
      <c r="J1772" s="1" t="s">
        <v>1995</v>
      </c>
      <c r="L1772" s="1" t="str">
        <f t="shared" si="107"/>
        <v/>
      </c>
      <c r="M1772" s="1" t="str">
        <f t="shared" si="108"/>
        <v/>
      </c>
      <c r="N1772" s="1" t="str">
        <f t="shared" si="109"/>
        <v/>
      </c>
    </row>
    <row r="1773" spans="2:14" s="5" customFormat="1" x14ac:dyDescent="0.3">
      <c r="B1773" s="5">
        <v>100611</v>
      </c>
      <c r="C1773" s="5">
        <v>400000</v>
      </c>
      <c r="D1773" s="5">
        <v>1</v>
      </c>
      <c r="E1773" s="5" t="s">
        <v>1725</v>
      </c>
      <c r="G1773" s="5" t="s">
        <v>1996</v>
      </c>
      <c r="J1773" s="5" t="s">
        <v>1997</v>
      </c>
      <c r="L1773" s="5" t="str">
        <f t="shared" si="107"/>
        <v/>
      </c>
      <c r="M1773" s="5" t="str">
        <f t="shared" si="108"/>
        <v/>
      </c>
      <c r="N1773" s="5" t="str">
        <f t="shared" si="109"/>
        <v/>
      </c>
    </row>
    <row r="1774" spans="2:14" s="5" customFormat="1" x14ac:dyDescent="0.3">
      <c r="B1774" s="5">
        <v>100612</v>
      </c>
      <c r="C1774" s="5">
        <v>400000</v>
      </c>
      <c r="D1774" s="5">
        <v>1</v>
      </c>
      <c r="E1774" s="5" t="s">
        <v>1998</v>
      </c>
      <c r="G1774" s="5" t="s">
        <v>1999</v>
      </c>
      <c r="J1774" s="5" t="s">
        <v>2000</v>
      </c>
      <c r="L1774" s="5" t="str">
        <f t="shared" si="107"/>
        <v/>
      </c>
      <c r="M1774" s="5" t="str">
        <f t="shared" si="108"/>
        <v/>
      </c>
      <c r="N1774" s="5" t="str">
        <f t="shared" si="109"/>
        <v/>
      </c>
    </row>
    <row r="1775" spans="2:14" s="5" customFormat="1" x14ac:dyDescent="0.3">
      <c r="B1775" s="5">
        <v>100621</v>
      </c>
      <c r="C1775" s="5">
        <v>400000</v>
      </c>
      <c r="D1775" s="5">
        <v>1</v>
      </c>
      <c r="E1775" s="5" t="s">
        <v>1725</v>
      </c>
      <c r="G1775" s="5" t="s">
        <v>2001</v>
      </c>
      <c r="J1775" s="5" t="s">
        <v>2002</v>
      </c>
      <c r="L1775" s="5" t="str">
        <f t="shared" si="107"/>
        <v/>
      </c>
      <c r="M1775" s="5" t="str">
        <f t="shared" si="108"/>
        <v/>
      </c>
      <c r="N1775" s="5" t="str">
        <f t="shared" si="109"/>
        <v/>
      </c>
    </row>
    <row r="1776" spans="2:14" s="5" customFormat="1" x14ac:dyDescent="0.3">
      <c r="B1776" s="5">
        <v>100622</v>
      </c>
      <c r="C1776" s="5">
        <v>230002</v>
      </c>
      <c r="D1776" s="5" t="s">
        <v>38</v>
      </c>
      <c r="E1776" s="5" t="s">
        <v>2003</v>
      </c>
      <c r="G1776" s="5" t="s">
        <v>2004</v>
      </c>
      <c r="J1776" s="5" t="s">
        <v>2005</v>
      </c>
      <c r="L1776" s="5" t="str">
        <f t="shared" si="107"/>
        <v/>
      </c>
      <c r="M1776" s="5" t="str">
        <f t="shared" si="108"/>
        <v/>
      </c>
      <c r="N1776" s="5" t="str">
        <f t="shared" si="109"/>
        <v/>
      </c>
    </row>
    <row r="1777" spans="2:14" x14ac:dyDescent="0.3">
      <c r="B1777" s="1">
        <v>100631</v>
      </c>
      <c r="C1777" s="1">
        <v>230002</v>
      </c>
      <c r="D1777" s="1">
        <v>1</v>
      </c>
      <c r="E1777" s="1" t="s">
        <v>1706</v>
      </c>
      <c r="G1777" s="1" t="s">
        <v>2006</v>
      </c>
      <c r="J1777" s="1" t="s">
        <v>2007</v>
      </c>
      <c r="L1777" s="1" t="str">
        <f t="shared" si="107"/>
        <v/>
      </c>
      <c r="M1777" s="1" t="str">
        <f t="shared" si="108"/>
        <v/>
      </c>
      <c r="N1777" s="1" t="str">
        <f t="shared" si="109"/>
        <v/>
      </c>
    </row>
    <row r="1778" spans="2:14" x14ac:dyDescent="0.3">
      <c r="B1778" s="1">
        <v>100632</v>
      </c>
      <c r="C1778" s="1" t="s">
        <v>1677</v>
      </c>
      <c r="D1778" s="1" t="s">
        <v>2008</v>
      </c>
      <c r="E1778" s="1" t="s">
        <v>2009</v>
      </c>
      <c r="G1778" s="1" t="s">
        <v>2010</v>
      </c>
      <c r="J1778" s="1" t="s">
        <v>2011</v>
      </c>
      <c r="L1778" s="1" t="str">
        <f t="shared" si="107"/>
        <v/>
      </c>
      <c r="M1778" s="1" t="str">
        <f t="shared" si="108"/>
        <v/>
      </c>
      <c r="N1778" s="1" t="str">
        <f t="shared" si="109"/>
        <v/>
      </c>
    </row>
    <row r="1779" spans="2:14" x14ac:dyDescent="0.3">
      <c r="B1779" s="1">
        <v>100641</v>
      </c>
      <c r="C1779" s="1">
        <v>400000</v>
      </c>
      <c r="D1779" s="1">
        <v>1</v>
      </c>
      <c r="E1779" s="1" t="s">
        <v>1725</v>
      </c>
      <c r="G1779" s="1" t="s">
        <v>2012</v>
      </c>
      <c r="J1779" s="1" t="s">
        <v>2013</v>
      </c>
      <c r="L1779" s="1" t="str">
        <f t="shared" si="107"/>
        <v/>
      </c>
      <c r="M1779" s="1" t="str">
        <f t="shared" si="108"/>
        <v/>
      </c>
      <c r="N1779" s="1" t="str">
        <f t="shared" si="109"/>
        <v/>
      </c>
    </row>
    <row r="1780" spans="2:14" x14ac:dyDescent="0.3">
      <c r="B1780" s="1">
        <v>100642</v>
      </c>
      <c r="C1780" s="1" t="s">
        <v>1746</v>
      </c>
      <c r="D1780" s="1" t="s">
        <v>1638</v>
      </c>
      <c r="E1780" s="1" t="s">
        <v>1747</v>
      </c>
      <c r="G1780" s="1" t="s">
        <v>2014</v>
      </c>
      <c r="J1780" s="1" t="s">
        <v>2015</v>
      </c>
      <c r="L1780" s="1" t="str">
        <f t="shared" si="107"/>
        <v/>
      </c>
      <c r="M1780" s="1" t="str">
        <f t="shared" si="108"/>
        <v/>
      </c>
      <c r="N1780" s="1" t="str">
        <f t="shared" si="109"/>
        <v/>
      </c>
    </row>
    <row r="1781" spans="2:14" x14ac:dyDescent="0.3">
      <c r="B1781" s="1">
        <v>100651</v>
      </c>
      <c r="C1781" s="1">
        <v>400000</v>
      </c>
      <c r="D1781" s="1">
        <v>1</v>
      </c>
      <c r="E1781" s="1" t="s">
        <v>1725</v>
      </c>
      <c r="G1781" s="1" t="s">
        <v>2016</v>
      </c>
      <c r="J1781" s="1" t="s">
        <v>2017</v>
      </c>
      <c r="L1781" s="1" t="str">
        <f t="shared" si="107"/>
        <v/>
      </c>
      <c r="M1781" s="1" t="str">
        <f t="shared" si="108"/>
        <v/>
      </c>
      <c r="N1781" s="1" t="str">
        <f t="shared" si="109"/>
        <v/>
      </c>
    </row>
    <row r="1782" spans="2:14" x14ac:dyDescent="0.3">
      <c r="B1782" s="1">
        <v>100652</v>
      </c>
      <c r="C1782" s="1">
        <v>400000</v>
      </c>
      <c r="D1782" s="1" t="s">
        <v>1821</v>
      </c>
      <c r="E1782" s="1" t="s">
        <v>2018</v>
      </c>
      <c r="G1782" s="1" t="s">
        <v>2019</v>
      </c>
      <c r="J1782" s="1" t="s">
        <v>2020</v>
      </c>
      <c r="L1782" s="1" t="str">
        <f t="shared" si="107"/>
        <v/>
      </c>
      <c r="M1782" s="1" t="str">
        <f t="shared" si="108"/>
        <v/>
      </c>
      <c r="N1782" s="1" t="str">
        <f t="shared" si="109"/>
        <v/>
      </c>
    </row>
    <row r="1783" spans="2:14" x14ac:dyDescent="0.3">
      <c r="B1783" s="1">
        <v>100661</v>
      </c>
      <c r="C1783" s="1">
        <v>400000</v>
      </c>
      <c r="D1783" s="1">
        <v>1</v>
      </c>
      <c r="E1783" s="1" t="s">
        <v>1725</v>
      </c>
      <c r="G1783" s="1" t="s">
        <v>2021</v>
      </c>
      <c r="J1783" s="1" t="s">
        <v>2022</v>
      </c>
      <c r="L1783" s="1" t="str">
        <f t="shared" ref="L1783:L1864" si="110">IF(AND(ISBLANK(C1783)=ISBLANK(D1783),ISBLANK(D1783)=ISBLANK(E1783),ISBLANK(E1783)=ISBLANK(C1783)),"",FALSE)</f>
        <v/>
      </c>
      <c r="M1783" s="1" t="str">
        <f t="shared" si="108"/>
        <v/>
      </c>
      <c r="N1783" s="1" t="str">
        <f t="shared" si="109"/>
        <v/>
      </c>
    </row>
    <row r="1784" spans="2:14" x14ac:dyDescent="0.3">
      <c r="B1784" s="1">
        <v>100662</v>
      </c>
      <c r="C1784" s="1">
        <v>400000</v>
      </c>
      <c r="D1784" s="1">
        <v>1</v>
      </c>
      <c r="E1784" s="1" t="s">
        <v>1998</v>
      </c>
      <c r="G1784" s="1" t="s">
        <v>2023</v>
      </c>
      <c r="J1784" s="1" t="s">
        <v>2024</v>
      </c>
      <c r="L1784" s="1" t="str">
        <f t="shared" si="110"/>
        <v/>
      </c>
      <c r="M1784" s="1" t="str">
        <f t="shared" si="108"/>
        <v/>
      </c>
      <c r="N1784" s="1" t="str">
        <f t="shared" si="109"/>
        <v/>
      </c>
    </row>
    <row r="1785" spans="2:14" x14ac:dyDescent="0.3">
      <c r="B1785" s="1">
        <v>100671</v>
      </c>
      <c r="C1785" s="1">
        <v>210003</v>
      </c>
      <c r="D1785" s="1">
        <v>1</v>
      </c>
      <c r="E1785" s="1" t="s">
        <v>1714</v>
      </c>
      <c r="G1785" s="1" t="s">
        <v>2025</v>
      </c>
      <c r="J1785" s="1" t="s">
        <v>2026</v>
      </c>
      <c r="L1785" s="1" t="str">
        <f t="shared" si="110"/>
        <v/>
      </c>
      <c r="M1785" s="1" t="str">
        <f t="shared" si="108"/>
        <v/>
      </c>
      <c r="N1785" s="1" t="str">
        <f t="shared" si="109"/>
        <v/>
      </c>
    </row>
    <row r="1786" spans="2:14" x14ac:dyDescent="0.3">
      <c r="B1786" s="1">
        <v>100672</v>
      </c>
      <c r="C1786" s="1">
        <v>200003</v>
      </c>
      <c r="D1786" s="1" t="s">
        <v>1821</v>
      </c>
      <c r="E1786" s="1" t="s">
        <v>2027</v>
      </c>
      <c r="G1786" s="1" t="s">
        <v>2028</v>
      </c>
      <c r="J1786" s="1" t="s">
        <v>2029</v>
      </c>
      <c r="L1786" s="1" t="str">
        <f t="shared" si="110"/>
        <v/>
      </c>
      <c r="M1786" s="1" t="str">
        <f t="shared" si="108"/>
        <v/>
      </c>
      <c r="N1786" s="1" t="str">
        <f t="shared" si="109"/>
        <v/>
      </c>
    </row>
    <row r="1787" spans="2:14" x14ac:dyDescent="0.3">
      <c r="B1787" s="1">
        <v>100681</v>
      </c>
      <c r="C1787" s="1">
        <v>400000</v>
      </c>
      <c r="D1787" s="1">
        <v>1</v>
      </c>
      <c r="E1787" s="1" t="s">
        <v>1733</v>
      </c>
      <c r="G1787" s="1" t="s">
        <v>2030</v>
      </c>
      <c r="J1787" s="1" t="s">
        <v>2031</v>
      </c>
      <c r="L1787" s="1" t="str">
        <f t="shared" si="110"/>
        <v/>
      </c>
      <c r="M1787" s="1" t="str">
        <f t="shared" si="108"/>
        <v/>
      </c>
      <c r="N1787" s="1" t="str">
        <f t="shared" si="109"/>
        <v/>
      </c>
    </row>
    <row r="1788" spans="2:14" x14ac:dyDescent="0.3">
      <c r="B1788" s="1">
        <v>100682</v>
      </c>
      <c r="C1788" s="1">
        <v>200003</v>
      </c>
      <c r="D1788" s="1">
        <v>113</v>
      </c>
      <c r="E1788" s="1" t="s">
        <v>2032</v>
      </c>
      <c r="G1788" s="1" t="s">
        <v>2033</v>
      </c>
      <c r="J1788" s="1" t="s">
        <v>2034</v>
      </c>
      <c r="L1788" s="1" t="str">
        <f t="shared" si="110"/>
        <v/>
      </c>
      <c r="M1788" s="1" t="str">
        <f t="shared" si="108"/>
        <v/>
      </c>
      <c r="N1788" s="1" t="str">
        <f t="shared" si="109"/>
        <v/>
      </c>
    </row>
    <row r="1789" spans="2:14" x14ac:dyDescent="0.3">
      <c r="B1789" s="1">
        <v>100691</v>
      </c>
      <c r="C1789" s="1">
        <v>400000</v>
      </c>
      <c r="D1789" s="1">
        <v>1</v>
      </c>
      <c r="E1789" s="1" t="s">
        <v>1868</v>
      </c>
      <c r="G1789" s="1" t="s">
        <v>2035</v>
      </c>
      <c r="J1789" s="1" t="s">
        <v>2036</v>
      </c>
      <c r="L1789" s="1" t="str">
        <f t="shared" si="110"/>
        <v/>
      </c>
      <c r="M1789" s="1" t="str">
        <f t="shared" si="108"/>
        <v/>
      </c>
      <c r="N1789" s="1" t="str">
        <f t="shared" si="109"/>
        <v/>
      </c>
    </row>
    <row r="1790" spans="2:14" x14ac:dyDescent="0.3">
      <c r="B1790" s="1">
        <v>100692</v>
      </c>
      <c r="C1790" s="1">
        <v>210003</v>
      </c>
      <c r="D1790" s="1">
        <v>99</v>
      </c>
      <c r="E1790" s="1" t="s">
        <v>2037</v>
      </c>
      <c r="G1790" s="1" t="s">
        <v>2038</v>
      </c>
      <c r="J1790" s="1" t="s">
        <v>2039</v>
      </c>
      <c r="L1790" s="1" t="str">
        <f t="shared" si="110"/>
        <v/>
      </c>
      <c r="M1790" s="1" t="str">
        <f t="shared" si="108"/>
        <v/>
      </c>
      <c r="N1790" s="1" t="str">
        <f t="shared" si="109"/>
        <v/>
      </c>
    </row>
    <row r="1791" spans="2:14" x14ac:dyDescent="0.3">
      <c r="B1791" s="1">
        <v>100701</v>
      </c>
      <c r="C1791" s="1">
        <v>400000</v>
      </c>
      <c r="D1791" s="1">
        <v>1</v>
      </c>
      <c r="E1791" s="1" t="s">
        <v>1882</v>
      </c>
      <c r="G1791" s="1" t="s">
        <v>2040</v>
      </c>
      <c r="J1791" s="1" t="s">
        <v>2041</v>
      </c>
      <c r="L1791" s="1" t="str">
        <f t="shared" si="110"/>
        <v/>
      </c>
      <c r="M1791" s="1" t="str">
        <f t="shared" si="108"/>
        <v/>
      </c>
      <c r="N1791" s="1" t="str">
        <f t="shared" si="109"/>
        <v/>
      </c>
    </row>
    <row r="1792" spans="2:14" x14ac:dyDescent="0.3">
      <c r="B1792" s="1">
        <v>100702</v>
      </c>
      <c r="C1792" s="1">
        <v>400000</v>
      </c>
      <c r="D1792" s="1">
        <v>1</v>
      </c>
      <c r="E1792" s="1" t="s">
        <v>2042</v>
      </c>
      <c r="G1792" s="1" t="s">
        <v>2043</v>
      </c>
      <c r="J1792" s="1" t="s">
        <v>2044</v>
      </c>
      <c r="L1792" s="1" t="str">
        <f t="shared" si="110"/>
        <v/>
      </c>
      <c r="M1792" s="1" t="str">
        <f t="shared" si="108"/>
        <v/>
      </c>
      <c r="N1792" s="1" t="str">
        <f t="shared" si="109"/>
        <v/>
      </c>
    </row>
    <row r="1793" spans="1:14" x14ac:dyDescent="0.3">
      <c r="B1793" s="1">
        <v>100711</v>
      </c>
      <c r="C1793" s="1">
        <v>210003</v>
      </c>
      <c r="D1793" s="1">
        <v>1</v>
      </c>
      <c r="E1793" s="1" t="s">
        <v>1858</v>
      </c>
      <c r="G1793" s="1" t="s">
        <v>2045</v>
      </c>
      <c r="J1793" s="1" t="s">
        <v>2046</v>
      </c>
      <c r="L1793" s="1" t="str">
        <f t="shared" si="110"/>
        <v/>
      </c>
      <c r="M1793" s="1" t="str">
        <f t="shared" si="108"/>
        <v/>
      </c>
      <c r="N1793" s="1" t="str">
        <f t="shared" si="109"/>
        <v/>
      </c>
    </row>
    <row r="1794" spans="1:14" x14ac:dyDescent="0.3">
      <c r="B1794" s="1">
        <v>100712</v>
      </c>
      <c r="C1794" s="1">
        <v>200003</v>
      </c>
      <c r="D1794" s="1">
        <v>109</v>
      </c>
      <c r="E1794" s="1" t="s">
        <v>2047</v>
      </c>
      <c r="G1794" s="1" t="s">
        <v>2048</v>
      </c>
      <c r="J1794" s="1" t="s">
        <v>2049</v>
      </c>
      <c r="L1794" s="1" t="str">
        <f t="shared" si="110"/>
        <v/>
      </c>
      <c r="M1794" s="1" t="str">
        <f t="shared" ref="M1794:M1875" si="111">IF((LEN(C1794)-LEN(SUBSTITUTE(C1794,"|","")))=(LEN(D1794)-LEN(SUBSTITUTE(D1794,"|",""))),"",FALSE)</f>
        <v/>
      </c>
      <c r="N1794" s="1" t="str">
        <f t="shared" ref="N1794:N1875" si="112">IF((LEN(D1794)-LEN(SUBSTITUTE(SUBSTITUTE(D1794,"|",""),"#","")))=(LEN(E1794)-LEN(SUBSTITUTE(E1794,"|",""))),"",FALSE)</f>
        <v/>
      </c>
    </row>
    <row r="1795" spans="1:14" x14ac:dyDescent="0.3">
      <c r="B1795" s="1">
        <v>100721</v>
      </c>
      <c r="C1795" s="1">
        <v>400000</v>
      </c>
      <c r="D1795" s="1">
        <v>1</v>
      </c>
      <c r="E1795" s="1" t="s">
        <v>1882</v>
      </c>
      <c r="G1795" s="1" t="s">
        <v>2050</v>
      </c>
      <c r="J1795" s="1" t="s">
        <v>2051</v>
      </c>
      <c r="L1795" s="1" t="str">
        <f t="shared" si="110"/>
        <v/>
      </c>
      <c r="M1795" s="1" t="str">
        <f t="shared" si="111"/>
        <v/>
      </c>
      <c r="N1795" s="1" t="str">
        <f t="shared" si="112"/>
        <v/>
      </c>
    </row>
    <row r="1796" spans="1:14" x14ac:dyDescent="0.3">
      <c r="B1796" s="1">
        <v>100722</v>
      </c>
      <c r="C1796" s="1">
        <v>400000</v>
      </c>
      <c r="D1796" s="1">
        <v>103</v>
      </c>
      <c r="E1796" s="1" t="s">
        <v>1885</v>
      </c>
      <c r="G1796" s="1" t="s">
        <v>2052</v>
      </c>
      <c r="J1796" s="1" t="s">
        <v>2053</v>
      </c>
      <c r="L1796" s="1" t="str">
        <f t="shared" si="110"/>
        <v/>
      </c>
      <c r="M1796" s="1" t="str">
        <f t="shared" si="111"/>
        <v/>
      </c>
      <c r="N1796" s="1" t="str">
        <f t="shared" si="112"/>
        <v/>
      </c>
    </row>
    <row r="1797" spans="1:14" x14ac:dyDescent="0.3">
      <c r="A1797" s="1" t="s">
        <v>2054</v>
      </c>
      <c r="B1797" s="1">
        <v>100731</v>
      </c>
      <c r="C1797" s="1">
        <v>400000</v>
      </c>
      <c r="D1797" s="1">
        <v>1</v>
      </c>
      <c r="E1797" s="1" t="s">
        <v>1868</v>
      </c>
      <c r="G1797" s="1" t="s">
        <v>1782</v>
      </c>
      <c r="J1797" s="1" t="s">
        <v>2055</v>
      </c>
      <c r="L1797" s="1" t="str">
        <f t="shared" si="110"/>
        <v/>
      </c>
      <c r="M1797" s="1" t="str">
        <f t="shared" si="111"/>
        <v/>
      </c>
      <c r="N1797" s="1" t="str">
        <f t="shared" si="112"/>
        <v/>
      </c>
    </row>
    <row r="1798" spans="1:14" x14ac:dyDescent="0.3">
      <c r="A1798" s="1" t="s">
        <v>2054</v>
      </c>
      <c r="B1798" s="1">
        <v>100732</v>
      </c>
      <c r="C1798" s="1">
        <v>400000</v>
      </c>
      <c r="D1798" s="1">
        <v>1</v>
      </c>
      <c r="E1798" s="1" t="s">
        <v>1937</v>
      </c>
      <c r="G1798" s="1" t="s">
        <v>1782</v>
      </c>
      <c r="J1798" s="1" t="s">
        <v>2056</v>
      </c>
      <c r="K1798" s="1" t="s">
        <v>1574</v>
      </c>
      <c r="L1798" s="1" t="str">
        <f t="shared" si="110"/>
        <v/>
      </c>
      <c r="M1798" s="1" t="str">
        <f t="shared" si="111"/>
        <v/>
      </c>
      <c r="N1798" s="1" t="str">
        <f t="shared" si="112"/>
        <v/>
      </c>
    </row>
    <row r="1799" spans="1:14" x14ac:dyDescent="0.3">
      <c r="B1799" s="57">
        <v>100733</v>
      </c>
      <c r="C1799" s="57">
        <v>400000</v>
      </c>
      <c r="D1799" s="57">
        <v>1</v>
      </c>
      <c r="E1799" s="57" t="s">
        <v>1940</v>
      </c>
      <c r="F1799" s="57"/>
      <c r="G1799" s="57" t="s">
        <v>1935</v>
      </c>
      <c r="H1799" s="57"/>
      <c r="I1799" s="57"/>
      <c r="J1799" s="57"/>
      <c r="L1799" s="1" t="str">
        <f t="shared" si="110"/>
        <v/>
      </c>
      <c r="M1799" s="1" t="str">
        <f t="shared" si="111"/>
        <v/>
      </c>
      <c r="N1799" s="1" t="str">
        <f t="shared" si="112"/>
        <v/>
      </c>
    </row>
    <row r="1800" spans="1:14" x14ac:dyDescent="0.3">
      <c r="A1800" s="1" t="s">
        <v>2057</v>
      </c>
      <c r="B1800" s="1">
        <v>100741</v>
      </c>
      <c r="C1800" s="1">
        <v>210003</v>
      </c>
      <c r="D1800" s="1">
        <v>1</v>
      </c>
      <c r="E1800" s="1" t="s">
        <v>1626</v>
      </c>
      <c r="G1800" s="5" t="s">
        <v>2058</v>
      </c>
      <c r="J1800" s="1" t="s">
        <v>2059</v>
      </c>
      <c r="L1800" s="1" t="str">
        <f t="shared" si="110"/>
        <v/>
      </c>
      <c r="M1800" s="1" t="str">
        <f t="shared" si="111"/>
        <v/>
      </c>
      <c r="N1800" s="1" t="str">
        <f t="shared" si="112"/>
        <v/>
      </c>
    </row>
    <row r="1801" spans="1:14" x14ac:dyDescent="0.3">
      <c r="A1801" s="1" t="s">
        <v>2057</v>
      </c>
      <c r="B1801" s="1">
        <v>100742</v>
      </c>
      <c r="C1801" s="1">
        <v>210003</v>
      </c>
      <c r="D1801" s="1">
        <v>1</v>
      </c>
      <c r="E1801" s="1" t="s">
        <v>1943</v>
      </c>
      <c r="G1801" s="5" t="s">
        <v>2058</v>
      </c>
      <c r="J1801" s="1" t="s">
        <v>2060</v>
      </c>
      <c r="K1801" s="1" t="s">
        <v>1946</v>
      </c>
      <c r="L1801" s="1" t="str">
        <f t="shared" si="110"/>
        <v/>
      </c>
      <c r="M1801" s="1" t="str">
        <f t="shared" si="111"/>
        <v/>
      </c>
      <c r="N1801" s="1" t="str">
        <f t="shared" si="112"/>
        <v/>
      </c>
    </row>
    <row r="1802" spans="1:14" x14ac:dyDescent="0.3">
      <c r="B1802" s="57">
        <v>100743</v>
      </c>
      <c r="C1802" s="57">
        <v>210003</v>
      </c>
      <c r="D1802" s="57">
        <v>1</v>
      </c>
      <c r="E1802" s="57" t="s">
        <v>1725</v>
      </c>
      <c r="F1802" s="57"/>
      <c r="G1802" s="57" t="s">
        <v>1935</v>
      </c>
      <c r="H1802" s="57"/>
      <c r="I1802" s="57"/>
      <c r="J1802" s="57"/>
      <c r="L1802" s="1" t="str">
        <f t="shared" si="110"/>
        <v/>
      </c>
      <c r="M1802" s="1" t="str">
        <f t="shared" si="111"/>
        <v/>
      </c>
      <c r="N1802" s="1" t="str">
        <f t="shared" si="112"/>
        <v/>
      </c>
    </row>
    <row r="1803" spans="1:14" x14ac:dyDescent="0.3">
      <c r="A1803" s="1" t="s">
        <v>2061</v>
      </c>
      <c r="B1803" s="1">
        <v>100751</v>
      </c>
      <c r="C1803" s="1">
        <v>220000</v>
      </c>
      <c r="D1803" s="1">
        <v>1</v>
      </c>
      <c r="E1803" s="1" t="s">
        <v>1620</v>
      </c>
      <c r="G1803" s="1" t="s">
        <v>1941</v>
      </c>
      <c r="J1803" s="1" t="s">
        <v>2062</v>
      </c>
      <c r="L1803" s="1" t="str">
        <f t="shared" si="110"/>
        <v/>
      </c>
      <c r="M1803" s="1" t="str">
        <f t="shared" si="111"/>
        <v/>
      </c>
      <c r="N1803" s="1" t="str">
        <f t="shared" si="112"/>
        <v/>
      </c>
    </row>
    <row r="1804" spans="1:14" x14ac:dyDescent="0.3">
      <c r="A1804" s="1" t="s">
        <v>2061</v>
      </c>
      <c r="B1804" s="1">
        <v>100752</v>
      </c>
      <c r="C1804" s="1">
        <v>220000</v>
      </c>
      <c r="D1804" s="1">
        <v>1</v>
      </c>
      <c r="E1804" s="1" t="s">
        <v>1949</v>
      </c>
      <c r="G1804" s="1" t="s">
        <v>1941</v>
      </c>
      <c r="J1804" s="1" t="s">
        <v>2063</v>
      </c>
      <c r="K1804" s="1" t="s">
        <v>1952</v>
      </c>
      <c r="L1804" s="1" t="str">
        <f t="shared" si="110"/>
        <v/>
      </c>
      <c r="M1804" s="1" t="str">
        <f t="shared" si="111"/>
        <v/>
      </c>
      <c r="N1804" s="1" t="str">
        <f t="shared" si="112"/>
        <v/>
      </c>
    </row>
    <row r="1805" spans="1:14" x14ac:dyDescent="0.3">
      <c r="B1805" s="57">
        <v>100753</v>
      </c>
      <c r="C1805" s="57">
        <v>220000</v>
      </c>
      <c r="D1805" s="57">
        <v>1</v>
      </c>
      <c r="E1805" s="57" t="s">
        <v>1725</v>
      </c>
      <c r="F1805" s="57"/>
      <c r="G1805" s="57" t="s">
        <v>1869</v>
      </c>
      <c r="H1805" s="57"/>
      <c r="I1805" s="57"/>
      <c r="J1805" s="57"/>
      <c r="L1805" s="1" t="str">
        <f t="shared" si="110"/>
        <v/>
      </c>
      <c r="M1805" s="1" t="str">
        <f t="shared" si="111"/>
        <v/>
      </c>
      <c r="N1805" s="1" t="str">
        <f t="shared" si="112"/>
        <v/>
      </c>
    </row>
    <row r="1806" spans="1:14" x14ac:dyDescent="0.3">
      <c r="A1806" s="1" t="s">
        <v>2064</v>
      </c>
      <c r="B1806" s="1">
        <v>100761</v>
      </c>
      <c r="C1806" s="1">
        <v>230002</v>
      </c>
      <c r="D1806" s="1">
        <v>1</v>
      </c>
      <c r="E1806" s="1" t="s">
        <v>1698</v>
      </c>
      <c r="G1806" s="1" t="s">
        <v>1869</v>
      </c>
      <c r="J1806" s="1" t="s">
        <v>2065</v>
      </c>
      <c r="L1806" s="1" t="str">
        <f t="shared" si="110"/>
        <v/>
      </c>
      <c r="M1806" s="1" t="str">
        <f t="shared" si="111"/>
        <v/>
      </c>
      <c r="N1806" s="1" t="str">
        <f t="shared" si="112"/>
        <v/>
      </c>
    </row>
    <row r="1807" spans="1:14" x14ac:dyDescent="0.3">
      <c r="A1807" s="1" t="s">
        <v>2064</v>
      </c>
      <c r="B1807" s="1">
        <v>100762</v>
      </c>
      <c r="C1807" s="1">
        <v>230002</v>
      </c>
      <c r="D1807" s="1">
        <v>1</v>
      </c>
      <c r="E1807" s="1" t="s">
        <v>1955</v>
      </c>
      <c r="G1807" s="1" t="s">
        <v>1935</v>
      </c>
      <c r="J1807" s="1" t="s">
        <v>2066</v>
      </c>
      <c r="K1807" s="1" t="s">
        <v>1958</v>
      </c>
      <c r="L1807" s="1" t="str">
        <f t="shared" si="110"/>
        <v/>
      </c>
      <c r="M1807" s="1" t="str">
        <f t="shared" si="111"/>
        <v/>
      </c>
      <c r="N1807" s="1" t="str">
        <f t="shared" si="112"/>
        <v/>
      </c>
    </row>
    <row r="1808" spans="1:14" x14ac:dyDescent="0.3">
      <c r="B1808" s="57">
        <v>100763</v>
      </c>
      <c r="C1808" s="57">
        <v>230002</v>
      </c>
      <c r="D1808" s="57">
        <v>1</v>
      </c>
      <c r="E1808" s="57" t="s">
        <v>1094</v>
      </c>
      <c r="F1808" s="57"/>
      <c r="G1808" s="57" t="s">
        <v>1935</v>
      </c>
      <c r="H1808" s="57"/>
      <c r="I1808" s="57"/>
      <c r="J1808" s="57"/>
      <c r="L1808" s="1" t="str">
        <f t="shared" si="110"/>
        <v/>
      </c>
      <c r="M1808" s="1" t="str">
        <f t="shared" si="111"/>
        <v/>
      </c>
      <c r="N1808" s="1" t="str">
        <f t="shared" si="112"/>
        <v/>
      </c>
    </row>
    <row r="1809" spans="1:14" x14ac:dyDescent="0.3">
      <c r="B1809" s="1">
        <v>100771</v>
      </c>
      <c r="C1809" s="1">
        <v>200000</v>
      </c>
      <c r="D1809" s="1">
        <v>1</v>
      </c>
      <c r="E1809" s="1" t="s">
        <v>1959</v>
      </c>
      <c r="G1809" s="1" t="s">
        <v>1935</v>
      </c>
      <c r="L1809" s="1" t="str">
        <f t="shared" si="110"/>
        <v/>
      </c>
      <c r="M1809" s="1" t="str">
        <f t="shared" si="111"/>
        <v/>
      </c>
      <c r="N1809" s="1" t="str">
        <f t="shared" si="112"/>
        <v/>
      </c>
    </row>
    <row r="1810" spans="1:14" x14ac:dyDescent="0.3">
      <c r="B1810" s="1">
        <v>100772</v>
      </c>
      <c r="C1810" s="1">
        <v>200000</v>
      </c>
      <c r="D1810" s="1">
        <v>1</v>
      </c>
      <c r="E1810" s="1" t="s">
        <v>1868</v>
      </c>
      <c r="G1810" s="1" t="s">
        <v>1935</v>
      </c>
      <c r="L1810" s="1" t="str">
        <f t="shared" si="110"/>
        <v/>
      </c>
      <c r="M1810" s="1" t="str">
        <f t="shared" si="111"/>
        <v/>
      </c>
      <c r="N1810" s="1" t="str">
        <f t="shared" si="112"/>
        <v/>
      </c>
    </row>
    <row r="1811" spans="1:14" x14ac:dyDescent="0.3">
      <c r="B1811" s="1">
        <v>100781</v>
      </c>
      <c r="C1811" s="1">
        <v>200000</v>
      </c>
      <c r="D1811" s="1">
        <v>1</v>
      </c>
      <c r="E1811" s="1" t="s">
        <v>1965</v>
      </c>
      <c r="G1811" s="1" t="s">
        <v>1935</v>
      </c>
      <c r="L1811" s="1" t="str">
        <f t="shared" si="110"/>
        <v/>
      </c>
      <c r="M1811" s="1" t="str">
        <f t="shared" si="111"/>
        <v/>
      </c>
      <c r="N1811" s="1" t="str">
        <f t="shared" si="112"/>
        <v/>
      </c>
    </row>
    <row r="1812" spans="1:14" x14ac:dyDescent="0.3">
      <c r="B1812" s="1">
        <v>100782</v>
      </c>
      <c r="C1812" s="1">
        <v>200000</v>
      </c>
      <c r="D1812" s="1">
        <v>1</v>
      </c>
      <c r="E1812" s="1" t="s">
        <v>1882</v>
      </c>
      <c r="G1812" s="1" t="s">
        <v>1935</v>
      </c>
      <c r="L1812" s="1" t="str">
        <f t="shared" si="110"/>
        <v/>
      </c>
      <c r="M1812" s="1" t="str">
        <f t="shared" si="111"/>
        <v/>
      </c>
      <c r="N1812" s="1" t="str">
        <f t="shared" si="112"/>
        <v/>
      </c>
    </row>
    <row r="1813" spans="1:14" x14ac:dyDescent="0.3">
      <c r="A1813" s="1" t="s">
        <v>2067</v>
      </c>
      <c r="B1813" s="1">
        <v>100791</v>
      </c>
      <c r="C1813" s="1">
        <v>400000</v>
      </c>
      <c r="D1813" s="1">
        <v>1</v>
      </c>
      <c r="E1813" s="1" t="s">
        <v>1868</v>
      </c>
      <c r="G1813" s="1" t="s">
        <v>1782</v>
      </c>
      <c r="J1813" s="1" t="s">
        <v>2068</v>
      </c>
      <c r="L1813" s="1" t="str">
        <f t="shared" si="110"/>
        <v/>
      </c>
      <c r="M1813" s="1" t="str">
        <f t="shared" si="111"/>
        <v/>
      </c>
      <c r="N1813" s="1" t="str">
        <f t="shared" si="112"/>
        <v/>
      </c>
    </row>
    <row r="1814" spans="1:14" x14ac:dyDescent="0.3">
      <c r="A1814" s="1" t="s">
        <v>2067</v>
      </c>
      <c r="B1814" s="1">
        <v>100792</v>
      </c>
      <c r="C1814" s="1">
        <v>400000</v>
      </c>
      <c r="D1814" s="1">
        <v>1</v>
      </c>
      <c r="E1814" s="1" t="s">
        <v>1937</v>
      </c>
      <c r="G1814" s="1" t="s">
        <v>1782</v>
      </c>
      <c r="J1814" s="1" t="s">
        <v>2069</v>
      </c>
      <c r="K1814" s="1" t="s">
        <v>1574</v>
      </c>
      <c r="L1814" s="1" t="str">
        <f t="shared" si="110"/>
        <v/>
      </c>
      <c r="M1814" s="1" t="str">
        <f t="shared" si="111"/>
        <v/>
      </c>
      <c r="N1814" s="1" t="str">
        <f t="shared" si="112"/>
        <v/>
      </c>
    </row>
    <row r="1815" spans="1:14" x14ac:dyDescent="0.3">
      <c r="B1815" s="57">
        <v>100793</v>
      </c>
      <c r="C1815" s="57">
        <v>400000</v>
      </c>
      <c r="D1815" s="57">
        <v>1</v>
      </c>
      <c r="E1815" s="57" t="s">
        <v>1940</v>
      </c>
      <c r="F1815" s="57"/>
      <c r="G1815" s="57" t="s">
        <v>1935</v>
      </c>
      <c r="H1815" s="57"/>
      <c r="I1815" s="57"/>
      <c r="J1815" s="57"/>
      <c r="L1815" s="1" t="str">
        <f t="shared" si="110"/>
        <v/>
      </c>
      <c r="M1815" s="1" t="str">
        <f t="shared" si="111"/>
        <v/>
      </c>
      <c r="N1815" s="1" t="str">
        <f t="shared" si="112"/>
        <v/>
      </c>
    </row>
    <row r="1816" spans="1:14" x14ac:dyDescent="0.3">
      <c r="A1816" s="1" t="s">
        <v>2070</v>
      </c>
      <c r="B1816" s="1">
        <v>100801</v>
      </c>
      <c r="C1816" s="1">
        <v>210003</v>
      </c>
      <c r="D1816" s="1">
        <v>1</v>
      </c>
      <c r="E1816" s="1" t="s">
        <v>1626</v>
      </c>
      <c r="G1816" s="5" t="s">
        <v>2058</v>
      </c>
      <c r="J1816" s="1" t="s">
        <v>2071</v>
      </c>
      <c r="L1816" s="1" t="str">
        <f t="shared" si="110"/>
        <v/>
      </c>
      <c r="M1816" s="1" t="str">
        <f t="shared" si="111"/>
        <v/>
      </c>
      <c r="N1816" s="1" t="str">
        <f t="shared" si="112"/>
        <v/>
      </c>
    </row>
    <row r="1817" spans="1:14" x14ac:dyDescent="0.3">
      <c r="A1817" s="1" t="s">
        <v>2070</v>
      </c>
      <c r="B1817" s="1">
        <v>100802</v>
      </c>
      <c r="C1817" s="1">
        <v>210003</v>
      </c>
      <c r="D1817" s="1">
        <v>1</v>
      </c>
      <c r="E1817" s="1" t="s">
        <v>1943</v>
      </c>
      <c r="G1817" s="5" t="s">
        <v>2058</v>
      </c>
      <c r="J1817" s="1" t="s">
        <v>2072</v>
      </c>
      <c r="K1817" s="1" t="s">
        <v>1946</v>
      </c>
      <c r="L1817" s="1" t="str">
        <f t="shared" si="110"/>
        <v/>
      </c>
      <c r="M1817" s="1" t="str">
        <f t="shared" si="111"/>
        <v/>
      </c>
      <c r="N1817" s="1" t="str">
        <f t="shared" si="112"/>
        <v/>
      </c>
    </row>
    <row r="1818" spans="1:14" x14ac:dyDescent="0.3">
      <c r="B1818" s="57">
        <v>100803</v>
      </c>
      <c r="C1818" s="57">
        <v>210003</v>
      </c>
      <c r="D1818" s="57">
        <v>1</v>
      </c>
      <c r="E1818" s="57" t="s">
        <v>1725</v>
      </c>
      <c r="F1818" s="57"/>
      <c r="G1818" s="57" t="s">
        <v>1935</v>
      </c>
      <c r="H1818" s="57"/>
      <c r="I1818" s="57"/>
      <c r="J1818" s="57"/>
      <c r="L1818" s="1" t="str">
        <f t="shared" si="110"/>
        <v/>
      </c>
      <c r="M1818" s="1" t="str">
        <f t="shared" si="111"/>
        <v/>
      </c>
      <c r="N1818" s="1" t="str">
        <f t="shared" si="112"/>
        <v/>
      </c>
    </row>
    <row r="1819" spans="1:14" x14ac:dyDescent="0.3">
      <c r="A1819" s="1" t="s">
        <v>2073</v>
      </c>
      <c r="B1819" s="1">
        <v>100811</v>
      </c>
      <c r="C1819" s="1">
        <v>220000</v>
      </c>
      <c r="D1819" s="1">
        <v>1</v>
      </c>
      <c r="E1819" s="1" t="s">
        <v>1620</v>
      </c>
      <c r="G1819" s="1" t="s">
        <v>1941</v>
      </c>
      <c r="J1819" s="1" t="s">
        <v>2074</v>
      </c>
      <c r="L1819" s="1" t="str">
        <f t="shared" si="110"/>
        <v/>
      </c>
      <c r="M1819" s="1" t="str">
        <f t="shared" si="111"/>
        <v/>
      </c>
      <c r="N1819" s="1" t="str">
        <f t="shared" si="112"/>
        <v/>
      </c>
    </row>
    <row r="1820" spans="1:14" x14ac:dyDescent="0.3">
      <c r="A1820" s="1" t="s">
        <v>2073</v>
      </c>
      <c r="B1820" s="1">
        <v>100812</v>
      </c>
      <c r="C1820" s="1">
        <v>220000</v>
      </c>
      <c r="D1820" s="1">
        <v>1</v>
      </c>
      <c r="E1820" s="1" t="s">
        <v>1949</v>
      </c>
      <c r="G1820" s="1" t="s">
        <v>1941</v>
      </c>
      <c r="J1820" s="1" t="s">
        <v>2075</v>
      </c>
      <c r="K1820" s="1" t="s">
        <v>1952</v>
      </c>
      <c r="L1820" s="1" t="str">
        <f t="shared" si="110"/>
        <v/>
      </c>
      <c r="M1820" s="1" t="str">
        <f t="shared" si="111"/>
        <v/>
      </c>
      <c r="N1820" s="1" t="str">
        <f t="shared" si="112"/>
        <v/>
      </c>
    </row>
    <row r="1821" spans="1:14" x14ac:dyDescent="0.3">
      <c r="B1821" s="57">
        <v>100813</v>
      </c>
      <c r="C1821" s="57">
        <v>220000</v>
      </c>
      <c r="D1821" s="57">
        <v>1</v>
      </c>
      <c r="E1821" s="57" t="s">
        <v>1733</v>
      </c>
      <c r="F1821" s="57"/>
      <c r="G1821" s="57" t="s">
        <v>1935</v>
      </c>
      <c r="H1821" s="57"/>
      <c r="I1821" s="57"/>
      <c r="J1821" s="57"/>
      <c r="L1821" s="1" t="str">
        <f t="shared" si="110"/>
        <v/>
      </c>
      <c r="M1821" s="1" t="str">
        <f t="shared" si="111"/>
        <v/>
      </c>
      <c r="N1821" s="1" t="str">
        <f t="shared" si="112"/>
        <v/>
      </c>
    </row>
    <row r="1822" spans="1:14" x14ac:dyDescent="0.3">
      <c r="A1822" s="1" t="s">
        <v>2076</v>
      </c>
      <c r="B1822" s="1">
        <v>100821</v>
      </c>
      <c r="C1822" s="1">
        <v>230002</v>
      </c>
      <c r="D1822" s="1">
        <v>1</v>
      </c>
      <c r="E1822" s="1" t="s">
        <v>1698</v>
      </c>
      <c r="G1822" s="1" t="s">
        <v>1869</v>
      </c>
      <c r="J1822" s="1" t="s">
        <v>2077</v>
      </c>
      <c r="L1822" s="1" t="str">
        <f t="shared" si="110"/>
        <v/>
      </c>
      <c r="M1822" s="1" t="str">
        <f t="shared" si="111"/>
        <v/>
      </c>
      <c r="N1822" s="1" t="str">
        <f t="shared" si="112"/>
        <v/>
      </c>
    </row>
    <row r="1823" spans="1:14" x14ac:dyDescent="0.3">
      <c r="A1823" s="1" t="s">
        <v>2076</v>
      </c>
      <c r="B1823" s="1">
        <v>100822</v>
      </c>
      <c r="C1823" s="1">
        <v>230002</v>
      </c>
      <c r="D1823" s="1">
        <v>1</v>
      </c>
      <c r="E1823" s="1" t="s">
        <v>1955</v>
      </c>
      <c r="G1823" s="1" t="s">
        <v>1869</v>
      </c>
      <c r="J1823" s="1" t="s">
        <v>2078</v>
      </c>
      <c r="K1823" s="1" t="s">
        <v>1958</v>
      </c>
      <c r="L1823" s="1" t="str">
        <f t="shared" si="110"/>
        <v/>
      </c>
      <c r="M1823" s="1" t="str">
        <f t="shared" si="111"/>
        <v/>
      </c>
      <c r="N1823" s="1" t="str">
        <f t="shared" si="112"/>
        <v/>
      </c>
    </row>
    <row r="1824" spans="1:14" x14ac:dyDescent="0.3">
      <c r="B1824" s="57">
        <v>100823</v>
      </c>
      <c r="C1824" s="57">
        <v>230002</v>
      </c>
      <c r="D1824" s="57">
        <v>1</v>
      </c>
      <c r="E1824" s="57" t="s">
        <v>1094</v>
      </c>
      <c r="F1824" s="57"/>
      <c r="G1824" s="57" t="s">
        <v>1935</v>
      </c>
      <c r="H1824" s="57"/>
      <c r="I1824" s="57"/>
      <c r="J1824" s="57"/>
      <c r="L1824" s="1" t="str">
        <f t="shared" si="110"/>
        <v/>
      </c>
      <c r="M1824" s="1" t="str">
        <f t="shared" si="111"/>
        <v/>
      </c>
      <c r="N1824" s="1" t="str">
        <f t="shared" si="112"/>
        <v/>
      </c>
    </row>
    <row r="1825" spans="1:14" x14ac:dyDescent="0.3">
      <c r="B1825" s="1">
        <v>100831</v>
      </c>
      <c r="C1825" s="1">
        <v>200000</v>
      </c>
      <c r="D1825" s="1">
        <v>1</v>
      </c>
      <c r="E1825" s="1" t="s">
        <v>1959</v>
      </c>
      <c r="G1825" s="1" t="s">
        <v>1935</v>
      </c>
      <c r="L1825" s="1" t="str">
        <f t="shared" si="110"/>
        <v/>
      </c>
      <c r="M1825" s="1" t="str">
        <f t="shared" si="111"/>
        <v/>
      </c>
      <c r="N1825" s="1" t="str">
        <f t="shared" si="112"/>
        <v/>
      </c>
    </row>
    <row r="1826" spans="1:14" x14ac:dyDescent="0.3">
      <c r="B1826" s="1">
        <v>100832</v>
      </c>
      <c r="C1826" s="1">
        <v>200000</v>
      </c>
      <c r="D1826" s="1">
        <v>1</v>
      </c>
      <c r="E1826" s="1" t="s">
        <v>1868</v>
      </c>
      <c r="G1826" s="1" t="s">
        <v>1935</v>
      </c>
      <c r="L1826" s="1" t="str">
        <f t="shared" si="110"/>
        <v/>
      </c>
      <c r="M1826" s="1" t="str">
        <f t="shared" si="111"/>
        <v/>
      </c>
      <c r="N1826" s="1" t="str">
        <f t="shared" si="112"/>
        <v/>
      </c>
    </row>
    <row r="1827" spans="1:14" x14ac:dyDescent="0.3">
      <c r="B1827" s="1">
        <v>100841</v>
      </c>
      <c r="C1827" s="1">
        <v>200000</v>
      </c>
      <c r="D1827" s="1">
        <v>1</v>
      </c>
      <c r="E1827" s="1" t="s">
        <v>1965</v>
      </c>
      <c r="G1827" s="1" t="s">
        <v>1935</v>
      </c>
      <c r="L1827" s="1" t="str">
        <f t="shared" si="110"/>
        <v/>
      </c>
      <c r="M1827" s="1" t="str">
        <f t="shared" si="111"/>
        <v/>
      </c>
      <c r="N1827" s="1" t="str">
        <f t="shared" si="112"/>
        <v/>
      </c>
    </row>
    <row r="1828" spans="1:14" x14ac:dyDescent="0.3">
      <c r="B1828" s="1">
        <v>100842</v>
      </c>
      <c r="C1828" s="1">
        <v>200000</v>
      </c>
      <c r="D1828" s="1">
        <v>1</v>
      </c>
      <c r="E1828" s="1" t="s">
        <v>1882</v>
      </c>
      <c r="G1828" s="1" t="s">
        <v>1935</v>
      </c>
      <c r="L1828" s="1" t="str">
        <f t="shared" si="110"/>
        <v/>
      </c>
      <c r="M1828" s="1" t="str">
        <f t="shared" si="111"/>
        <v/>
      </c>
      <c r="N1828" s="1" t="str">
        <f t="shared" si="112"/>
        <v/>
      </c>
    </row>
    <row r="1829" spans="1:14" x14ac:dyDescent="0.3">
      <c r="B1829" s="1">
        <v>100911</v>
      </c>
      <c r="C1829" s="1">
        <v>200111</v>
      </c>
      <c r="D1829" s="1">
        <v>1</v>
      </c>
      <c r="E1829" s="1" t="s">
        <v>1654</v>
      </c>
      <c r="G1829" s="1" t="s">
        <v>2079</v>
      </c>
      <c r="J1829" s="1" t="s">
        <v>2080</v>
      </c>
      <c r="L1829" s="1" t="str">
        <f t="shared" si="110"/>
        <v/>
      </c>
      <c r="M1829" s="1" t="str">
        <f t="shared" si="111"/>
        <v/>
      </c>
      <c r="N1829" s="1" t="str">
        <f t="shared" si="112"/>
        <v/>
      </c>
    </row>
    <row r="1830" spans="1:14" x14ac:dyDescent="0.3">
      <c r="B1830" s="1">
        <v>100912</v>
      </c>
      <c r="C1830" s="1">
        <v>200113</v>
      </c>
      <c r="D1830" s="1">
        <v>120</v>
      </c>
      <c r="E1830" s="1" t="s">
        <v>2081</v>
      </c>
      <c r="G1830" s="1" t="s">
        <v>2082</v>
      </c>
      <c r="I1830"/>
      <c r="J1830" s="1" t="s">
        <v>2083</v>
      </c>
      <c r="L1830" s="1" t="str">
        <f t="shared" si="110"/>
        <v/>
      </c>
      <c r="M1830" s="1" t="str">
        <f t="shared" si="111"/>
        <v/>
      </c>
      <c r="N1830" s="1" t="str">
        <f t="shared" si="112"/>
        <v/>
      </c>
    </row>
    <row r="1831" spans="1:14" x14ac:dyDescent="0.3">
      <c r="B1831" s="1">
        <v>100913</v>
      </c>
      <c r="C1831" s="1">
        <v>200113</v>
      </c>
      <c r="D1831" s="1">
        <v>120</v>
      </c>
      <c r="E1831" s="1" t="s">
        <v>2084</v>
      </c>
      <c r="G1831" s="1" t="s">
        <v>2082</v>
      </c>
      <c r="I1831"/>
      <c r="L1831" s="1" t="str">
        <f t="shared" si="110"/>
        <v/>
      </c>
      <c r="M1831" s="1" t="str">
        <f t="shared" si="111"/>
        <v/>
      </c>
      <c r="N1831" s="1" t="str">
        <f t="shared" si="112"/>
        <v/>
      </c>
    </row>
    <row r="1832" spans="1:14" x14ac:dyDescent="0.3">
      <c r="B1832" s="1">
        <v>100921</v>
      </c>
      <c r="C1832" s="1">
        <v>230002</v>
      </c>
      <c r="D1832" s="1">
        <v>1</v>
      </c>
      <c r="E1832" s="1" t="s">
        <v>2085</v>
      </c>
      <c r="G1832" s="1" t="s">
        <v>2058</v>
      </c>
      <c r="J1832" s="1" t="s">
        <v>2086</v>
      </c>
      <c r="L1832" s="1" t="str">
        <f t="shared" si="110"/>
        <v/>
      </c>
      <c r="M1832" s="1" t="str">
        <f t="shared" si="111"/>
        <v/>
      </c>
      <c r="N1832" s="1" t="str">
        <f t="shared" si="112"/>
        <v/>
      </c>
    </row>
    <row r="1833" spans="1:14" x14ac:dyDescent="0.3">
      <c r="B1833" s="1">
        <v>100922</v>
      </c>
      <c r="C1833" s="1" t="s">
        <v>2087</v>
      </c>
      <c r="D1833" s="1" t="s">
        <v>2088</v>
      </c>
      <c r="E1833" s="1" t="s">
        <v>2089</v>
      </c>
      <c r="G1833" s="1" t="s">
        <v>2090</v>
      </c>
      <c r="I1833"/>
      <c r="J1833" s="1" t="s">
        <v>2091</v>
      </c>
      <c r="L1833" s="1" t="str">
        <f t="shared" si="110"/>
        <v/>
      </c>
      <c r="M1833" s="1" t="str">
        <f t="shared" si="111"/>
        <v/>
      </c>
      <c r="N1833" s="1" t="str">
        <f t="shared" si="112"/>
        <v/>
      </c>
    </row>
    <row r="1834" spans="1:14" x14ac:dyDescent="0.3">
      <c r="B1834" s="1">
        <v>100923</v>
      </c>
      <c r="C1834" s="1">
        <v>260004</v>
      </c>
      <c r="D1834" s="1">
        <v>126</v>
      </c>
      <c r="E1834" s="56" t="s">
        <v>4160</v>
      </c>
      <c r="G1834" s="1" t="s">
        <v>2090</v>
      </c>
      <c r="I1834"/>
      <c r="L1834" s="1" t="str">
        <f t="shared" si="110"/>
        <v/>
      </c>
      <c r="M1834" s="1" t="str">
        <f t="shared" si="111"/>
        <v/>
      </c>
      <c r="N1834" s="1" t="str">
        <f t="shared" si="112"/>
        <v/>
      </c>
    </row>
    <row r="1835" spans="1:14" x14ac:dyDescent="0.3">
      <c r="B1835" s="1">
        <v>100931</v>
      </c>
      <c r="C1835" s="1">
        <v>400000</v>
      </c>
      <c r="D1835" s="1">
        <v>1</v>
      </c>
      <c r="E1835" s="56" t="s">
        <v>3482</v>
      </c>
      <c r="G1835" s="56" t="s">
        <v>3484</v>
      </c>
      <c r="I1835"/>
      <c r="J1835" s="56" t="s">
        <v>3486</v>
      </c>
    </row>
    <row r="1836" spans="1:14" x14ac:dyDescent="0.3">
      <c r="B1836" s="1">
        <v>100932</v>
      </c>
      <c r="C1836" s="56" t="s">
        <v>3499</v>
      </c>
      <c r="D1836" s="56" t="s">
        <v>3500</v>
      </c>
      <c r="E1836" s="56" t="s">
        <v>3490</v>
      </c>
      <c r="G1836" s="56" t="s">
        <v>3485</v>
      </c>
      <c r="I1836"/>
      <c r="J1836" s="56" t="s">
        <v>3487</v>
      </c>
    </row>
    <row r="1837" spans="1:14" s="5" customFormat="1" x14ac:dyDescent="0.3">
      <c r="A1837" s="1"/>
      <c r="B1837" s="5">
        <v>100941</v>
      </c>
      <c r="C1837" s="5">
        <v>201711</v>
      </c>
      <c r="D1837" s="5">
        <v>1</v>
      </c>
      <c r="E1837" s="59" t="s">
        <v>3491</v>
      </c>
      <c r="G1837" s="59" t="s">
        <v>3483</v>
      </c>
      <c r="I1837" s="6"/>
      <c r="J1837" s="5" t="s">
        <v>2092</v>
      </c>
    </row>
    <row r="1838" spans="1:14" s="5" customFormat="1" x14ac:dyDescent="0.3">
      <c r="A1838" s="1"/>
      <c r="B1838" s="5">
        <v>100942</v>
      </c>
      <c r="C1838" s="59" t="s">
        <v>3493</v>
      </c>
      <c r="D1838" s="59" t="s">
        <v>3492</v>
      </c>
      <c r="E1838" s="59" t="s">
        <v>3495</v>
      </c>
      <c r="G1838" s="5" t="s">
        <v>2093</v>
      </c>
      <c r="H1838"/>
      <c r="I1838"/>
      <c r="J1838" s="5" t="s">
        <v>2094</v>
      </c>
      <c r="K1838" s="6"/>
    </row>
    <row r="1839" spans="1:14" s="5" customFormat="1" x14ac:dyDescent="0.3">
      <c r="A1839" s="1"/>
      <c r="B1839" s="5">
        <v>100943</v>
      </c>
      <c r="C1839" s="59" t="s">
        <v>3664</v>
      </c>
      <c r="D1839" s="59" t="s">
        <v>3492</v>
      </c>
      <c r="E1839" s="59" t="s">
        <v>3495</v>
      </c>
      <c r="G1839" s="5" t="s">
        <v>2093</v>
      </c>
      <c r="H1839"/>
      <c r="I1839"/>
      <c r="J1839" s="59" t="s">
        <v>3498</v>
      </c>
      <c r="K1839" s="6"/>
    </row>
    <row r="1840" spans="1:14" s="5" customFormat="1" x14ac:dyDescent="0.3">
      <c r="A1840">
        <f>COUNTIF(B:B,B1840)</f>
        <v>1</v>
      </c>
      <c r="B1840" s="1">
        <v>100951</v>
      </c>
      <c r="C1840" s="1">
        <v>210003</v>
      </c>
      <c r="D1840" s="56" t="s">
        <v>3675</v>
      </c>
      <c r="E1840" s="56" t="s">
        <v>3672</v>
      </c>
      <c r="F1840" s="1"/>
      <c r="G1840" s="1" t="s">
        <v>1813</v>
      </c>
      <c r="H1840"/>
      <c r="I1840"/>
      <c r="J1840" s="1" t="s">
        <v>3653</v>
      </c>
      <c r="K1840" s="6"/>
    </row>
    <row r="1841" spans="1:14" s="5" customFormat="1" x14ac:dyDescent="0.3">
      <c r="A1841">
        <f>COUNTIF(B:B,B1841)</f>
        <v>1</v>
      </c>
      <c r="B1841" s="1">
        <v>100952</v>
      </c>
      <c r="C1841" s="1">
        <v>200003</v>
      </c>
      <c r="D1841" s="56" t="s">
        <v>3676</v>
      </c>
      <c r="E1841" s="56" t="s">
        <v>3673</v>
      </c>
      <c r="F1841" s="1"/>
      <c r="G1841" s="1" t="s">
        <v>1817</v>
      </c>
      <c r="H1841"/>
      <c r="I1841"/>
      <c r="J1841" s="56" t="s">
        <v>3654</v>
      </c>
      <c r="K1841" s="6"/>
    </row>
    <row r="1842" spans="1:14" x14ac:dyDescent="0.3">
      <c r="B1842" s="1">
        <v>100961</v>
      </c>
      <c r="C1842" s="1">
        <v>400000</v>
      </c>
      <c r="D1842" s="1">
        <v>1</v>
      </c>
      <c r="E1842" s="1" t="s">
        <v>1654</v>
      </c>
      <c r="G1842" s="56" t="s">
        <v>3679</v>
      </c>
      <c r="J1842" s="56" t="s">
        <v>3680</v>
      </c>
      <c r="L1842" s="1" t="str">
        <f t="shared" ref="L1842:L1855" si="113">IF(AND(ISBLANK(C1842)=ISBLANK(D1842),ISBLANK(D1842)=ISBLANK(E1842),ISBLANK(E1842)=ISBLANK(C1842)),"",FALSE)</f>
        <v/>
      </c>
      <c r="M1842" s="1" t="str">
        <f t="shared" ref="M1842" si="114">IF((LEN(C1842)-LEN(SUBSTITUTE(C1842,"|","")))=(LEN(D1842)-LEN(SUBSTITUTE(D1842,"|",""))),"",FALSE)</f>
        <v/>
      </c>
      <c r="N1842" s="1" t="str">
        <f t="shared" ref="N1842" si="115">IF((LEN(D1842)-LEN(SUBSTITUTE(SUBSTITUTE(D1842,"|",""),"#","")))=(LEN(E1842)-LEN(SUBSTITUTE(E1842,"|",""))),"",FALSE)</f>
        <v/>
      </c>
    </row>
    <row r="1843" spans="1:14" x14ac:dyDescent="0.3">
      <c r="B1843" s="1">
        <v>100962</v>
      </c>
      <c r="C1843" s="56" t="s">
        <v>3686</v>
      </c>
      <c r="D1843" s="56" t="s">
        <v>3684</v>
      </c>
      <c r="E1843" s="56" t="s">
        <v>3685</v>
      </c>
      <c r="G1843" s="56" t="s">
        <v>3681</v>
      </c>
      <c r="J1843" s="56" t="s">
        <v>3682</v>
      </c>
      <c r="K1843" s="71"/>
      <c r="L1843" s="1" t="str">
        <f t="shared" si="113"/>
        <v/>
      </c>
      <c r="M1843" s="1" t="str">
        <f t="shared" ref="M1843" si="116">IF((LEN(C1843)-LEN(SUBSTITUTE(C1843,"|","")))=(LEN(D1843)-LEN(SUBSTITUTE(D1843,"|",""))),"",FALSE)</f>
        <v/>
      </c>
      <c r="N1843" s="1" t="str">
        <f t="shared" ref="N1843:N1853" si="117">IF((LEN(D1843)-LEN(SUBSTITUTE(SUBSTITUTE(D1843,"|",""),"#","")))=(LEN(E1843)-LEN(SUBSTITUTE(E1843,"|",""))),"",FALSE)</f>
        <v/>
      </c>
    </row>
    <row r="1844" spans="1:14" x14ac:dyDescent="0.3">
      <c r="B1844" s="1">
        <v>100963</v>
      </c>
      <c r="C1844" s="56" t="s">
        <v>3687</v>
      </c>
      <c r="D1844" s="56" t="s">
        <v>3684</v>
      </c>
      <c r="E1844" s="56" t="s">
        <v>3685</v>
      </c>
      <c r="G1844" s="56" t="s">
        <v>3681</v>
      </c>
      <c r="J1844" s="56" t="s">
        <v>3682</v>
      </c>
      <c r="K1844" s="71"/>
      <c r="L1844" s="1" t="str">
        <f t="shared" ref="L1844:L1845" si="118">IF(AND(ISBLANK(C1844)=ISBLANK(D1844),ISBLANK(D1844)=ISBLANK(E1844),ISBLANK(E1844)=ISBLANK(C1844)),"",FALSE)</f>
        <v/>
      </c>
      <c r="M1844" s="1" t="str">
        <f t="shared" ref="M1844:M1845" si="119">IF((LEN(C1844)-LEN(SUBSTITUTE(C1844,"|","")))=(LEN(D1844)-LEN(SUBSTITUTE(D1844,"|",""))),"",FALSE)</f>
        <v/>
      </c>
      <c r="N1844" s="1" t="str">
        <f t="shared" si="117"/>
        <v/>
      </c>
    </row>
    <row r="1845" spans="1:14" x14ac:dyDescent="0.3">
      <c r="B1845" s="1">
        <v>100971</v>
      </c>
      <c r="C1845" s="56" t="s">
        <v>3946</v>
      </c>
      <c r="D1845" s="56" t="s">
        <v>3945</v>
      </c>
      <c r="E1845" s="56" t="s">
        <v>3955</v>
      </c>
      <c r="G1845" s="56" t="s">
        <v>3940</v>
      </c>
      <c r="J1845" s="56" t="s">
        <v>3939</v>
      </c>
      <c r="L1845" s="1" t="str">
        <f t="shared" si="118"/>
        <v/>
      </c>
      <c r="M1845" s="1" t="str">
        <f t="shared" si="119"/>
        <v/>
      </c>
      <c r="N1845" s="1" t="str">
        <f t="shared" si="117"/>
        <v/>
      </c>
    </row>
    <row r="1846" spans="1:14" x14ac:dyDescent="0.3">
      <c r="B1846" s="1">
        <v>100972</v>
      </c>
      <c r="C1846" s="56" t="s">
        <v>3951</v>
      </c>
      <c r="D1846" s="56" t="s">
        <v>3948</v>
      </c>
      <c r="E1846" s="56" t="s">
        <v>3952</v>
      </c>
      <c r="G1846" s="56" t="s">
        <v>3941</v>
      </c>
      <c r="H1846" s="71"/>
      <c r="I1846" s="71"/>
      <c r="J1846" s="56" t="s">
        <v>3949</v>
      </c>
      <c r="N1846" s="1" t="str">
        <f t="shared" si="117"/>
        <v/>
      </c>
    </row>
    <row r="1847" spans="1:14" x14ac:dyDescent="0.3">
      <c r="B1847" s="1">
        <v>100973</v>
      </c>
      <c r="C1847" s="56" t="s">
        <v>3954</v>
      </c>
      <c r="D1847" s="56" t="s">
        <v>3947</v>
      </c>
      <c r="E1847" s="56" t="s">
        <v>3953</v>
      </c>
      <c r="G1847" s="56" t="s">
        <v>3941</v>
      </c>
      <c r="H1847" s="71"/>
      <c r="I1847"/>
      <c r="J1847" s="56" t="s">
        <v>3950</v>
      </c>
      <c r="N1847" s="1" t="str">
        <f t="shared" si="117"/>
        <v/>
      </c>
    </row>
    <row r="1848" spans="1:14" x14ac:dyDescent="0.2">
      <c r="B1848" s="1">
        <v>100981</v>
      </c>
      <c r="C1848" s="1">
        <v>210003</v>
      </c>
      <c r="D1848" s="1">
        <v>1</v>
      </c>
      <c r="E1848" s="1" t="s">
        <v>1858</v>
      </c>
      <c r="G1848" s="56" t="s">
        <v>4152</v>
      </c>
      <c r="J1848" s="2" t="s">
        <v>4149</v>
      </c>
      <c r="L1848" s="1" t="str">
        <f>IF(AND(ISBLANK(C1848)=ISBLANK(D1848),ISBLANK(D1848)=ISBLANK(E1848),ISBLANK(E1848)=ISBLANK(C1848)),"",FALSE)</f>
        <v/>
      </c>
      <c r="M1848" s="1" t="str">
        <f>IF((LEN(C1848)-LEN(SUBSTITUTE(C1848,"|","")))=(LEN(D1848)-LEN(SUBSTITUTE(D1848,"|",""))),"",FALSE)</f>
        <v/>
      </c>
      <c r="N1848" s="1" t="str">
        <f>IF((LEN(D1848)-LEN(SUBSTITUTE(SUBSTITUTE(D1848,"|",""),"#","")))=(LEN(E1848)-LEN(SUBSTITUTE(E1848,"|",""))),"",FALSE)</f>
        <v/>
      </c>
    </row>
    <row r="1849" spans="1:14" x14ac:dyDescent="0.2">
      <c r="B1849" s="1">
        <v>100982</v>
      </c>
      <c r="C1849" s="56" t="s">
        <v>4150</v>
      </c>
      <c r="D1849" s="59" t="s">
        <v>3492</v>
      </c>
      <c r="E1849" s="59" t="s">
        <v>4151</v>
      </c>
      <c r="G1849" s="56" t="s">
        <v>4153</v>
      </c>
      <c r="J1849" s="2" t="s">
        <v>4149</v>
      </c>
      <c r="L1849" s="1" t="str">
        <f>IF(AND(ISBLANK(C1849)=ISBLANK(D1849),ISBLANK(D1849)=ISBLANK(E1849),ISBLANK(E1849)=ISBLANK(C1849)),"",FALSE)</f>
        <v/>
      </c>
      <c r="M1849" s="1" t="str">
        <f>IF((LEN(C1849)-LEN(SUBSTITUTE(C1849,"|","")))=(LEN(D1849)-LEN(SUBSTITUTE(D1849,"|",""))),"",FALSE)</f>
        <v/>
      </c>
      <c r="N1849" s="1" t="str">
        <f>IF((LEN(D1849)-LEN(SUBSTITUTE(SUBSTITUTE(D1849,"|",""),"#","")))=(LEN(E1849)-LEN(SUBSTITUTE(E1849,"|",""))),"",FALSE)</f>
        <v/>
      </c>
    </row>
    <row r="1850" spans="1:14" x14ac:dyDescent="0.2">
      <c r="B1850" s="1">
        <v>100991</v>
      </c>
      <c r="C1850" s="1">
        <v>200111</v>
      </c>
      <c r="D1850" s="1">
        <v>1</v>
      </c>
      <c r="E1850" s="56" t="s">
        <v>4154</v>
      </c>
      <c r="G1850" s="62" t="s">
        <v>4158</v>
      </c>
      <c r="J1850" s="2" t="s">
        <v>4157</v>
      </c>
      <c r="L1850" s="1" t="str">
        <f>IF(AND(ISBLANK(C1850)=ISBLANK(D1850),ISBLANK(D1850)=ISBLANK(E1850),ISBLANK(E1850)=ISBLANK(C1850)),"",FALSE)</f>
        <v/>
      </c>
      <c r="M1850" s="1" t="str">
        <f>IF((LEN(C1850)-LEN(SUBSTITUTE(C1850,"|","")))=(LEN(D1850)-LEN(SUBSTITUTE(D1850,"|",""))),"",FALSE)</f>
        <v/>
      </c>
      <c r="N1850" s="1" t="str">
        <f>IF((LEN(D1850)-LEN(SUBSTITUTE(SUBSTITUTE(D1850,"|",""),"#","")))=(LEN(E1850)-LEN(SUBSTITUTE(E1850,"|",""))),"",FALSE)</f>
        <v/>
      </c>
    </row>
    <row r="1851" spans="1:14" x14ac:dyDescent="0.2">
      <c r="B1851" s="1">
        <v>100992</v>
      </c>
      <c r="C1851" s="56">
        <v>200112</v>
      </c>
      <c r="D1851" s="59" t="s">
        <v>4155</v>
      </c>
      <c r="E1851" s="59" t="s">
        <v>4162</v>
      </c>
      <c r="G1851" s="62" t="s">
        <v>4159</v>
      </c>
      <c r="J1851" s="2" t="s">
        <v>4156</v>
      </c>
      <c r="L1851" s="1" t="str">
        <f>IF(AND(ISBLANK(C1851)=ISBLANK(D1851),ISBLANK(D1851)=ISBLANK(E1851),ISBLANK(E1851)=ISBLANK(C1851)),"",FALSE)</f>
        <v/>
      </c>
      <c r="M1851" s="1" t="str">
        <f>IF((LEN(C1851)-LEN(SUBSTITUTE(C1851,"|","")))=(LEN(D1851)-LEN(SUBSTITUTE(D1851,"|",""))),"",FALSE)</f>
        <v/>
      </c>
      <c r="N1851" s="1" t="str">
        <f>IF((LEN(D1851)-LEN(SUBSTITUTE(SUBSTITUTE(D1851,"|",""),"#","")))=(LEN(E1851)-LEN(SUBSTITUTE(E1851,"|",""))),"",FALSE)</f>
        <v/>
      </c>
    </row>
    <row r="1852" spans="1:14" x14ac:dyDescent="0.2">
      <c r="B1852" s="1">
        <v>100993</v>
      </c>
      <c r="C1852" s="56">
        <v>200112</v>
      </c>
      <c r="D1852" s="59" t="s">
        <v>4155</v>
      </c>
      <c r="E1852" s="59" t="s">
        <v>4163</v>
      </c>
      <c r="G1852" s="62" t="s">
        <v>4159</v>
      </c>
      <c r="J1852" s="2" t="s">
        <v>4156</v>
      </c>
    </row>
    <row r="1853" spans="1:14" x14ac:dyDescent="0.3">
      <c r="B1853" s="1">
        <v>1012051</v>
      </c>
      <c r="C1853" s="1">
        <v>200000</v>
      </c>
      <c r="D1853" s="1">
        <v>1</v>
      </c>
      <c r="E1853" s="1" t="s">
        <v>2095</v>
      </c>
      <c r="G1853" s="1" t="s">
        <v>2096</v>
      </c>
      <c r="H1853" s="71"/>
      <c r="I1853" s="71"/>
      <c r="J1853" s="71"/>
      <c r="L1853" s="1" t="str">
        <f t="shared" si="113"/>
        <v/>
      </c>
      <c r="M1853" s="1" t="str">
        <f t="shared" si="111"/>
        <v/>
      </c>
      <c r="N1853" s="1" t="str">
        <f t="shared" si="117"/>
        <v/>
      </c>
    </row>
    <row r="1854" spans="1:14" x14ac:dyDescent="0.3">
      <c r="B1854" s="1">
        <v>1132051</v>
      </c>
      <c r="C1854" s="1">
        <v>200212</v>
      </c>
      <c r="D1854" s="1">
        <v>1</v>
      </c>
      <c r="E1854" s="1" t="s">
        <v>2097</v>
      </c>
      <c r="G1854" s="1" t="s">
        <v>2098</v>
      </c>
      <c r="L1854" s="1" t="str">
        <f t="shared" si="113"/>
        <v/>
      </c>
      <c r="M1854" s="1" t="str">
        <f t="shared" si="111"/>
        <v/>
      </c>
      <c r="N1854" s="1" t="str">
        <f t="shared" si="112"/>
        <v/>
      </c>
    </row>
    <row r="1855" spans="1:14" x14ac:dyDescent="0.3">
      <c r="B1855" s="1">
        <v>1151111</v>
      </c>
      <c r="C1855" s="1">
        <v>220000</v>
      </c>
      <c r="D1855" s="1">
        <v>1</v>
      </c>
      <c r="E1855" s="1" t="s">
        <v>2099</v>
      </c>
      <c r="G1855" s="1" t="s">
        <v>2100</v>
      </c>
      <c r="L1855" s="1" t="str">
        <f t="shared" si="113"/>
        <v/>
      </c>
      <c r="M1855" s="1" t="str">
        <f t="shared" si="111"/>
        <v/>
      </c>
      <c r="N1855" s="1" t="str">
        <f t="shared" si="112"/>
        <v/>
      </c>
    </row>
    <row r="1856" spans="1:14" x14ac:dyDescent="0.3">
      <c r="B1856" s="1">
        <v>10000351</v>
      </c>
      <c r="C1856" s="1">
        <v>400000</v>
      </c>
      <c r="D1856" s="1">
        <v>1</v>
      </c>
      <c r="E1856" s="1" t="s">
        <v>2101</v>
      </c>
      <c r="G1856" s="1" t="s">
        <v>2102</v>
      </c>
      <c r="L1856" s="1" t="str">
        <f t="shared" si="110"/>
        <v/>
      </c>
      <c r="M1856" s="1" t="str">
        <f t="shared" si="111"/>
        <v/>
      </c>
      <c r="N1856" s="1" t="str">
        <f t="shared" si="112"/>
        <v/>
      </c>
    </row>
    <row r="1857" spans="2:14" x14ac:dyDescent="0.3">
      <c r="B1857" s="1">
        <v>12011001</v>
      </c>
      <c r="C1857" s="1">
        <v>400000</v>
      </c>
      <c r="D1857" s="1">
        <v>1</v>
      </c>
      <c r="E1857" s="1" t="s">
        <v>183</v>
      </c>
      <c r="G1857" s="1" t="s">
        <v>2103</v>
      </c>
      <c r="L1857" s="1" t="str">
        <f t="shared" si="110"/>
        <v/>
      </c>
      <c r="M1857" s="1" t="str">
        <f t="shared" si="111"/>
        <v/>
      </c>
      <c r="N1857" s="1" t="str">
        <f t="shared" si="112"/>
        <v/>
      </c>
    </row>
    <row r="1858" spans="2:14" x14ac:dyDescent="0.3">
      <c r="B1858" s="1">
        <v>2000101</v>
      </c>
      <c r="C1858" s="1">
        <v>100211</v>
      </c>
      <c r="D1858" s="1">
        <v>24</v>
      </c>
      <c r="E1858" s="1" t="s">
        <v>2104</v>
      </c>
      <c r="G1858" s="1" t="s">
        <v>2105</v>
      </c>
      <c r="J1858" s="1" t="s">
        <v>3958</v>
      </c>
      <c r="K1858" s="56" t="s">
        <v>3957</v>
      </c>
      <c r="L1858" s="1" t="str">
        <f t="shared" si="110"/>
        <v/>
      </c>
      <c r="M1858" s="1" t="str">
        <f t="shared" si="111"/>
        <v/>
      </c>
      <c r="N1858" s="1" t="str">
        <f t="shared" si="112"/>
        <v/>
      </c>
    </row>
    <row r="1859" spans="2:14" x14ac:dyDescent="0.3">
      <c r="B1859" s="1">
        <v>2000111</v>
      </c>
      <c r="C1859" s="1">
        <v>100211</v>
      </c>
      <c r="D1859" s="1">
        <v>24</v>
      </c>
      <c r="E1859" s="1" t="s">
        <v>2104</v>
      </c>
      <c r="G1859" s="1" t="s">
        <v>2105</v>
      </c>
      <c r="J1859" s="1" t="s">
        <v>3959</v>
      </c>
      <c r="K1859" s="56" t="s">
        <v>3957</v>
      </c>
      <c r="L1859" s="1" t="str">
        <f t="shared" si="110"/>
        <v/>
      </c>
      <c r="M1859" s="1" t="str">
        <f t="shared" si="111"/>
        <v/>
      </c>
      <c r="N1859" s="1" t="str">
        <f t="shared" si="112"/>
        <v/>
      </c>
    </row>
    <row r="1860" spans="2:14" x14ac:dyDescent="0.3">
      <c r="B1860" s="1">
        <v>2000121</v>
      </c>
      <c r="C1860" s="1">
        <v>100211</v>
      </c>
      <c r="D1860" s="1">
        <v>24</v>
      </c>
      <c r="E1860" s="1" t="s">
        <v>2104</v>
      </c>
      <c r="G1860" s="1" t="s">
        <v>2105</v>
      </c>
      <c r="J1860" s="1" t="s">
        <v>3960</v>
      </c>
      <c r="K1860" s="56" t="s">
        <v>3957</v>
      </c>
      <c r="L1860" s="1" t="str">
        <f t="shared" si="110"/>
        <v/>
      </c>
      <c r="M1860" s="1" t="str">
        <f t="shared" si="111"/>
        <v/>
      </c>
      <c r="N1860" s="1" t="str">
        <f t="shared" si="112"/>
        <v/>
      </c>
    </row>
    <row r="1861" spans="2:14" x14ac:dyDescent="0.3">
      <c r="B1861" s="1">
        <v>2000131</v>
      </c>
      <c r="C1861" s="1">
        <v>100211</v>
      </c>
      <c r="D1861" s="1">
        <v>24</v>
      </c>
      <c r="E1861" s="1" t="s">
        <v>2104</v>
      </c>
      <c r="G1861" s="1" t="s">
        <v>2105</v>
      </c>
      <c r="J1861" s="1" t="s">
        <v>3961</v>
      </c>
      <c r="K1861" s="56" t="s">
        <v>3957</v>
      </c>
      <c r="L1861" s="1" t="str">
        <f t="shared" si="110"/>
        <v/>
      </c>
      <c r="M1861" s="1" t="str">
        <f t="shared" si="111"/>
        <v/>
      </c>
      <c r="N1861" s="1" t="str">
        <f t="shared" si="112"/>
        <v/>
      </c>
    </row>
    <row r="1862" spans="2:14" x14ac:dyDescent="0.3">
      <c r="B1862" s="1">
        <v>2000141</v>
      </c>
      <c r="C1862" s="1">
        <v>100211</v>
      </c>
      <c r="D1862" s="1">
        <v>24</v>
      </c>
      <c r="E1862" s="1" t="s">
        <v>2104</v>
      </c>
      <c r="G1862" s="1" t="s">
        <v>2105</v>
      </c>
      <c r="J1862" s="1" t="s">
        <v>3962</v>
      </c>
      <c r="K1862" s="56" t="s">
        <v>3957</v>
      </c>
      <c r="L1862" s="1" t="str">
        <f t="shared" si="110"/>
        <v/>
      </c>
      <c r="M1862" s="1" t="str">
        <f t="shared" si="111"/>
        <v/>
      </c>
      <c r="N1862" s="1" t="str">
        <f t="shared" si="112"/>
        <v/>
      </c>
    </row>
    <row r="1863" spans="2:14" x14ac:dyDescent="0.3">
      <c r="B1863" s="1">
        <v>2000151</v>
      </c>
      <c r="C1863" s="1">
        <v>100211</v>
      </c>
      <c r="D1863" s="1">
        <v>24</v>
      </c>
      <c r="E1863" s="1" t="s">
        <v>2104</v>
      </c>
      <c r="G1863" s="1" t="s">
        <v>2105</v>
      </c>
      <c r="J1863" s="1" t="s">
        <v>3963</v>
      </c>
      <c r="K1863" s="56" t="s">
        <v>3957</v>
      </c>
      <c r="L1863" s="1" t="str">
        <f t="shared" si="110"/>
        <v/>
      </c>
      <c r="M1863" s="1" t="str">
        <f t="shared" si="111"/>
        <v/>
      </c>
      <c r="N1863" s="1" t="str">
        <f t="shared" si="112"/>
        <v/>
      </c>
    </row>
    <row r="1864" spans="2:14" x14ac:dyDescent="0.3">
      <c r="B1864" s="1">
        <v>2000201</v>
      </c>
      <c r="C1864" s="1">
        <v>200111</v>
      </c>
      <c r="D1864" s="1">
        <v>1</v>
      </c>
      <c r="E1864" s="1" t="s">
        <v>2106</v>
      </c>
      <c r="G1864" s="1" t="s">
        <v>2107</v>
      </c>
      <c r="J1864" s="1" t="s">
        <v>3964</v>
      </c>
      <c r="K1864" s="56" t="s">
        <v>3957</v>
      </c>
      <c r="L1864" s="1" t="str">
        <f t="shared" si="110"/>
        <v/>
      </c>
      <c r="M1864" s="1" t="str">
        <f t="shared" si="111"/>
        <v/>
      </c>
      <c r="N1864" s="1" t="str">
        <f t="shared" si="112"/>
        <v/>
      </c>
    </row>
    <row r="1865" spans="2:14" x14ac:dyDescent="0.3">
      <c r="B1865" s="1">
        <v>2000211</v>
      </c>
      <c r="C1865" s="1">
        <v>200111</v>
      </c>
      <c r="D1865" s="1">
        <v>1</v>
      </c>
      <c r="E1865" s="1" t="s">
        <v>2108</v>
      </c>
      <c r="G1865" s="1" t="s">
        <v>2107</v>
      </c>
      <c r="J1865" s="1" t="s">
        <v>3965</v>
      </c>
      <c r="K1865" s="56" t="s">
        <v>3957</v>
      </c>
      <c r="L1865" s="1" t="str">
        <f t="shared" ref="L1865:L1962" si="120">IF(AND(ISBLANK(C1865)=ISBLANK(D1865),ISBLANK(D1865)=ISBLANK(E1865),ISBLANK(E1865)=ISBLANK(C1865)),"",FALSE)</f>
        <v/>
      </c>
      <c r="M1865" s="1" t="str">
        <f t="shared" si="111"/>
        <v/>
      </c>
      <c r="N1865" s="1" t="str">
        <f t="shared" si="112"/>
        <v/>
      </c>
    </row>
    <row r="1866" spans="2:14" x14ac:dyDescent="0.3">
      <c r="B1866" s="1">
        <v>2000221</v>
      </c>
      <c r="C1866" s="1">
        <v>200111</v>
      </c>
      <c r="D1866" s="1">
        <v>1</v>
      </c>
      <c r="E1866" s="1" t="s">
        <v>2109</v>
      </c>
      <c r="G1866" s="1" t="s">
        <v>2107</v>
      </c>
      <c r="J1866" s="1" t="s">
        <v>3966</v>
      </c>
      <c r="K1866" s="56" t="s">
        <v>3957</v>
      </c>
      <c r="L1866" s="1" t="str">
        <f t="shared" si="120"/>
        <v/>
      </c>
      <c r="M1866" s="1" t="str">
        <f t="shared" si="111"/>
        <v/>
      </c>
      <c r="N1866" s="1" t="str">
        <f t="shared" si="112"/>
        <v/>
      </c>
    </row>
    <row r="1867" spans="2:14" x14ac:dyDescent="0.3">
      <c r="B1867" s="1">
        <v>2000231</v>
      </c>
      <c r="C1867" s="1">
        <v>200111</v>
      </c>
      <c r="D1867" s="1">
        <v>1</v>
      </c>
      <c r="E1867" s="1" t="s">
        <v>2110</v>
      </c>
      <c r="G1867" s="1" t="s">
        <v>2107</v>
      </c>
      <c r="J1867" s="1" t="s">
        <v>3967</v>
      </c>
      <c r="K1867" s="56" t="s">
        <v>3957</v>
      </c>
      <c r="L1867" s="1" t="str">
        <f t="shared" si="120"/>
        <v/>
      </c>
      <c r="M1867" s="1" t="str">
        <f t="shared" si="111"/>
        <v/>
      </c>
      <c r="N1867" s="1" t="str">
        <f t="shared" si="112"/>
        <v/>
      </c>
    </row>
    <row r="1868" spans="2:14" x14ac:dyDescent="0.3">
      <c r="B1868" s="1">
        <v>2000241</v>
      </c>
      <c r="C1868" s="1">
        <v>200111</v>
      </c>
      <c r="D1868" s="1">
        <v>1</v>
      </c>
      <c r="E1868" s="1" t="s">
        <v>2111</v>
      </c>
      <c r="G1868" s="1" t="s">
        <v>2107</v>
      </c>
      <c r="J1868" s="1" t="s">
        <v>3968</v>
      </c>
      <c r="K1868" s="56" t="s">
        <v>3957</v>
      </c>
      <c r="L1868" s="1" t="str">
        <f t="shared" si="120"/>
        <v/>
      </c>
      <c r="M1868" s="1" t="str">
        <f t="shared" si="111"/>
        <v/>
      </c>
      <c r="N1868" s="1" t="str">
        <f t="shared" si="112"/>
        <v/>
      </c>
    </row>
    <row r="1869" spans="2:14" x14ac:dyDescent="0.3">
      <c r="B1869" s="1">
        <v>2000251</v>
      </c>
      <c r="C1869" s="1">
        <v>200111</v>
      </c>
      <c r="D1869" s="1">
        <v>1</v>
      </c>
      <c r="E1869" s="1" t="s">
        <v>2112</v>
      </c>
      <c r="G1869" s="1" t="s">
        <v>2107</v>
      </c>
      <c r="J1869" s="1" t="s">
        <v>3969</v>
      </c>
      <c r="K1869" s="56" t="s">
        <v>3957</v>
      </c>
      <c r="L1869" s="1" t="str">
        <f t="shared" si="120"/>
        <v/>
      </c>
      <c r="M1869" s="1" t="str">
        <f t="shared" si="111"/>
        <v/>
      </c>
      <c r="N1869" s="1" t="str">
        <f t="shared" si="112"/>
        <v/>
      </c>
    </row>
    <row r="1870" spans="2:14" x14ac:dyDescent="0.3">
      <c r="B1870" s="54">
        <v>2000301</v>
      </c>
      <c r="C1870" s="1">
        <v>220000</v>
      </c>
      <c r="D1870" s="1">
        <v>1</v>
      </c>
      <c r="E1870" s="1" t="s">
        <v>2113</v>
      </c>
      <c r="F1870" s="25"/>
      <c r="G1870" s="1" t="s">
        <v>2114</v>
      </c>
      <c r="J1870" s="1" t="s">
        <v>3970</v>
      </c>
      <c r="K1870" s="56" t="s">
        <v>3957</v>
      </c>
      <c r="L1870" s="1" t="str">
        <f t="shared" si="120"/>
        <v/>
      </c>
      <c r="M1870" s="1" t="str">
        <f t="shared" si="111"/>
        <v/>
      </c>
      <c r="N1870" s="1" t="str">
        <f t="shared" si="112"/>
        <v/>
      </c>
    </row>
    <row r="1871" spans="2:14" x14ac:dyDescent="0.3">
      <c r="B1871" s="54">
        <v>2000311</v>
      </c>
      <c r="C1871" s="1">
        <v>220000</v>
      </c>
      <c r="D1871" s="1">
        <v>1</v>
      </c>
      <c r="E1871" s="1" t="s">
        <v>2115</v>
      </c>
      <c r="F1871" s="25"/>
      <c r="G1871" s="1" t="s">
        <v>2114</v>
      </c>
      <c r="J1871" s="1" t="s">
        <v>3971</v>
      </c>
      <c r="K1871" s="56" t="s">
        <v>3957</v>
      </c>
      <c r="L1871" s="1" t="str">
        <f t="shared" si="120"/>
        <v/>
      </c>
      <c r="M1871" s="1" t="str">
        <f t="shared" si="111"/>
        <v/>
      </c>
      <c r="N1871" s="1" t="str">
        <f t="shared" si="112"/>
        <v/>
      </c>
    </row>
    <row r="1872" spans="2:14" x14ac:dyDescent="0.3">
      <c r="B1872" s="54">
        <v>2000321</v>
      </c>
      <c r="C1872" s="1">
        <v>220000</v>
      </c>
      <c r="D1872" s="1">
        <v>1</v>
      </c>
      <c r="E1872" s="1" t="s">
        <v>2116</v>
      </c>
      <c r="F1872" s="25"/>
      <c r="G1872" s="1" t="s">
        <v>2114</v>
      </c>
      <c r="J1872" s="1" t="s">
        <v>3972</v>
      </c>
      <c r="K1872" s="56" t="s">
        <v>3957</v>
      </c>
      <c r="L1872" s="1" t="str">
        <f t="shared" si="120"/>
        <v/>
      </c>
      <c r="M1872" s="1" t="str">
        <f t="shared" si="111"/>
        <v/>
      </c>
      <c r="N1872" s="1" t="str">
        <f t="shared" si="112"/>
        <v/>
      </c>
    </row>
    <row r="1873" spans="1:14" x14ac:dyDescent="0.3">
      <c r="B1873" s="54">
        <v>2000331</v>
      </c>
      <c r="C1873" s="1">
        <v>220000</v>
      </c>
      <c r="D1873" s="1">
        <v>1</v>
      </c>
      <c r="E1873" s="1" t="s">
        <v>2117</v>
      </c>
      <c r="F1873" s="25"/>
      <c r="G1873" s="1" t="s">
        <v>2114</v>
      </c>
      <c r="J1873" s="1" t="s">
        <v>3973</v>
      </c>
      <c r="K1873" s="56" t="s">
        <v>3957</v>
      </c>
      <c r="L1873" s="1" t="str">
        <f t="shared" si="120"/>
        <v/>
      </c>
      <c r="M1873" s="1" t="str">
        <f t="shared" si="111"/>
        <v/>
      </c>
      <c r="N1873" s="1" t="str">
        <f t="shared" si="112"/>
        <v/>
      </c>
    </row>
    <row r="1874" spans="1:14" x14ac:dyDescent="0.3">
      <c r="B1874" s="54">
        <v>2000341</v>
      </c>
      <c r="C1874" s="1">
        <v>220000</v>
      </c>
      <c r="D1874" s="1">
        <v>1</v>
      </c>
      <c r="E1874" s="1" t="s">
        <v>2118</v>
      </c>
      <c r="F1874" s="25"/>
      <c r="G1874" s="1" t="s">
        <v>2114</v>
      </c>
      <c r="J1874" s="1" t="s">
        <v>3974</v>
      </c>
      <c r="K1874" s="56" t="s">
        <v>3957</v>
      </c>
      <c r="L1874" s="1" t="str">
        <f t="shared" si="120"/>
        <v/>
      </c>
      <c r="M1874" s="1" t="str">
        <f t="shared" si="111"/>
        <v/>
      </c>
      <c r="N1874" s="1" t="str">
        <f t="shared" si="112"/>
        <v/>
      </c>
    </row>
    <row r="1875" spans="1:14" x14ac:dyDescent="0.3">
      <c r="B1875" s="54">
        <v>2000351</v>
      </c>
      <c r="C1875" s="1">
        <v>220000</v>
      </c>
      <c r="D1875" s="1">
        <v>1</v>
      </c>
      <c r="E1875" s="1" t="s">
        <v>2119</v>
      </c>
      <c r="F1875" s="25"/>
      <c r="G1875" s="1" t="s">
        <v>2114</v>
      </c>
      <c r="J1875" s="1" t="s">
        <v>3975</v>
      </c>
      <c r="K1875" s="56" t="s">
        <v>3957</v>
      </c>
      <c r="L1875" s="1" t="str">
        <f t="shared" si="120"/>
        <v/>
      </c>
      <c r="M1875" s="1" t="str">
        <f t="shared" si="111"/>
        <v/>
      </c>
      <c r="N1875" s="1" t="str">
        <f t="shared" si="112"/>
        <v/>
      </c>
    </row>
    <row r="1876" spans="1:14" x14ac:dyDescent="0.3">
      <c r="B1876" s="54">
        <v>2000401</v>
      </c>
      <c r="C1876" s="1">
        <v>210000</v>
      </c>
      <c r="D1876" s="1">
        <v>1</v>
      </c>
      <c r="E1876" s="1" t="s">
        <v>2113</v>
      </c>
      <c r="F1876" s="25"/>
      <c r="G1876" s="1" t="s">
        <v>2120</v>
      </c>
      <c r="J1876" s="1" t="s">
        <v>3976</v>
      </c>
      <c r="K1876" s="56" t="s">
        <v>3957</v>
      </c>
      <c r="L1876" s="1" t="str">
        <f t="shared" si="120"/>
        <v/>
      </c>
      <c r="M1876" s="1" t="str">
        <f t="shared" ref="M1876:M1973" si="121">IF((LEN(C1876)-LEN(SUBSTITUTE(C1876,"|","")))=(LEN(D1876)-LEN(SUBSTITUTE(D1876,"|",""))),"",FALSE)</f>
        <v/>
      </c>
      <c r="N1876" s="1" t="str">
        <f t="shared" ref="N1876:N1973" si="122">IF((LEN(D1876)-LEN(SUBSTITUTE(SUBSTITUTE(D1876,"|",""),"#","")))=(LEN(E1876)-LEN(SUBSTITUTE(E1876,"|",""))),"",FALSE)</f>
        <v/>
      </c>
    </row>
    <row r="1877" spans="1:14" x14ac:dyDescent="0.3">
      <c r="B1877" s="54">
        <v>2000411</v>
      </c>
      <c r="C1877" s="1">
        <v>210000</v>
      </c>
      <c r="D1877" s="1">
        <v>1</v>
      </c>
      <c r="E1877" s="1" t="s">
        <v>2115</v>
      </c>
      <c r="F1877" s="25"/>
      <c r="G1877" s="1" t="s">
        <v>2120</v>
      </c>
      <c r="J1877" s="1" t="s">
        <v>3977</v>
      </c>
      <c r="K1877" s="56" t="s">
        <v>3957</v>
      </c>
      <c r="L1877" s="1" t="str">
        <f t="shared" si="120"/>
        <v/>
      </c>
      <c r="M1877" s="1" t="str">
        <f t="shared" si="121"/>
        <v/>
      </c>
      <c r="N1877" s="1" t="str">
        <f t="shared" si="122"/>
        <v/>
      </c>
    </row>
    <row r="1878" spans="1:14" x14ac:dyDescent="0.3">
      <c r="B1878" s="54">
        <v>2000421</v>
      </c>
      <c r="C1878" s="1">
        <v>210000</v>
      </c>
      <c r="D1878" s="1">
        <v>1</v>
      </c>
      <c r="E1878" s="1" t="s">
        <v>2116</v>
      </c>
      <c r="F1878" s="25"/>
      <c r="G1878" s="1" t="s">
        <v>2120</v>
      </c>
      <c r="J1878" s="1" t="s">
        <v>3978</v>
      </c>
      <c r="K1878" s="56" t="s">
        <v>3957</v>
      </c>
      <c r="L1878" s="1" t="str">
        <f t="shared" si="120"/>
        <v/>
      </c>
      <c r="M1878" s="1" t="str">
        <f t="shared" si="121"/>
        <v/>
      </c>
      <c r="N1878" s="1" t="str">
        <f t="shared" si="122"/>
        <v/>
      </c>
    </row>
    <row r="1879" spans="1:14" x14ac:dyDescent="0.3">
      <c r="B1879" s="54">
        <v>2000431</v>
      </c>
      <c r="C1879" s="1">
        <v>210000</v>
      </c>
      <c r="D1879" s="1">
        <v>1</v>
      </c>
      <c r="E1879" s="1" t="s">
        <v>2117</v>
      </c>
      <c r="F1879" s="25"/>
      <c r="G1879" s="1" t="s">
        <v>2120</v>
      </c>
      <c r="J1879" s="1" t="s">
        <v>3979</v>
      </c>
      <c r="K1879" s="56" t="s">
        <v>3957</v>
      </c>
      <c r="L1879" s="1" t="str">
        <f t="shared" si="120"/>
        <v/>
      </c>
      <c r="M1879" s="1" t="str">
        <f t="shared" si="121"/>
        <v/>
      </c>
      <c r="N1879" s="1" t="str">
        <f t="shared" si="122"/>
        <v/>
      </c>
    </row>
    <row r="1880" spans="1:14" x14ac:dyDescent="0.3">
      <c r="B1880" s="54">
        <v>2000441</v>
      </c>
      <c r="C1880" s="1">
        <v>210000</v>
      </c>
      <c r="D1880" s="1">
        <v>1</v>
      </c>
      <c r="E1880" s="1" t="s">
        <v>2118</v>
      </c>
      <c r="F1880" s="25"/>
      <c r="G1880" s="1" t="s">
        <v>2120</v>
      </c>
      <c r="J1880" s="1" t="s">
        <v>3980</v>
      </c>
      <c r="K1880" s="56" t="s">
        <v>3957</v>
      </c>
      <c r="L1880" s="1" t="str">
        <f t="shared" si="120"/>
        <v/>
      </c>
      <c r="M1880" s="1" t="str">
        <f t="shared" si="121"/>
        <v/>
      </c>
      <c r="N1880" s="1" t="str">
        <f t="shared" si="122"/>
        <v/>
      </c>
    </row>
    <row r="1881" spans="1:14" x14ac:dyDescent="0.3">
      <c r="B1881" s="54">
        <v>2000451</v>
      </c>
      <c r="C1881" s="1">
        <v>210000</v>
      </c>
      <c r="D1881" s="1">
        <v>1</v>
      </c>
      <c r="E1881" s="1" t="s">
        <v>2119</v>
      </c>
      <c r="F1881" s="25"/>
      <c r="G1881" s="1" t="s">
        <v>2120</v>
      </c>
      <c r="J1881" s="1" t="s">
        <v>3981</v>
      </c>
      <c r="K1881" s="56" t="s">
        <v>3957</v>
      </c>
      <c r="L1881" s="1" t="str">
        <f t="shared" si="120"/>
        <v/>
      </c>
      <c r="M1881" s="1" t="str">
        <f t="shared" si="121"/>
        <v/>
      </c>
      <c r="N1881" s="1" t="str">
        <f t="shared" si="122"/>
        <v/>
      </c>
    </row>
    <row r="1882" spans="1:14" x14ac:dyDescent="0.3">
      <c r="A1882" s="1">
        <f t="shared" ref="A1882:A1913" si="123">COUNTIF(B:B,B1882)</f>
        <v>1</v>
      </c>
      <c r="B1882" s="1">
        <v>2005001</v>
      </c>
      <c r="C1882" s="1">
        <v>110000</v>
      </c>
      <c r="D1882" s="1">
        <v>100</v>
      </c>
      <c r="E1882" s="1" t="s">
        <v>1868</v>
      </c>
      <c r="G1882" s="1" t="s">
        <v>2121</v>
      </c>
      <c r="J1882" s="1" t="s">
        <v>3982</v>
      </c>
      <c r="K1882" s="56" t="s">
        <v>3957</v>
      </c>
      <c r="L1882" s="1" t="str">
        <f t="shared" si="120"/>
        <v/>
      </c>
      <c r="M1882" s="1" t="str">
        <f t="shared" si="121"/>
        <v/>
      </c>
      <c r="N1882" s="1" t="str">
        <f t="shared" si="122"/>
        <v/>
      </c>
    </row>
    <row r="1883" spans="1:14" x14ac:dyDescent="0.3">
      <c r="A1883" s="1">
        <f t="shared" si="123"/>
        <v>1</v>
      </c>
      <c r="B1883" s="1">
        <v>2005011</v>
      </c>
      <c r="C1883" s="1">
        <v>100000</v>
      </c>
      <c r="D1883" s="1">
        <v>100</v>
      </c>
      <c r="E1883" s="1" t="s">
        <v>1868</v>
      </c>
      <c r="G1883" s="1" t="s">
        <v>2121</v>
      </c>
      <c r="J1883" s="1" t="s">
        <v>3983</v>
      </c>
      <c r="K1883" s="56" t="s">
        <v>3957</v>
      </c>
      <c r="L1883" s="1" t="str">
        <f t="shared" si="120"/>
        <v/>
      </c>
      <c r="M1883" s="1" t="str">
        <f t="shared" si="121"/>
        <v/>
      </c>
      <c r="N1883" s="1" t="str">
        <f t="shared" si="122"/>
        <v/>
      </c>
    </row>
    <row r="1884" spans="1:14" x14ac:dyDescent="0.3">
      <c r="A1884" s="1">
        <f t="shared" si="123"/>
        <v>1</v>
      </c>
      <c r="B1884" s="1">
        <v>2005021</v>
      </c>
      <c r="C1884" s="1" t="s">
        <v>2122</v>
      </c>
      <c r="D1884" s="1" t="s">
        <v>2123</v>
      </c>
      <c r="E1884" s="1" t="s">
        <v>2124</v>
      </c>
      <c r="G1884" s="1" t="s">
        <v>2121</v>
      </c>
      <c r="J1884" s="1" t="s">
        <v>3984</v>
      </c>
      <c r="K1884" s="56" t="s">
        <v>3957</v>
      </c>
      <c r="L1884" s="1" t="str">
        <f t="shared" si="120"/>
        <v/>
      </c>
      <c r="M1884" s="1" t="str">
        <f t="shared" si="121"/>
        <v/>
      </c>
      <c r="N1884" s="1" t="str">
        <f t="shared" si="122"/>
        <v/>
      </c>
    </row>
    <row r="1885" spans="1:14" x14ac:dyDescent="0.3">
      <c r="A1885" s="1">
        <f t="shared" si="123"/>
        <v>1</v>
      </c>
      <c r="B1885" s="1">
        <v>2005031</v>
      </c>
      <c r="C1885" s="1" t="s">
        <v>2122</v>
      </c>
      <c r="D1885" s="1" t="s">
        <v>2123</v>
      </c>
      <c r="E1885" s="1" t="s">
        <v>2125</v>
      </c>
      <c r="G1885" s="1" t="s">
        <v>2121</v>
      </c>
      <c r="J1885" s="1" t="s">
        <v>3985</v>
      </c>
      <c r="K1885" s="56" t="s">
        <v>3957</v>
      </c>
      <c r="L1885" s="1" t="str">
        <f t="shared" si="120"/>
        <v/>
      </c>
      <c r="M1885" s="1" t="str">
        <f t="shared" si="121"/>
        <v/>
      </c>
      <c r="N1885" s="1" t="str">
        <f t="shared" si="122"/>
        <v/>
      </c>
    </row>
    <row r="1886" spans="1:14" x14ac:dyDescent="0.3">
      <c r="A1886" s="1">
        <f t="shared" si="123"/>
        <v>1</v>
      </c>
      <c r="B1886" s="1">
        <v>2005041</v>
      </c>
      <c r="C1886" s="1" t="s">
        <v>2126</v>
      </c>
      <c r="D1886" s="1" t="s">
        <v>2127</v>
      </c>
      <c r="E1886" s="1" t="s">
        <v>2128</v>
      </c>
      <c r="G1886" s="1" t="s">
        <v>2121</v>
      </c>
      <c r="J1886" s="1" t="s">
        <v>3986</v>
      </c>
      <c r="K1886" s="56" t="s">
        <v>3957</v>
      </c>
      <c r="L1886" s="1" t="str">
        <f t="shared" si="120"/>
        <v/>
      </c>
      <c r="M1886" s="1" t="str">
        <f t="shared" si="121"/>
        <v/>
      </c>
      <c r="N1886" s="1" t="str">
        <f t="shared" si="122"/>
        <v/>
      </c>
    </row>
    <row r="1887" spans="1:14" x14ac:dyDescent="0.3">
      <c r="A1887" s="1">
        <f t="shared" si="123"/>
        <v>1</v>
      </c>
      <c r="B1887" s="1">
        <v>2005051</v>
      </c>
      <c r="C1887" s="1" t="s">
        <v>2129</v>
      </c>
      <c r="D1887" s="1" t="s">
        <v>2130</v>
      </c>
      <c r="E1887" s="1" t="s">
        <v>2131</v>
      </c>
      <c r="G1887" s="1" t="s">
        <v>2121</v>
      </c>
      <c r="J1887" s="1" t="s">
        <v>3987</v>
      </c>
      <c r="K1887" s="56" t="s">
        <v>3957</v>
      </c>
      <c r="L1887" s="1" t="str">
        <f t="shared" si="120"/>
        <v/>
      </c>
      <c r="M1887" s="1" t="str">
        <f t="shared" si="121"/>
        <v/>
      </c>
      <c r="N1887" s="1" t="str">
        <f t="shared" si="122"/>
        <v/>
      </c>
    </row>
    <row r="1888" spans="1:14" x14ac:dyDescent="0.3">
      <c r="A1888" s="1">
        <f t="shared" si="123"/>
        <v>1</v>
      </c>
      <c r="B1888" s="1">
        <v>2005061</v>
      </c>
      <c r="C1888" s="1" t="s">
        <v>2129</v>
      </c>
      <c r="D1888" s="59" t="s">
        <v>4050</v>
      </c>
      <c r="E1888" s="59" t="s">
        <v>4053</v>
      </c>
      <c r="G1888" s="1" t="s">
        <v>2121</v>
      </c>
      <c r="J1888" s="1" t="s">
        <v>4024</v>
      </c>
      <c r="K1888" s="56" t="s">
        <v>3957</v>
      </c>
    </row>
    <row r="1889" spans="1:14" x14ac:dyDescent="0.3">
      <c r="A1889" s="1">
        <f t="shared" si="123"/>
        <v>1</v>
      </c>
      <c r="B1889" s="1">
        <v>2005071</v>
      </c>
      <c r="C1889" s="1" t="s">
        <v>2129</v>
      </c>
      <c r="D1889" s="59" t="s">
        <v>4050</v>
      </c>
      <c r="E1889" s="59" t="s">
        <v>4054</v>
      </c>
      <c r="G1889" s="1" t="s">
        <v>2121</v>
      </c>
      <c r="J1889" s="1" t="s">
        <v>4025</v>
      </c>
      <c r="K1889" s="56" t="s">
        <v>3957</v>
      </c>
    </row>
    <row r="1890" spans="1:14" x14ac:dyDescent="0.3">
      <c r="A1890" s="1">
        <f t="shared" si="123"/>
        <v>1</v>
      </c>
      <c r="B1890" s="1">
        <v>2005081</v>
      </c>
      <c r="C1890" s="1" t="s">
        <v>2129</v>
      </c>
      <c r="D1890" s="59" t="s">
        <v>4050</v>
      </c>
      <c r="E1890" s="59" t="s">
        <v>4055</v>
      </c>
      <c r="G1890" s="1" t="s">
        <v>2121</v>
      </c>
      <c r="J1890" s="1" t="s">
        <v>4026</v>
      </c>
      <c r="K1890" s="56" t="s">
        <v>3957</v>
      </c>
    </row>
    <row r="1891" spans="1:14" x14ac:dyDescent="0.3">
      <c r="A1891" s="1">
        <f t="shared" si="123"/>
        <v>1</v>
      </c>
      <c r="B1891" s="1">
        <v>2005091</v>
      </c>
      <c r="C1891" s="1" t="s">
        <v>2129</v>
      </c>
      <c r="D1891" s="59" t="s">
        <v>4050</v>
      </c>
      <c r="E1891" s="59" t="s">
        <v>4056</v>
      </c>
      <c r="G1891" s="1" t="s">
        <v>2121</v>
      </c>
      <c r="J1891" s="1" t="s">
        <v>4027</v>
      </c>
      <c r="K1891" s="56" t="s">
        <v>3957</v>
      </c>
    </row>
    <row r="1892" spans="1:14" x14ac:dyDescent="0.3">
      <c r="A1892" s="1">
        <f t="shared" si="123"/>
        <v>1</v>
      </c>
      <c r="B1892" s="1">
        <v>2005101</v>
      </c>
      <c r="C1892" s="1" t="s">
        <v>2129</v>
      </c>
      <c r="D1892" s="5" t="s">
        <v>2130</v>
      </c>
      <c r="E1892" s="59" t="s">
        <v>4057</v>
      </c>
      <c r="G1892" s="1" t="s">
        <v>2121</v>
      </c>
      <c r="J1892" s="1" t="s">
        <v>4028</v>
      </c>
      <c r="K1892" s="56" t="s">
        <v>3957</v>
      </c>
    </row>
    <row r="1893" spans="1:14" x14ac:dyDescent="0.3">
      <c r="A1893" s="1">
        <f t="shared" si="123"/>
        <v>1</v>
      </c>
      <c r="B1893" s="1">
        <v>2005062</v>
      </c>
      <c r="C1893" s="1">
        <v>100001</v>
      </c>
      <c r="D1893" s="59">
        <v>100</v>
      </c>
      <c r="E1893" s="59" t="s">
        <v>4051</v>
      </c>
      <c r="G1893" s="1" t="s">
        <v>2121</v>
      </c>
      <c r="J1893" s="1" t="s">
        <v>4024</v>
      </c>
      <c r="K1893" s="56" t="s">
        <v>3957</v>
      </c>
    </row>
    <row r="1894" spans="1:14" x14ac:dyDescent="0.3">
      <c r="A1894" s="1">
        <f t="shared" si="123"/>
        <v>1</v>
      </c>
      <c r="B1894" s="1">
        <v>2005072</v>
      </c>
      <c r="C1894" s="1">
        <v>100002</v>
      </c>
      <c r="D1894" s="59">
        <v>100</v>
      </c>
      <c r="E1894" s="59" t="s">
        <v>4051</v>
      </c>
      <c r="G1894" s="1" t="s">
        <v>2121</v>
      </c>
      <c r="J1894" s="1" t="s">
        <v>4025</v>
      </c>
      <c r="K1894" s="56" t="s">
        <v>3957</v>
      </c>
    </row>
    <row r="1895" spans="1:14" x14ac:dyDescent="0.3">
      <c r="A1895" s="1">
        <f t="shared" si="123"/>
        <v>1</v>
      </c>
      <c r="B1895" s="1">
        <v>2005082</v>
      </c>
      <c r="C1895" s="1">
        <v>100003</v>
      </c>
      <c r="D1895" s="59">
        <v>100</v>
      </c>
      <c r="E1895" s="59" t="s">
        <v>4052</v>
      </c>
      <c r="G1895" s="1" t="s">
        <v>2121</v>
      </c>
      <c r="J1895" s="1" t="s">
        <v>4026</v>
      </c>
      <c r="K1895" s="56" t="s">
        <v>3957</v>
      </c>
    </row>
    <row r="1896" spans="1:14" x14ac:dyDescent="0.3">
      <c r="A1896" s="1">
        <f t="shared" si="123"/>
        <v>1</v>
      </c>
      <c r="B1896" s="1">
        <v>2005092</v>
      </c>
      <c r="C1896" s="1">
        <v>100004</v>
      </c>
      <c r="D1896" s="59">
        <v>100</v>
      </c>
      <c r="E1896" s="59" t="s">
        <v>4052</v>
      </c>
      <c r="G1896" s="1" t="s">
        <v>2121</v>
      </c>
      <c r="J1896" s="1" t="s">
        <v>4027</v>
      </c>
      <c r="K1896" s="56" t="s">
        <v>3957</v>
      </c>
    </row>
    <row r="1897" spans="1:14" x14ac:dyDescent="0.3">
      <c r="A1897" s="1">
        <f t="shared" si="123"/>
        <v>1</v>
      </c>
      <c r="B1897" s="1">
        <v>2006001</v>
      </c>
      <c r="C1897" s="1">
        <v>100000</v>
      </c>
      <c r="D1897" s="1">
        <v>4</v>
      </c>
      <c r="E1897" s="1" t="s">
        <v>2132</v>
      </c>
      <c r="G1897" s="1" t="s">
        <v>2133</v>
      </c>
      <c r="J1897" s="1" t="s">
        <v>3988</v>
      </c>
      <c r="K1897" s="56" t="s">
        <v>3957</v>
      </c>
      <c r="L1897" s="1" t="str">
        <f t="shared" si="120"/>
        <v/>
      </c>
      <c r="M1897" s="1" t="str">
        <f t="shared" si="121"/>
        <v/>
      </c>
      <c r="N1897" s="1" t="str">
        <f t="shared" si="122"/>
        <v/>
      </c>
    </row>
    <row r="1898" spans="1:14" x14ac:dyDescent="0.3">
      <c r="A1898" s="1">
        <f t="shared" si="123"/>
        <v>1</v>
      </c>
      <c r="B1898" s="1">
        <v>2006011</v>
      </c>
      <c r="C1898" s="1">
        <v>100000</v>
      </c>
      <c r="D1898" s="1">
        <v>4</v>
      </c>
      <c r="E1898" s="1" t="s">
        <v>2134</v>
      </c>
      <c r="G1898" s="1" t="s">
        <v>2133</v>
      </c>
      <c r="J1898" s="1" t="s">
        <v>3989</v>
      </c>
      <c r="K1898" s="56" t="s">
        <v>3957</v>
      </c>
      <c r="L1898" s="1" t="str">
        <f t="shared" si="120"/>
        <v/>
      </c>
      <c r="M1898" s="1" t="str">
        <f t="shared" si="121"/>
        <v/>
      </c>
      <c r="N1898" s="1" t="str">
        <f t="shared" si="122"/>
        <v/>
      </c>
    </row>
    <row r="1899" spans="1:14" x14ac:dyDescent="0.3">
      <c r="A1899" s="1">
        <f t="shared" si="123"/>
        <v>1</v>
      </c>
      <c r="B1899" s="1">
        <v>2006021</v>
      </c>
      <c r="C1899" s="1">
        <v>100000</v>
      </c>
      <c r="D1899" s="1">
        <v>4</v>
      </c>
      <c r="E1899" s="1" t="s">
        <v>2135</v>
      </c>
      <c r="G1899" s="1" t="s">
        <v>2133</v>
      </c>
      <c r="J1899" s="1" t="s">
        <v>3990</v>
      </c>
      <c r="K1899" s="56" t="s">
        <v>3957</v>
      </c>
      <c r="L1899" s="1" t="str">
        <f t="shared" si="120"/>
        <v/>
      </c>
      <c r="M1899" s="1" t="str">
        <f t="shared" si="121"/>
        <v/>
      </c>
      <c r="N1899" s="1" t="str">
        <f t="shared" si="122"/>
        <v/>
      </c>
    </row>
    <row r="1900" spans="1:14" x14ac:dyDescent="0.3">
      <c r="A1900" s="1">
        <f t="shared" si="123"/>
        <v>1</v>
      </c>
      <c r="B1900" s="1">
        <v>2006031</v>
      </c>
      <c r="C1900" s="1">
        <v>100000</v>
      </c>
      <c r="D1900" s="1">
        <v>4</v>
      </c>
      <c r="E1900" s="1" t="s">
        <v>2136</v>
      </c>
      <c r="G1900" s="1" t="s">
        <v>2133</v>
      </c>
      <c r="J1900" s="1" t="s">
        <v>3991</v>
      </c>
      <c r="K1900" s="56" t="s">
        <v>3957</v>
      </c>
      <c r="L1900" s="1" t="str">
        <f t="shared" si="120"/>
        <v/>
      </c>
      <c r="M1900" s="1" t="str">
        <f t="shared" si="121"/>
        <v/>
      </c>
      <c r="N1900" s="1" t="str">
        <f t="shared" si="122"/>
        <v/>
      </c>
    </row>
    <row r="1901" spans="1:14" x14ac:dyDescent="0.3">
      <c r="A1901" s="1">
        <f t="shared" si="123"/>
        <v>1</v>
      </c>
      <c r="B1901" s="1">
        <v>2006041</v>
      </c>
      <c r="C1901" s="1" t="s">
        <v>2122</v>
      </c>
      <c r="D1901" s="1" t="s">
        <v>2137</v>
      </c>
      <c r="E1901" s="1" t="s">
        <v>2138</v>
      </c>
      <c r="G1901" s="1" t="s">
        <v>2133</v>
      </c>
      <c r="J1901" s="1" t="s">
        <v>3992</v>
      </c>
      <c r="K1901" s="56" t="s">
        <v>3957</v>
      </c>
      <c r="L1901" s="1" t="str">
        <f t="shared" si="120"/>
        <v/>
      </c>
      <c r="M1901" s="1" t="str">
        <f t="shared" si="121"/>
        <v/>
      </c>
      <c r="N1901" s="1" t="str">
        <f t="shared" si="122"/>
        <v/>
      </c>
    </row>
    <row r="1902" spans="1:14" x14ac:dyDescent="0.3">
      <c r="A1902" s="1">
        <f t="shared" si="123"/>
        <v>1</v>
      </c>
      <c r="B1902" s="1">
        <v>2006051</v>
      </c>
      <c r="C1902" s="1" t="s">
        <v>2122</v>
      </c>
      <c r="D1902" s="1" t="s">
        <v>2137</v>
      </c>
      <c r="E1902" s="1" t="s">
        <v>2139</v>
      </c>
      <c r="G1902" s="1" t="s">
        <v>2133</v>
      </c>
      <c r="J1902" s="1" t="s">
        <v>3993</v>
      </c>
      <c r="K1902" s="56" t="s">
        <v>3957</v>
      </c>
      <c r="L1902" s="1" t="str">
        <f t="shared" si="120"/>
        <v/>
      </c>
      <c r="M1902" s="1" t="str">
        <f t="shared" si="121"/>
        <v/>
      </c>
      <c r="N1902" s="1" t="str">
        <f t="shared" si="122"/>
        <v/>
      </c>
    </row>
    <row r="1903" spans="1:14" x14ac:dyDescent="0.3">
      <c r="A1903" s="1">
        <f t="shared" si="123"/>
        <v>1</v>
      </c>
      <c r="B1903" s="1">
        <v>2006061</v>
      </c>
      <c r="C1903" s="1" t="s">
        <v>2122</v>
      </c>
      <c r="D1903" s="5" t="s">
        <v>2137</v>
      </c>
      <c r="E1903" s="5" t="s">
        <v>2139</v>
      </c>
      <c r="G1903" s="1" t="str">
        <f>G1902</f>
        <v>0#20006</v>
      </c>
      <c r="J1903" s="1" t="s">
        <v>4029</v>
      </c>
      <c r="K1903" s="56" t="s">
        <v>3957</v>
      </c>
    </row>
    <row r="1904" spans="1:14" x14ac:dyDescent="0.3">
      <c r="A1904" s="1">
        <f t="shared" si="123"/>
        <v>1</v>
      </c>
      <c r="B1904" s="1">
        <v>2006071</v>
      </c>
      <c r="C1904" s="1" t="s">
        <v>2122</v>
      </c>
      <c r="D1904" s="5" t="s">
        <v>2137</v>
      </c>
      <c r="E1904" s="5" t="s">
        <v>2139</v>
      </c>
      <c r="G1904" s="1" t="str">
        <f t="shared" ref="G1904:G1907" si="124">G1903</f>
        <v>0#20006</v>
      </c>
      <c r="J1904" s="1" t="s">
        <v>4030</v>
      </c>
      <c r="K1904" s="56" t="s">
        <v>3957</v>
      </c>
    </row>
    <row r="1905" spans="1:14" x14ac:dyDescent="0.3">
      <c r="A1905" s="1">
        <f t="shared" si="123"/>
        <v>1</v>
      </c>
      <c r="B1905" s="1">
        <v>2006081</v>
      </c>
      <c r="C1905" s="1" t="s">
        <v>2122</v>
      </c>
      <c r="D1905" s="5" t="s">
        <v>2137</v>
      </c>
      <c r="E1905" s="5" t="s">
        <v>2139</v>
      </c>
      <c r="G1905" s="1" t="str">
        <f t="shared" si="124"/>
        <v>0#20006</v>
      </c>
      <c r="J1905" s="1" t="s">
        <v>4031</v>
      </c>
      <c r="K1905" s="56" t="s">
        <v>3957</v>
      </c>
    </row>
    <row r="1906" spans="1:14" x14ac:dyDescent="0.3">
      <c r="A1906" s="1">
        <f t="shared" si="123"/>
        <v>1</v>
      </c>
      <c r="B1906" s="1">
        <v>2006091</v>
      </c>
      <c r="C1906" s="1" t="s">
        <v>2122</v>
      </c>
      <c r="D1906" s="5" t="s">
        <v>2137</v>
      </c>
      <c r="E1906" s="5" t="s">
        <v>2139</v>
      </c>
      <c r="G1906" s="1" t="str">
        <f t="shared" si="124"/>
        <v>0#20006</v>
      </c>
      <c r="J1906" s="1" t="s">
        <v>4032</v>
      </c>
      <c r="K1906" s="56" t="s">
        <v>3957</v>
      </c>
    </row>
    <row r="1907" spans="1:14" x14ac:dyDescent="0.3">
      <c r="A1907" s="1">
        <f t="shared" si="123"/>
        <v>1</v>
      </c>
      <c r="B1907" s="1">
        <v>2006101</v>
      </c>
      <c r="C1907" s="1" t="s">
        <v>2122</v>
      </c>
      <c r="D1907" s="5" t="s">
        <v>2137</v>
      </c>
      <c r="E1907" s="5" t="s">
        <v>2139</v>
      </c>
      <c r="G1907" s="1" t="str">
        <f t="shared" si="124"/>
        <v>0#20006</v>
      </c>
      <c r="J1907" s="1" t="s">
        <v>4033</v>
      </c>
      <c r="K1907" s="56" t="s">
        <v>3957</v>
      </c>
    </row>
    <row r="1908" spans="1:14" x14ac:dyDescent="0.3">
      <c r="A1908" s="1">
        <f t="shared" si="123"/>
        <v>1</v>
      </c>
      <c r="B1908" s="1">
        <v>2007001</v>
      </c>
      <c r="C1908" s="1">
        <v>200000</v>
      </c>
      <c r="D1908" s="1">
        <v>100</v>
      </c>
      <c r="E1908" s="1" t="s">
        <v>1432</v>
      </c>
      <c r="G1908" s="1" t="s">
        <v>2140</v>
      </c>
      <c r="J1908" s="1" t="s">
        <v>3994</v>
      </c>
      <c r="K1908" s="56" t="s">
        <v>3957</v>
      </c>
      <c r="L1908" s="1" t="str">
        <f t="shared" si="120"/>
        <v/>
      </c>
      <c r="M1908" s="1" t="str">
        <f t="shared" si="121"/>
        <v/>
      </c>
      <c r="N1908" s="1" t="str">
        <f t="shared" si="122"/>
        <v/>
      </c>
    </row>
    <row r="1909" spans="1:14" x14ac:dyDescent="0.3">
      <c r="A1909" s="1">
        <f t="shared" si="123"/>
        <v>1</v>
      </c>
      <c r="B1909" s="1">
        <v>2007011</v>
      </c>
      <c r="C1909" s="1">
        <v>200000</v>
      </c>
      <c r="D1909" s="1">
        <v>100</v>
      </c>
      <c r="E1909" s="1" t="s">
        <v>1432</v>
      </c>
      <c r="G1909" s="1" t="s">
        <v>2140</v>
      </c>
      <c r="J1909" s="1" t="s">
        <v>3995</v>
      </c>
      <c r="K1909" s="56" t="s">
        <v>3957</v>
      </c>
      <c r="L1909" s="1" t="str">
        <f t="shared" si="120"/>
        <v/>
      </c>
      <c r="M1909" s="1" t="str">
        <f t="shared" si="121"/>
        <v/>
      </c>
      <c r="N1909" s="1" t="str">
        <f t="shared" si="122"/>
        <v/>
      </c>
    </row>
    <row r="1910" spans="1:14" x14ac:dyDescent="0.3">
      <c r="A1910" s="1">
        <f t="shared" si="123"/>
        <v>1</v>
      </c>
      <c r="B1910" s="1">
        <v>2007021</v>
      </c>
      <c r="C1910" s="1">
        <v>200000</v>
      </c>
      <c r="D1910" s="1">
        <v>100</v>
      </c>
      <c r="E1910" s="1" t="s">
        <v>1432</v>
      </c>
      <c r="G1910" s="1" t="s">
        <v>2140</v>
      </c>
      <c r="J1910" s="1" t="s">
        <v>3996</v>
      </c>
      <c r="K1910" s="56" t="s">
        <v>3957</v>
      </c>
      <c r="L1910" s="1" t="str">
        <f t="shared" si="120"/>
        <v/>
      </c>
      <c r="M1910" s="1" t="str">
        <f t="shared" si="121"/>
        <v/>
      </c>
      <c r="N1910" s="1" t="str">
        <f t="shared" si="122"/>
        <v/>
      </c>
    </row>
    <row r="1911" spans="1:14" x14ac:dyDescent="0.3">
      <c r="A1911" s="1">
        <f t="shared" si="123"/>
        <v>1</v>
      </c>
      <c r="B1911" s="1">
        <v>2007031</v>
      </c>
      <c r="C1911" s="1" t="s">
        <v>2141</v>
      </c>
      <c r="D1911" s="1" t="s">
        <v>2142</v>
      </c>
      <c r="E1911" s="1" t="s">
        <v>2143</v>
      </c>
      <c r="G1911" s="1" t="s">
        <v>2140</v>
      </c>
      <c r="J1911" s="1" t="s">
        <v>3997</v>
      </c>
      <c r="K1911" s="56" t="s">
        <v>3957</v>
      </c>
      <c r="L1911" s="1" t="str">
        <f t="shared" si="120"/>
        <v/>
      </c>
      <c r="M1911" s="1" t="str">
        <f t="shared" si="121"/>
        <v/>
      </c>
      <c r="N1911" s="1" t="str">
        <f t="shared" si="122"/>
        <v/>
      </c>
    </row>
    <row r="1912" spans="1:14" x14ac:dyDescent="0.3">
      <c r="A1912" s="1">
        <f t="shared" si="123"/>
        <v>1</v>
      </c>
      <c r="B1912" s="1">
        <v>2007041</v>
      </c>
      <c r="C1912" s="1" t="s">
        <v>2144</v>
      </c>
      <c r="D1912" s="1" t="s">
        <v>2142</v>
      </c>
      <c r="E1912" s="1" t="s">
        <v>2143</v>
      </c>
      <c r="G1912" s="1" t="s">
        <v>2140</v>
      </c>
      <c r="J1912" s="1" t="s">
        <v>3998</v>
      </c>
      <c r="K1912" s="56" t="s">
        <v>3957</v>
      </c>
      <c r="L1912" s="1" t="str">
        <f t="shared" si="120"/>
        <v/>
      </c>
      <c r="M1912" s="1" t="str">
        <f t="shared" si="121"/>
        <v/>
      </c>
      <c r="N1912" s="1" t="str">
        <f t="shared" si="122"/>
        <v/>
      </c>
    </row>
    <row r="1913" spans="1:14" x14ac:dyDescent="0.3">
      <c r="A1913" s="1">
        <f t="shared" si="123"/>
        <v>1</v>
      </c>
      <c r="B1913" s="1">
        <v>2007051</v>
      </c>
      <c r="C1913" s="1">
        <v>200000</v>
      </c>
      <c r="D1913" s="1">
        <v>100</v>
      </c>
      <c r="E1913" s="1" t="s">
        <v>2145</v>
      </c>
      <c r="G1913" s="1" t="s">
        <v>2140</v>
      </c>
      <c r="J1913" s="1" t="s">
        <v>3999</v>
      </c>
      <c r="K1913" s="56" t="s">
        <v>3957</v>
      </c>
      <c r="L1913" s="1" t="str">
        <f t="shared" si="120"/>
        <v/>
      </c>
      <c r="M1913" s="1" t="str">
        <f t="shared" si="121"/>
        <v/>
      </c>
      <c r="N1913" s="1" t="str">
        <f t="shared" si="122"/>
        <v/>
      </c>
    </row>
    <row r="1914" spans="1:14" x14ac:dyDescent="0.3">
      <c r="A1914" s="1">
        <f t="shared" ref="A1914:A1945" si="125">COUNTIF(B:B,B1914)</f>
        <v>1</v>
      </c>
      <c r="B1914" s="1">
        <v>2007061</v>
      </c>
      <c r="C1914" s="1">
        <v>200000</v>
      </c>
      <c r="D1914" s="5">
        <v>100</v>
      </c>
      <c r="E1914" s="5" t="s">
        <v>2145</v>
      </c>
      <c r="G1914" s="1" t="str">
        <f>G1913</f>
        <v>0#20007</v>
      </c>
      <c r="J1914" s="1" t="s">
        <v>4034</v>
      </c>
      <c r="K1914" s="56" t="s">
        <v>3957</v>
      </c>
    </row>
    <row r="1915" spans="1:14" x14ac:dyDescent="0.3">
      <c r="A1915" s="1">
        <f t="shared" si="125"/>
        <v>1</v>
      </c>
      <c r="B1915" s="1">
        <v>2007071</v>
      </c>
      <c r="C1915" s="1">
        <v>200000</v>
      </c>
      <c r="D1915" s="5">
        <v>100</v>
      </c>
      <c r="E1915" s="5" t="s">
        <v>2145</v>
      </c>
      <c r="G1915" s="1" t="str">
        <f t="shared" ref="G1915:G1918" si="126">G1914</f>
        <v>0#20007</v>
      </c>
      <c r="J1915" s="1" t="s">
        <v>4035</v>
      </c>
      <c r="K1915" s="56" t="s">
        <v>3957</v>
      </c>
    </row>
    <row r="1916" spans="1:14" x14ac:dyDescent="0.3">
      <c r="A1916" s="1">
        <f t="shared" si="125"/>
        <v>1</v>
      </c>
      <c r="B1916" s="1">
        <v>2007081</v>
      </c>
      <c r="C1916" s="1">
        <v>200000</v>
      </c>
      <c r="D1916" s="5">
        <v>100</v>
      </c>
      <c r="E1916" s="5" t="s">
        <v>2145</v>
      </c>
      <c r="G1916" s="1" t="str">
        <f t="shared" si="126"/>
        <v>0#20007</v>
      </c>
      <c r="J1916" s="1" t="s">
        <v>4036</v>
      </c>
      <c r="K1916" s="56" t="s">
        <v>3957</v>
      </c>
    </row>
    <row r="1917" spans="1:14" x14ac:dyDescent="0.3">
      <c r="A1917" s="1">
        <f t="shared" si="125"/>
        <v>1</v>
      </c>
      <c r="B1917" s="1">
        <v>2007091</v>
      </c>
      <c r="C1917" s="1">
        <v>200000</v>
      </c>
      <c r="D1917" s="5">
        <v>100</v>
      </c>
      <c r="E1917" s="5" t="s">
        <v>2145</v>
      </c>
      <c r="G1917" s="1" t="str">
        <f t="shared" si="126"/>
        <v>0#20007</v>
      </c>
      <c r="J1917" s="1" t="s">
        <v>4037</v>
      </c>
      <c r="K1917" s="56" t="s">
        <v>3957</v>
      </c>
    </row>
    <row r="1918" spans="1:14" x14ac:dyDescent="0.3">
      <c r="A1918" s="1">
        <f t="shared" si="125"/>
        <v>1</v>
      </c>
      <c r="B1918" s="1">
        <v>2007101</v>
      </c>
      <c r="C1918" s="1">
        <v>200000</v>
      </c>
      <c r="D1918" s="5">
        <v>100</v>
      </c>
      <c r="E1918" s="5" t="s">
        <v>2145</v>
      </c>
      <c r="G1918" s="1" t="str">
        <f t="shared" si="126"/>
        <v>0#20007</v>
      </c>
      <c r="J1918" s="1" t="s">
        <v>4038</v>
      </c>
      <c r="K1918" s="56" t="s">
        <v>3957</v>
      </c>
    </row>
    <row r="1919" spans="1:14" x14ac:dyDescent="0.3">
      <c r="A1919" s="1">
        <f t="shared" si="125"/>
        <v>1</v>
      </c>
      <c r="B1919" s="1">
        <v>2007002</v>
      </c>
      <c r="C1919" s="1">
        <v>200002</v>
      </c>
      <c r="D1919" s="1">
        <v>100</v>
      </c>
      <c r="E1919" s="1" t="s">
        <v>1432</v>
      </c>
      <c r="G1919" s="1" t="s">
        <v>2140</v>
      </c>
      <c r="J1919" s="1" t="s">
        <v>3994</v>
      </c>
      <c r="K1919" s="56" t="s">
        <v>3957</v>
      </c>
      <c r="L1919" s="1" t="str">
        <f t="shared" ref="L1919:L1924" si="127">IF(AND(ISBLANK(C1919)=ISBLANK(D1919),ISBLANK(D1919)=ISBLANK(E1919),ISBLANK(E1919)=ISBLANK(C1919)),"",FALSE)</f>
        <v/>
      </c>
      <c r="M1919" s="1" t="str">
        <f t="shared" ref="M1919:M1924" si="128">IF((LEN(C1919)-LEN(SUBSTITUTE(C1919,"|","")))=(LEN(D1919)-LEN(SUBSTITUTE(D1919,"|",""))),"",FALSE)</f>
        <v/>
      </c>
      <c r="N1919" s="1" t="str">
        <f t="shared" ref="N1919:N1924" si="129">IF((LEN(D1919)-LEN(SUBSTITUTE(SUBSTITUTE(D1919,"|",""),"#","")))=(LEN(E1919)-LEN(SUBSTITUTE(E1919,"|",""))),"",FALSE)</f>
        <v/>
      </c>
    </row>
    <row r="1920" spans="1:14" x14ac:dyDescent="0.3">
      <c r="A1920" s="1">
        <f t="shared" si="125"/>
        <v>1</v>
      </c>
      <c r="B1920" s="1">
        <v>2007012</v>
      </c>
      <c r="C1920" s="1">
        <v>200004</v>
      </c>
      <c r="D1920" s="1">
        <v>100</v>
      </c>
      <c r="E1920" s="1" t="s">
        <v>1432</v>
      </c>
      <c r="G1920" s="1" t="s">
        <v>2140</v>
      </c>
      <c r="J1920" s="1" t="s">
        <v>3995</v>
      </c>
      <c r="K1920" s="56" t="s">
        <v>3957</v>
      </c>
      <c r="L1920" s="1" t="str">
        <f t="shared" si="127"/>
        <v/>
      </c>
      <c r="M1920" s="1" t="str">
        <f t="shared" si="128"/>
        <v/>
      </c>
      <c r="N1920" s="1" t="str">
        <f t="shared" si="129"/>
        <v/>
      </c>
    </row>
    <row r="1921" spans="1:14" x14ac:dyDescent="0.3">
      <c r="A1921" s="1">
        <f t="shared" si="125"/>
        <v>1</v>
      </c>
      <c r="B1921" s="1">
        <v>2007022</v>
      </c>
      <c r="C1921" s="1">
        <v>200000</v>
      </c>
      <c r="D1921" s="1">
        <v>100</v>
      </c>
      <c r="E1921" s="1" t="s">
        <v>1432</v>
      </c>
      <c r="G1921" s="1" t="s">
        <v>2140</v>
      </c>
      <c r="J1921" s="1" t="s">
        <v>3996</v>
      </c>
      <c r="K1921" s="56" t="s">
        <v>3957</v>
      </c>
      <c r="L1921" s="1" t="str">
        <f t="shared" si="127"/>
        <v/>
      </c>
      <c r="M1921" s="1" t="str">
        <f t="shared" si="128"/>
        <v/>
      </c>
      <c r="N1921" s="1" t="str">
        <f t="shared" si="129"/>
        <v/>
      </c>
    </row>
    <row r="1922" spans="1:14" x14ac:dyDescent="0.3">
      <c r="A1922" s="1">
        <f t="shared" si="125"/>
        <v>1</v>
      </c>
      <c r="B1922" s="1">
        <v>2007032</v>
      </c>
      <c r="C1922" s="1">
        <v>200000</v>
      </c>
      <c r="D1922" s="1">
        <v>100</v>
      </c>
      <c r="E1922" s="1" t="s">
        <v>1432</v>
      </c>
      <c r="G1922" s="1" t="s">
        <v>2140</v>
      </c>
      <c r="J1922" s="1" t="s">
        <v>3997</v>
      </c>
      <c r="K1922" s="56" t="s">
        <v>3957</v>
      </c>
      <c r="L1922" s="1" t="str">
        <f t="shared" si="127"/>
        <v/>
      </c>
      <c r="M1922" s="1" t="str">
        <f t="shared" si="128"/>
        <v/>
      </c>
      <c r="N1922" s="1" t="str">
        <f t="shared" si="129"/>
        <v/>
      </c>
    </row>
    <row r="1923" spans="1:14" x14ac:dyDescent="0.3">
      <c r="A1923" s="1">
        <f t="shared" si="125"/>
        <v>1</v>
      </c>
      <c r="B1923" s="1">
        <v>2007042</v>
      </c>
      <c r="C1923" s="1">
        <v>200000</v>
      </c>
      <c r="D1923" s="1">
        <v>100</v>
      </c>
      <c r="E1923" s="1" t="s">
        <v>1432</v>
      </c>
      <c r="G1923" s="1" t="s">
        <v>2140</v>
      </c>
      <c r="J1923" s="1" t="s">
        <v>3998</v>
      </c>
      <c r="K1923" s="56" t="s">
        <v>3957</v>
      </c>
      <c r="L1923" s="1" t="str">
        <f t="shared" si="127"/>
        <v/>
      </c>
      <c r="M1923" s="1" t="str">
        <f t="shared" si="128"/>
        <v/>
      </c>
      <c r="N1923" s="1" t="str">
        <f t="shared" si="129"/>
        <v/>
      </c>
    </row>
    <row r="1924" spans="1:14" x14ac:dyDescent="0.3">
      <c r="A1924" s="1">
        <f t="shared" si="125"/>
        <v>1</v>
      </c>
      <c r="B1924" s="1">
        <v>2007052</v>
      </c>
      <c r="C1924" s="1">
        <v>200000</v>
      </c>
      <c r="D1924" s="1">
        <v>100</v>
      </c>
      <c r="E1924" s="1" t="s">
        <v>1432</v>
      </c>
      <c r="G1924" s="1" t="s">
        <v>2140</v>
      </c>
      <c r="J1924" s="1" t="s">
        <v>3999</v>
      </c>
      <c r="K1924" s="56" t="s">
        <v>3957</v>
      </c>
      <c r="L1924" s="1" t="str">
        <f t="shared" si="127"/>
        <v/>
      </c>
      <c r="M1924" s="1" t="str">
        <f t="shared" si="128"/>
        <v/>
      </c>
      <c r="N1924" s="1" t="str">
        <f t="shared" si="129"/>
        <v/>
      </c>
    </row>
    <row r="1925" spans="1:14" x14ac:dyDescent="0.3">
      <c r="A1925" s="1">
        <f t="shared" si="125"/>
        <v>1</v>
      </c>
      <c r="B1925" s="1">
        <v>2007062</v>
      </c>
      <c r="C1925" s="1">
        <v>200000</v>
      </c>
      <c r="D1925" s="5">
        <v>100</v>
      </c>
      <c r="E1925" s="5" t="s">
        <v>1432</v>
      </c>
      <c r="G1925" s="1" t="str">
        <f>G1924</f>
        <v>0#20007</v>
      </c>
      <c r="J1925" s="1" t="s">
        <v>4034</v>
      </c>
      <c r="K1925" s="56" t="s">
        <v>3957</v>
      </c>
    </row>
    <row r="1926" spans="1:14" x14ac:dyDescent="0.3">
      <c r="A1926" s="1">
        <f t="shared" si="125"/>
        <v>1</v>
      </c>
      <c r="B1926" s="1">
        <v>2007072</v>
      </c>
      <c r="C1926" s="1">
        <v>200000</v>
      </c>
      <c r="D1926" s="5">
        <v>100</v>
      </c>
      <c r="E1926" s="5" t="s">
        <v>1432</v>
      </c>
      <c r="G1926" s="1" t="str">
        <f t="shared" ref="G1926:G1929" si="130">G1925</f>
        <v>0#20007</v>
      </c>
      <c r="J1926" s="1" t="s">
        <v>4035</v>
      </c>
      <c r="K1926" s="56" t="s">
        <v>3957</v>
      </c>
    </row>
    <row r="1927" spans="1:14" x14ac:dyDescent="0.3">
      <c r="A1927" s="1">
        <f t="shared" si="125"/>
        <v>1</v>
      </c>
      <c r="B1927" s="1">
        <v>2007082</v>
      </c>
      <c r="C1927" s="1">
        <v>200000</v>
      </c>
      <c r="D1927" s="5">
        <v>100</v>
      </c>
      <c r="E1927" s="5" t="s">
        <v>1432</v>
      </c>
      <c r="G1927" s="1" t="str">
        <f t="shared" si="130"/>
        <v>0#20007</v>
      </c>
      <c r="J1927" s="1" t="s">
        <v>4036</v>
      </c>
      <c r="K1927" s="56" t="s">
        <v>3957</v>
      </c>
    </row>
    <row r="1928" spans="1:14" x14ac:dyDescent="0.3">
      <c r="A1928" s="1">
        <f t="shared" si="125"/>
        <v>1</v>
      </c>
      <c r="B1928" s="1">
        <v>2007092</v>
      </c>
      <c r="C1928" s="1">
        <v>200000</v>
      </c>
      <c r="D1928" s="5">
        <v>100</v>
      </c>
      <c r="E1928" s="5" t="s">
        <v>1432</v>
      </c>
      <c r="G1928" s="1" t="str">
        <f t="shared" si="130"/>
        <v>0#20007</v>
      </c>
      <c r="J1928" s="1" t="s">
        <v>4037</v>
      </c>
      <c r="K1928" s="56" t="s">
        <v>3957</v>
      </c>
    </row>
    <row r="1929" spans="1:14" x14ac:dyDescent="0.3">
      <c r="A1929" s="1">
        <f t="shared" si="125"/>
        <v>1</v>
      </c>
      <c r="B1929" s="1">
        <v>2007102</v>
      </c>
      <c r="C1929" s="1">
        <v>200000</v>
      </c>
      <c r="D1929" s="5">
        <v>100</v>
      </c>
      <c r="E1929" s="5" t="s">
        <v>1432</v>
      </c>
      <c r="G1929" s="1" t="str">
        <f t="shared" si="130"/>
        <v>0#20007</v>
      </c>
      <c r="J1929" s="1" t="s">
        <v>4038</v>
      </c>
      <c r="K1929" s="56" t="s">
        <v>3957</v>
      </c>
    </row>
    <row r="1930" spans="1:14" x14ac:dyDescent="0.3">
      <c r="A1930" s="1">
        <f t="shared" si="125"/>
        <v>1</v>
      </c>
      <c r="B1930" s="1">
        <v>2008001</v>
      </c>
      <c r="C1930" s="1">
        <v>240000</v>
      </c>
      <c r="D1930" s="1">
        <v>124</v>
      </c>
      <c r="E1930" s="1" t="s">
        <v>2146</v>
      </c>
      <c r="G1930" s="1" t="s">
        <v>2147</v>
      </c>
      <c r="J1930" s="1" t="s">
        <v>4000</v>
      </c>
      <c r="K1930" s="56" t="s">
        <v>3957</v>
      </c>
      <c r="L1930" s="1" t="str">
        <f t="shared" si="120"/>
        <v/>
      </c>
      <c r="M1930" s="1" t="str">
        <f t="shared" si="121"/>
        <v/>
      </c>
      <c r="N1930" s="1" t="str">
        <f t="shared" si="122"/>
        <v/>
      </c>
    </row>
    <row r="1931" spans="1:14" x14ac:dyDescent="0.3">
      <c r="A1931" s="1">
        <f t="shared" si="125"/>
        <v>1</v>
      </c>
      <c r="B1931" s="1">
        <v>2008011</v>
      </c>
      <c r="C1931" s="1">
        <v>240000</v>
      </c>
      <c r="D1931" s="1">
        <v>124</v>
      </c>
      <c r="E1931" s="1" t="s">
        <v>2148</v>
      </c>
      <c r="G1931" s="1" t="s">
        <v>2147</v>
      </c>
      <c r="J1931" s="1" t="s">
        <v>4001</v>
      </c>
      <c r="K1931" s="56" t="s">
        <v>3957</v>
      </c>
      <c r="L1931" s="1" t="str">
        <f t="shared" si="120"/>
        <v/>
      </c>
      <c r="M1931" s="1" t="str">
        <f t="shared" si="121"/>
        <v/>
      </c>
      <c r="N1931" s="1" t="str">
        <f t="shared" si="122"/>
        <v/>
      </c>
    </row>
    <row r="1932" spans="1:14" x14ac:dyDescent="0.3">
      <c r="A1932" s="1">
        <f t="shared" si="125"/>
        <v>1</v>
      </c>
      <c r="B1932" s="1">
        <v>2008021</v>
      </c>
      <c r="C1932" s="1">
        <v>240000</v>
      </c>
      <c r="D1932" s="1">
        <v>124</v>
      </c>
      <c r="E1932" s="1" t="s">
        <v>2149</v>
      </c>
      <c r="G1932" s="1" t="s">
        <v>2147</v>
      </c>
      <c r="J1932" s="1" t="s">
        <v>4002</v>
      </c>
      <c r="K1932" s="56" t="s">
        <v>3957</v>
      </c>
      <c r="L1932" s="1" t="str">
        <f t="shared" si="120"/>
        <v/>
      </c>
      <c r="M1932" s="1" t="str">
        <f t="shared" si="121"/>
        <v/>
      </c>
      <c r="N1932" s="1" t="str">
        <f t="shared" si="122"/>
        <v/>
      </c>
    </row>
    <row r="1933" spans="1:14" x14ac:dyDescent="0.3">
      <c r="A1933" s="1">
        <f t="shared" si="125"/>
        <v>1</v>
      </c>
      <c r="B1933" s="1">
        <v>2008031</v>
      </c>
      <c r="C1933" s="1" t="s">
        <v>2150</v>
      </c>
      <c r="D1933" s="1" t="s">
        <v>2151</v>
      </c>
      <c r="E1933" s="56" t="s">
        <v>3532</v>
      </c>
      <c r="G1933" s="1" t="s">
        <v>2147</v>
      </c>
      <c r="J1933" s="1" t="s">
        <v>4003</v>
      </c>
      <c r="K1933" s="56" t="s">
        <v>3957</v>
      </c>
      <c r="L1933" s="1" t="str">
        <f t="shared" si="120"/>
        <v/>
      </c>
      <c r="M1933" s="1" t="str">
        <f t="shared" si="121"/>
        <v/>
      </c>
      <c r="N1933" s="1" t="str">
        <f t="shared" si="122"/>
        <v/>
      </c>
    </row>
    <row r="1934" spans="1:14" x14ac:dyDescent="0.3">
      <c r="A1934" s="1">
        <f t="shared" si="125"/>
        <v>1</v>
      </c>
      <c r="B1934" s="1">
        <v>2008041</v>
      </c>
      <c r="C1934" s="1" t="s">
        <v>2150</v>
      </c>
      <c r="D1934" s="1" t="s">
        <v>2151</v>
      </c>
      <c r="E1934" s="1" t="s">
        <v>2152</v>
      </c>
      <c r="G1934" s="1" t="s">
        <v>2147</v>
      </c>
      <c r="J1934" s="1" t="s">
        <v>4004</v>
      </c>
      <c r="K1934" s="56" t="s">
        <v>3957</v>
      </c>
      <c r="L1934" s="1" t="str">
        <f t="shared" si="120"/>
        <v/>
      </c>
      <c r="M1934" s="1" t="str">
        <f t="shared" si="121"/>
        <v/>
      </c>
      <c r="N1934" s="1" t="str">
        <f t="shared" si="122"/>
        <v/>
      </c>
    </row>
    <row r="1935" spans="1:14" x14ac:dyDescent="0.3">
      <c r="A1935" s="1">
        <f t="shared" si="125"/>
        <v>1</v>
      </c>
      <c r="B1935" s="1">
        <v>2008051</v>
      </c>
      <c r="C1935" s="1" t="s">
        <v>2150</v>
      </c>
      <c r="D1935" s="1" t="s">
        <v>2151</v>
      </c>
      <c r="E1935" s="1" t="s">
        <v>2153</v>
      </c>
      <c r="G1935" s="1" t="s">
        <v>2147</v>
      </c>
      <c r="J1935" s="1" t="s">
        <v>4005</v>
      </c>
      <c r="K1935" s="56" t="s">
        <v>3957</v>
      </c>
      <c r="L1935" s="1" t="str">
        <f t="shared" si="120"/>
        <v/>
      </c>
      <c r="M1935" s="1" t="str">
        <f t="shared" si="121"/>
        <v/>
      </c>
      <c r="N1935" s="1" t="str">
        <f t="shared" si="122"/>
        <v/>
      </c>
    </row>
    <row r="1936" spans="1:14" x14ac:dyDescent="0.3">
      <c r="A1936" s="1">
        <f t="shared" si="125"/>
        <v>1</v>
      </c>
      <c r="B1936" s="1">
        <v>2008061</v>
      </c>
      <c r="C1936" s="1" t="s">
        <v>2150</v>
      </c>
      <c r="D1936" s="5" t="s">
        <v>2151</v>
      </c>
      <c r="E1936" s="5" t="s">
        <v>2153</v>
      </c>
      <c r="G1936" s="1" t="str">
        <f>G1935</f>
        <v>0#20008</v>
      </c>
      <c r="J1936" s="1" t="s">
        <v>4039</v>
      </c>
      <c r="K1936" s="56" t="s">
        <v>3957</v>
      </c>
    </row>
    <row r="1937" spans="1:14" x14ac:dyDescent="0.3">
      <c r="A1937" s="1">
        <f t="shared" si="125"/>
        <v>1</v>
      </c>
      <c r="B1937" s="1">
        <v>2008071</v>
      </c>
      <c r="C1937" s="1" t="s">
        <v>2150</v>
      </c>
      <c r="D1937" s="5" t="s">
        <v>2151</v>
      </c>
      <c r="E1937" s="5" t="s">
        <v>2153</v>
      </c>
      <c r="G1937" s="1" t="str">
        <f t="shared" ref="G1937:G1940" si="131">G1936</f>
        <v>0#20008</v>
      </c>
      <c r="J1937" s="1" t="s">
        <v>4040</v>
      </c>
      <c r="K1937" s="56" t="s">
        <v>3957</v>
      </c>
    </row>
    <row r="1938" spans="1:14" x14ac:dyDescent="0.3">
      <c r="A1938" s="1">
        <f t="shared" si="125"/>
        <v>1</v>
      </c>
      <c r="B1938" s="1">
        <v>2008081</v>
      </c>
      <c r="C1938" s="1" t="s">
        <v>2150</v>
      </c>
      <c r="D1938" s="5" t="s">
        <v>2151</v>
      </c>
      <c r="E1938" s="5" t="s">
        <v>2153</v>
      </c>
      <c r="G1938" s="1" t="str">
        <f t="shared" si="131"/>
        <v>0#20008</v>
      </c>
      <c r="J1938" s="1" t="s">
        <v>4041</v>
      </c>
      <c r="K1938" s="56" t="s">
        <v>3957</v>
      </c>
    </row>
    <row r="1939" spans="1:14" x14ac:dyDescent="0.3">
      <c r="A1939" s="1">
        <f t="shared" si="125"/>
        <v>1</v>
      </c>
      <c r="B1939" s="1">
        <v>2008091</v>
      </c>
      <c r="C1939" s="1" t="s">
        <v>2150</v>
      </c>
      <c r="D1939" s="5" t="s">
        <v>2151</v>
      </c>
      <c r="E1939" s="5" t="s">
        <v>2153</v>
      </c>
      <c r="G1939" s="1" t="str">
        <f t="shared" si="131"/>
        <v>0#20008</v>
      </c>
      <c r="J1939" s="1" t="s">
        <v>4042</v>
      </c>
      <c r="K1939" s="56" t="s">
        <v>3957</v>
      </c>
    </row>
    <row r="1940" spans="1:14" x14ac:dyDescent="0.3">
      <c r="A1940" s="1">
        <f t="shared" si="125"/>
        <v>1</v>
      </c>
      <c r="B1940" s="1">
        <v>2008101</v>
      </c>
      <c r="C1940" s="1" t="s">
        <v>2150</v>
      </c>
      <c r="D1940" s="5" t="s">
        <v>2151</v>
      </c>
      <c r="E1940" s="5" t="s">
        <v>2153</v>
      </c>
      <c r="G1940" s="1" t="str">
        <f t="shared" si="131"/>
        <v>0#20008</v>
      </c>
      <c r="J1940" s="1" t="s">
        <v>4043</v>
      </c>
      <c r="K1940" s="56" t="s">
        <v>3957</v>
      </c>
    </row>
    <row r="1941" spans="1:14" x14ac:dyDescent="0.3">
      <c r="A1941" s="1">
        <f t="shared" si="125"/>
        <v>1</v>
      </c>
      <c r="B1941" s="1">
        <v>2009001</v>
      </c>
      <c r="C1941" s="1">
        <v>200921</v>
      </c>
      <c r="D1941" s="1">
        <v>127</v>
      </c>
      <c r="E1941" s="1" t="s">
        <v>1868</v>
      </c>
      <c r="G1941" s="1" t="s">
        <v>2154</v>
      </c>
      <c r="J1941" s="1" t="s">
        <v>4006</v>
      </c>
      <c r="K1941" s="56" t="s">
        <v>3957</v>
      </c>
      <c r="L1941" s="1" t="str">
        <f t="shared" si="120"/>
        <v/>
      </c>
      <c r="M1941" s="1" t="str">
        <f t="shared" si="121"/>
        <v/>
      </c>
      <c r="N1941" s="1" t="str">
        <f t="shared" si="122"/>
        <v/>
      </c>
    </row>
    <row r="1942" spans="1:14" x14ac:dyDescent="0.3">
      <c r="A1942" s="1">
        <f t="shared" si="125"/>
        <v>1</v>
      </c>
      <c r="B1942" s="1">
        <v>2009011</v>
      </c>
      <c r="C1942" s="1">
        <v>200921</v>
      </c>
      <c r="D1942" s="1">
        <v>127</v>
      </c>
      <c r="E1942" s="1" t="s">
        <v>1868</v>
      </c>
      <c r="G1942" s="1" t="s">
        <v>2154</v>
      </c>
      <c r="J1942" s="1" t="s">
        <v>4007</v>
      </c>
      <c r="K1942" s="56" t="s">
        <v>3957</v>
      </c>
      <c r="L1942" s="1" t="str">
        <f t="shared" si="120"/>
        <v/>
      </c>
      <c r="M1942" s="1" t="str">
        <f t="shared" si="121"/>
        <v/>
      </c>
      <c r="N1942" s="1" t="str">
        <f t="shared" si="122"/>
        <v/>
      </c>
    </row>
    <row r="1943" spans="1:14" x14ac:dyDescent="0.3">
      <c r="A1943" s="1">
        <f t="shared" si="125"/>
        <v>1</v>
      </c>
      <c r="B1943" s="1">
        <v>2009021</v>
      </c>
      <c r="C1943" s="1">
        <v>200921</v>
      </c>
      <c r="D1943" s="1">
        <v>127</v>
      </c>
      <c r="E1943" s="1" t="s">
        <v>1868</v>
      </c>
      <c r="G1943" s="1" t="s">
        <v>2154</v>
      </c>
      <c r="J1943" s="1" t="s">
        <v>4008</v>
      </c>
      <c r="K1943" s="56" t="s">
        <v>3957</v>
      </c>
      <c r="L1943" s="1" t="str">
        <f t="shared" si="120"/>
        <v/>
      </c>
      <c r="M1943" s="1" t="str">
        <f t="shared" si="121"/>
        <v/>
      </c>
      <c r="N1943" s="1" t="str">
        <f t="shared" si="122"/>
        <v/>
      </c>
    </row>
    <row r="1944" spans="1:14" x14ac:dyDescent="0.3">
      <c r="A1944" s="1">
        <f t="shared" si="125"/>
        <v>1</v>
      </c>
      <c r="B1944" s="1">
        <v>2009031</v>
      </c>
      <c r="C1944" s="1">
        <v>200921</v>
      </c>
      <c r="D1944" s="1">
        <v>127</v>
      </c>
      <c r="E1944" s="1" t="s">
        <v>1868</v>
      </c>
      <c r="G1944" s="1" t="s">
        <v>2154</v>
      </c>
      <c r="J1944" s="1" t="s">
        <v>4009</v>
      </c>
      <c r="K1944" s="56" t="s">
        <v>3957</v>
      </c>
      <c r="L1944" s="1" t="str">
        <f t="shared" si="120"/>
        <v/>
      </c>
      <c r="M1944" s="1" t="str">
        <f t="shared" si="121"/>
        <v/>
      </c>
      <c r="N1944" s="1" t="str">
        <f t="shared" si="122"/>
        <v/>
      </c>
    </row>
    <row r="1945" spans="1:14" x14ac:dyDescent="0.3">
      <c r="A1945" s="1">
        <f t="shared" si="125"/>
        <v>1</v>
      </c>
      <c r="B1945" s="1">
        <v>2009041</v>
      </c>
      <c r="C1945" s="1">
        <v>200921</v>
      </c>
      <c r="D1945" s="1">
        <v>127</v>
      </c>
      <c r="E1945" s="1" t="s">
        <v>1868</v>
      </c>
      <c r="G1945" s="1" t="s">
        <v>2154</v>
      </c>
      <c r="J1945" s="1" t="s">
        <v>4010</v>
      </c>
      <c r="K1945" s="56" t="s">
        <v>3957</v>
      </c>
      <c r="L1945" s="1" t="str">
        <f t="shared" si="120"/>
        <v/>
      </c>
      <c r="M1945" s="1" t="str">
        <f t="shared" si="121"/>
        <v/>
      </c>
      <c r="N1945" s="1" t="str">
        <f t="shared" si="122"/>
        <v/>
      </c>
    </row>
    <row r="1946" spans="1:14" x14ac:dyDescent="0.3">
      <c r="A1946" s="1">
        <f t="shared" ref="A1946:A1951" si="132">COUNTIF(B:B,B1946)</f>
        <v>1</v>
      </c>
      <c r="B1946" s="1">
        <v>2009051</v>
      </c>
      <c r="C1946" s="1">
        <v>200921</v>
      </c>
      <c r="D1946" s="1">
        <v>127</v>
      </c>
      <c r="E1946" s="1" t="s">
        <v>1868</v>
      </c>
      <c r="G1946" s="1" t="s">
        <v>2154</v>
      </c>
      <c r="J1946" s="1" t="s">
        <v>4011</v>
      </c>
      <c r="K1946" s="56" t="s">
        <v>3957</v>
      </c>
      <c r="L1946" s="1" t="str">
        <f t="shared" si="120"/>
        <v/>
      </c>
      <c r="M1946" s="1" t="str">
        <f t="shared" si="121"/>
        <v/>
      </c>
      <c r="N1946" s="1" t="str">
        <f t="shared" si="122"/>
        <v/>
      </c>
    </row>
    <row r="1947" spans="1:14" x14ac:dyDescent="0.3">
      <c r="A1947" s="1">
        <f t="shared" si="132"/>
        <v>1</v>
      </c>
      <c r="B1947" s="1">
        <v>2009061</v>
      </c>
      <c r="C1947" s="1">
        <v>200921</v>
      </c>
      <c r="D1947" s="5">
        <v>127</v>
      </c>
      <c r="E1947" s="5" t="s">
        <v>1868</v>
      </c>
      <c r="G1947" s="1" t="str">
        <f>G1946</f>
        <v>0#20009</v>
      </c>
      <c r="J1947" s="1" t="s">
        <v>4044</v>
      </c>
      <c r="K1947" s="56" t="s">
        <v>3957</v>
      </c>
    </row>
    <row r="1948" spans="1:14" x14ac:dyDescent="0.3">
      <c r="A1948" s="1">
        <f t="shared" si="132"/>
        <v>1</v>
      </c>
      <c r="B1948" s="1">
        <v>2009071</v>
      </c>
      <c r="C1948" s="1">
        <v>200921</v>
      </c>
      <c r="D1948" s="5">
        <v>127</v>
      </c>
      <c r="E1948" s="5" t="s">
        <v>1868</v>
      </c>
      <c r="G1948" s="1" t="str">
        <f t="shared" ref="G1948:G1951" si="133">G1947</f>
        <v>0#20009</v>
      </c>
      <c r="J1948" s="1" t="s">
        <v>4045</v>
      </c>
      <c r="K1948" s="56" t="s">
        <v>3957</v>
      </c>
    </row>
    <row r="1949" spans="1:14" x14ac:dyDescent="0.3">
      <c r="A1949" s="1">
        <f t="shared" si="132"/>
        <v>1</v>
      </c>
      <c r="B1949" s="1">
        <v>2009081</v>
      </c>
      <c r="C1949" s="1">
        <v>200921</v>
      </c>
      <c r="D1949" s="5">
        <v>127</v>
      </c>
      <c r="E1949" s="5" t="s">
        <v>1868</v>
      </c>
      <c r="G1949" s="1" t="str">
        <f t="shared" si="133"/>
        <v>0#20009</v>
      </c>
      <c r="J1949" s="1" t="s">
        <v>4046</v>
      </c>
      <c r="K1949" s="56" t="s">
        <v>3957</v>
      </c>
    </row>
    <row r="1950" spans="1:14" x14ac:dyDescent="0.3">
      <c r="A1950" s="1">
        <f t="shared" si="132"/>
        <v>1</v>
      </c>
      <c r="B1950" s="1">
        <v>2009091</v>
      </c>
      <c r="C1950" s="1">
        <v>200921</v>
      </c>
      <c r="D1950" s="5">
        <v>127</v>
      </c>
      <c r="E1950" s="5" t="s">
        <v>1868</v>
      </c>
      <c r="G1950" s="1" t="str">
        <f t="shared" si="133"/>
        <v>0#20009</v>
      </c>
      <c r="J1950" s="1" t="s">
        <v>4047</v>
      </c>
      <c r="K1950" s="56" t="s">
        <v>3957</v>
      </c>
    </row>
    <row r="1951" spans="1:14" x14ac:dyDescent="0.3">
      <c r="A1951" s="1">
        <f t="shared" si="132"/>
        <v>1</v>
      </c>
      <c r="B1951" s="1">
        <v>2009101</v>
      </c>
      <c r="C1951" s="1">
        <v>200921</v>
      </c>
      <c r="D1951" s="5">
        <v>127</v>
      </c>
      <c r="E1951" s="5" t="s">
        <v>1868</v>
      </c>
      <c r="G1951" s="1" t="str">
        <f t="shared" si="133"/>
        <v>0#20009</v>
      </c>
      <c r="J1951" s="1" t="s">
        <v>4048</v>
      </c>
      <c r="K1951" s="56" t="s">
        <v>3957</v>
      </c>
    </row>
    <row r="1952" spans="1:14" x14ac:dyDescent="0.3">
      <c r="B1952" s="1">
        <v>2001001</v>
      </c>
      <c r="C1952" s="1">
        <v>200002</v>
      </c>
      <c r="D1952" s="1">
        <v>3</v>
      </c>
      <c r="E1952" s="1" t="s">
        <v>2155</v>
      </c>
      <c r="G1952" s="1" t="s">
        <v>2156</v>
      </c>
      <c r="J1952" s="1" t="s">
        <v>4012</v>
      </c>
      <c r="K1952" s="56" t="s">
        <v>3956</v>
      </c>
      <c r="L1952" s="1" t="str">
        <f t="shared" si="120"/>
        <v/>
      </c>
      <c r="M1952" s="1" t="str">
        <f t="shared" si="121"/>
        <v/>
      </c>
      <c r="N1952" s="1" t="str">
        <f t="shared" si="122"/>
        <v/>
      </c>
    </row>
    <row r="1953" spans="2:14" x14ac:dyDescent="0.3">
      <c r="B1953" s="1">
        <v>2001002</v>
      </c>
      <c r="C1953" s="1">
        <v>200003</v>
      </c>
      <c r="D1953" s="1">
        <v>3</v>
      </c>
      <c r="E1953" s="1" t="s">
        <v>2157</v>
      </c>
      <c r="G1953" s="1" t="s">
        <v>2156</v>
      </c>
      <c r="J1953" s="1" t="s">
        <v>4013</v>
      </c>
      <c r="K1953" s="56" t="s">
        <v>3956</v>
      </c>
      <c r="L1953" s="1" t="str">
        <f t="shared" si="120"/>
        <v/>
      </c>
      <c r="M1953" s="1" t="str">
        <f t="shared" si="121"/>
        <v/>
      </c>
      <c r="N1953" s="1" t="str">
        <f t="shared" si="122"/>
        <v/>
      </c>
    </row>
    <row r="1954" spans="2:14" x14ac:dyDescent="0.3">
      <c r="B1954" s="1">
        <v>2001003</v>
      </c>
      <c r="C1954" s="1">
        <v>200004</v>
      </c>
      <c r="D1954" s="1">
        <v>3</v>
      </c>
      <c r="E1954" s="1" t="s">
        <v>2157</v>
      </c>
      <c r="G1954" s="1" t="s">
        <v>2156</v>
      </c>
      <c r="J1954" s="1" t="s">
        <v>4014</v>
      </c>
      <c r="K1954" s="56" t="s">
        <v>3956</v>
      </c>
      <c r="L1954" s="1" t="str">
        <f t="shared" si="120"/>
        <v/>
      </c>
      <c r="M1954" s="1" t="str">
        <f t="shared" si="121"/>
        <v/>
      </c>
      <c r="N1954" s="1" t="str">
        <f t="shared" si="122"/>
        <v/>
      </c>
    </row>
    <row r="1955" spans="2:14" x14ac:dyDescent="0.3">
      <c r="B1955" s="1">
        <v>2001004</v>
      </c>
      <c r="C1955" s="1">
        <v>200005</v>
      </c>
      <c r="D1955" s="1">
        <v>3</v>
      </c>
      <c r="E1955" s="1" t="s">
        <v>2157</v>
      </c>
      <c r="G1955" s="1" t="s">
        <v>2156</v>
      </c>
      <c r="J1955" s="1" t="s">
        <v>4015</v>
      </c>
      <c r="K1955" s="56" t="s">
        <v>3956</v>
      </c>
      <c r="L1955" s="1" t="str">
        <f t="shared" si="120"/>
        <v/>
      </c>
      <c r="M1955" s="1" t="str">
        <f t="shared" si="121"/>
        <v/>
      </c>
      <c r="N1955" s="1" t="str">
        <f t="shared" si="122"/>
        <v/>
      </c>
    </row>
    <row r="1956" spans="2:14" x14ac:dyDescent="0.3">
      <c r="B1956" s="1">
        <v>2001005</v>
      </c>
      <c r="C1956" s="1">
        <v>200000</v>
      </c>
      <c r="D1956" s="1">
        <v>3</v>
      </c>
      <c r="E1956" s="1" t="s">
        <v>2157</v>
      </c>
      <c r="G1956" s="1" t="s">
        <v>2156</v>
      </c>
      <c r="J1956" s="1" t="s">
        <v>4016</v>
      </c>
      <c r="K1956" s="56" t="s">
        <v>3956</v>
      </c>
      <c r="L1956" s="1" t="str">
        <f t="shared" si="120"/>
        <v/>
      </c>
      <c r="M1956" s="1" t="str">
        <f t="shared" si="121"/>
        <v/>
      </c>
      <c r="N1956" s="1" t="str">
        <f t="shared" si="122"/>
        <v/>
      </c>
    </row>
    <row r="1957" spans="2:14" x14ac:dyDescent="0.3">
      <c r="B1957" s="1">
        <v>2001006</v>
      </c>
      <c r="C1957" s="1">
        <v>200000</v>
      </c>
      <c r="D1957" s="1">
        <v>3</v>
      </c>
      <c r="E1957" s="1" t="s">
        <v>2158</v>
      </c>
      <c r="G1957" s="1" t="s">
        <v>2156</v>
      </c>
      <c r="J1957" s="1" t="s">
        <v>4017</v>
      </c>
      <c r="K1957" s="56" t="s">
        <v>3956</v>
      </c>
      <c r="L1957" s="1" t="str">
        <f t="shared" si="120"/>
        <v/>
      </c>
      <c r="M1957" s="1" t="str">
        <f t="shared" si="121"/>
        <v/>
      </c>
      <c r="N1957" s="1" t="str">
        <f t="shared" si="122"/>
        <v/>
      </c>
    </row>
    <row r="1958" spans="2:14" x14ac:dyDescent="0.3">
      <c r="B1958" s="1">
        <v>2001101</v>
      </c>
      <c r="C1958" s="1">
        <v>200911</v>
      </c>
      <c r="D1958" s="1">
        <v>121</v>
      </c>
      <c r="E1958" s="1">
        <v>1</v>
      </c>
      <c r="G1958" s="1" t="s">
        <v>2159</v>
      </c>
      <c r="J1958" s="1" t="s">
        <v>4018</v>
      </c>
      <c r="K1958" s="56" t="s">
        <v>3956</v>
      </c>
      <c r="L1958" s="1" t="str">
        <f t="shared" si="120"/>
        <v/>
      </c>
      <c r="M1958" s="1" t="str">
        <f t="shared" si="121"/>
        <v/>
      </c>
      <c r="N1958" s="1" t="str">
        <f t="shared" si="122"/>
        <v/>
      </c>
    </row>
    <row r="1959" spans="2:14" x14ac:dyDescent="0.3">
      <c r="B1959" s="1">
        <v>2001102</v>
      </c>
      <c r="C1959" s="1">
        <v>200911</v>
      </c>
      <c r="D1959" s="1">
        <v>121</v>
      </c>
      <c r="E1959" s="1">
        <v>1</v>
      </c>
      <c r="G1959" s="1" t="s">
        <v>2159</v>
      </c>
      <c r="J1959" s="1" t="s">
        <v>4019</v>
      </c>
      <c r="K1959" s="56" t="s">
        <v>3956</v>
      </c>
      <c r="L1959" s="1" t="str">
        <f t="shared" si="120"/>
        <v/>
      </c>
      <c r="M1959" s="1" t="str">
        <f t="shared" si="121"/>
        <v/>
      </c>
      <c r="N1959" s="1" t="str">
        <f t="shared" si="122"/>
        <v/>
      </c>
    </row>
    <row r="1960" spans="2:14" x14ac:dyDescent="0.3">
      <c r="B1960" s="1">
        <v>2001103</v>
      </c>
      <c r="C1960" s="1">
        <v>201011</v>
      </c>
      <c r="D1960" s="1">
        <v>121</v>
      </c>
      <c r="E1960" s="1">
        <v>1</v>
      </c>
      <c r="G1960" s="1" t="s">
        <v>2159</v>
      </c>
      <c r="J1960" s="1" t="s">
        <v>4020</v>
      </c>
      <c r="K1960" s="56" t="s">
        <v>3956</v>
      </c>
      <c r="L1960" s="1" t="str">
        <f t="shared" si="120"/>
        <v/>
      </c>
      <c r="M1960" s="1" t="str">
        <f t="shared" si="121"/>
        <v/>
      </c>
      <c r="N1960" s="1" t="str">
        <f t="shared" si="122"/>
        <v/>
      </c>
    </row>
    <row r="1961" spans="2:14" x14ac:dyDescent="0.3">
      <c r="B1961" s="1">
        <v>2001104</v>
      </c>
      <c r="C1961" s="1">
        <v>201111</v>
      </c>
      <c r="D1961" s="1">
        <v>121</v>
      </c>
      <c r="E1961" s="1">
        <v>1</v>
      </c>
      <c r="G1961" s="1" t="s">
        <v>2159</v>
      </c>
      <c r="J1961" s="1" t="s">
        <v>4021</v>
      </c>
      <c r="K1961" s="56" t="s">
        <v>3956</v>
      </c>
      <c r="L1961" s="1" t="str">
        <f t="shared" si="120"/>
        <v/>
      </c>
      <c r="M1961" s="1" t="str">
        <f t="shared" si="121"/>
        <v/>
      </c>
      <c r="N1961" s="1" t="str">
        <f t="shared" si="122"/>
        <v/>
      </c>
    </row>
    <row r="1962" spans="2:14" x14ac:dyDescent="0.3">
      <c r="B1962" s="1">
        <v>2001105</v>
      </c>
      <c r="C1962" s="1">
        <v>201211</v>
      </c>
      <c r="D1962" s="1">
        <v>121</v>
      </c>
      <c r="E1962" s="1">
        <v>1</v>
      </c>
      <c r="G1962" s="1" t="s">
        <v>2159</v>
      </c>
      <c r="J1962" s="1" t="s">
        <v>4022</v>
      </c>
      <c r="K1962" s="56" t="s">
        <v>3956</v>
      </c>
      <c r="L1962" s="1" t="str">
        <f t="shared" si="120"/>
        <v/>
      </c>
      <c r="M1962" s="1" t="str">
        <f t="shared" si="121"/>
        <v/>
      </c>
      <c r="N1962" s="1" t="str">
        <f t="shared" si="122"/>
        <v/>
      </c>
    </row>
    <row r="1963" spans="2:14" x14ac:dyDescent="0.3">
      <c r="B1963" s="1">
        <v>2001106</v>
      </c>
      <c r="C1963" s="1">
        <v>201211</v>
      </c>
      <c r="D1963" s="1">
        <v>121</v>
      </c>
      <c r="E1963" s="1">
        <v>1</v>
      </c>
      <c r="G1963" s="1" t="s">
        <v>2159</v>
      </c>
      <c r="J1963" s="1" t="s">
        <v>4023</v>
      </c>
      <c r="K1963" s="56" t="s">
        <v>3956</v>
      </c>
      <c r="L1963" s="1" t="str">
        <f t="shared" ref="L1963:L1993" si="134">IF(AND(ISBLANK(C1963)=ISBLANK(D1963),ISBLANK(D1963)=ISBLANK(E1963),ISBLANK(E1963)=ISBLANK(C1963)),"",FALSE)</f>
        <v/>
      </c>
      <c r="M1963" s="1" t="str">
        <f t="shared" si="121"/>
        <v/>
      </c>
      <c r="N1963" s="1" t="str">
        <f t="shared" si="122"/>
        <v/>
      </c>
    </row>
    <row r="1964" spans="2:14" x14ac:dyDescent="0.3">
      <c r="B1964" s="1">
        <v>3000001</v>
      </c>
      <c r="C1964" s="1">
        <v>210003</v>
      </c>
      <c r="D1964" s="1">
        <v>1</v>
      </c>
      <c r="E1964" s="1" t="s">
        <v>1851</v>
      </c>
      <c r="G1964" s="1" t="s">
        <v>1852</v>
      </c>
      <c r="L1964" s="1" t="str">
        <f t="shared" si="134"/>
        <v/>
      </c>
      <c r="M1964" s="1" t="str">
        <f t="shared" si="121"/>
        <v/>
      </c>
      <c r="N1964" s="1" t="str">
        <f t="shared" si="122"/>
        <v/>
      </c>
    </row>
    <row r="1965" spans="2:14" x14ac:dyDescent="0.3">
      <c r="B1965" s="1">
        <v>3000002</v>
      </c>
      <c r="C1965" s="1">
        <v>220000</v>
      </c>
      <c r="D1965" s="1">
        <v>1</v>
      </c>
      <c r="E1965" s="1" t="s">
        <v>1949</v>
      </c>
      <c r="G1965" s="1" t="s">
        <v>1856</v>
      </c>
      <c r="L1965" s="1" t="str">
        <f t="shared" si="134"/>
        <v/>
      </c>
      <c r="M1965" s="1" t="str">
        <f t="shared" si="121"/>
        <v/>
      </c>
      <c r="N1965" s="1" t="str">
        <f t="shared" si="122"/>
        <v/>
      </c>
    </row>
    <row r="1966" spans="2:14" x14ac:dyDescent="0.3">
      <c r="B1966" s="1">
        <v>3000003</v>
      </c>
      <c r="C1966" s="1">
        <v>400000</v>
      </c>
      <c r="D1966" s="1">
        <v>1</v>
      </c>
      <c r="E1966" s="1" t="s">
        <v>1882</v>
      </c>
      <c r="G1966" s="1" t="s">
        <v>1915</v>
      </c>
      <c r="L1966" s="1" t="str">
        <f t="shared" si="134"/>
        <v/>
      </c>
      <c r="M1966" s="1" t="str">
        <f t="shared" si="121"/>
        <v/>
      </c>
      <c r="N1966" s="1" t="str">
        <f t="shared" si="122"/>
        <v/>
      </c>
    </row>
    <row r="1967" spans="2:14" x14ac:dyDescent="0.3">
      <c r="B1967" s="1">
        <v>3000004</v>
      </c>
      <c r="C1967" s="1">
        <v>210003</v>
      </c>
      <c r="D1967" s="1">
        <v>1</v>
      </c>
      <c r="E1967" s="1" t="s">
        <v>1949</v>
      </c>
      <c r="G1967" s="1" t="s">
        <v>1918</v>
      </c>
      <c r="L1967" s="1" t="str">
        <f t="shared" si="134"/>
        <v/>
      </c>
      <c r="M1967" s="1" t="str">
        <f t="shared" si="121"/>
        <v/>
      </c>
      <c r="N1967" s="1" t="str">
        <f t="shared" si="122"/>
        <v/>
      </c>
    </row>
    <row r="1968" spans="2:14" x14ac:dyDescent="0.3">
      <c r="B1968" s="1">
        <v>3000005</v>
      </c>
      <c r="C1968" s="1">
        <v>400000</v>
      </c>
      <c r="D1968" s="1">
        <v>1</v>
      </c>
      <c r="E1968" s="1" t="s">
        <v>1725</v>
      </c>
      <c r="G1968" s="1" t="s">
        <v>1807</v>
      </c>
      <c r="L1968" s="1" t="str">
        <f t="shared" si="134"/>
        <v/>
      </c>
      <c r="M1968" s="1" t="str">
        <f t="shared" si="121"/>
        <v/>
      </c>
      <c r="N1968" s="1" t="str">
        <f t="shared" si="122"/>
        <v/>
      </c>
    </row>
    <row r="1969" spans="2:14" x14ac:dyDescent="0.3">
      <c r="B1969" s="1">
        <v>3000006</v>
      </c>
      <c r="C1969" s="1">
        <v>200000</v>
      </c>
      <c r="D1969" s="1">
        <v>113</v>
      </c>
      <c r="E1969" s="1" t="s">
        <v>1809</v>
      </c>
      <c r="G1969" s="1" t="s">
        <v>1810</v>
      </c>
      <c r="L1969" s="1" t="str">
        <f t="shared" si="134"/>
        <v/>
      </c>
      <c r="M1969" s="1" t="str">
        <f t="shared" si="121"/>
        <v/>
      </c>
      <c r="N1969" s="1" t="str">
        <f t="shared" si="122"/>
        <v/>
      </c>
    </row>
    <row r="1970" spans="2:14" x14ac:dyDescent="0.3">
      <c r="B1970" s="1">
        <v>3000007</v>
      </c>
      <c r="C1970" s="1">
        <v>400000</v>
      </c>
      <c r="D1970" s="1">
        <v>1</v>
      </c>
      <c r="E1970" s="1" t="s">
        <v>1654</v>
      </c>
      <c r="G1970" s="1" t="s">
        <v>1670</v>
      </c>
      <c r="L1970" s="1" t="str">
        <f t="shared" si="134"/>
        <v/>
      </c>
      <c r="M1970" s="1" t="str">
        <f t="shared" si="121"/>
        <v/>
      </c>
      <c r="N1970" s="1" t="str">
        <f t="shared" si="122"/>
        <v/>
      </c>
    </row>
    <row r="1971" spans="2:14" x14ac:dyDescent="0.3">
      <c r="B1971" s="1">
        <v>3000008</v>
      </c>
      <c r="C1971" s="1">
        <v>230002</v>
      </c>
      <c r="D1971" s="1">
        <v>2</v>
      </c>
      <c r="E1971" s="1" t="s">
        <v>1984</v>
      </c>
      <c r="G1971" s="1" t="s">
        <v>1673</v>
      </c>
      <c r="L1971" s="1" t="str">
        <f t="shared" si="134"/>
        <v/>
      </c>
      <c r="M1971" s="1" t="str">
        <f t="shared" si="121"/>
        <v/>
      </c>
      <c r="N1971" s="1" t="str">
        <f t="shared" si="122"/>
        <v/>
      </c>
    </row>
    <row r="1972" spans="2:14" x14ac:dyDescent="0.3">
      <c r="B1972" s="1">
        <v>3000009</v>
      </c>
      <c r="C1972" s="1">
        <v>220801</v>
      </c>
      <c r="D1972" s="1">
        <v>1</v>
      </c>
      <c r="E1972" s="1" t="s">
        <v>1868</v>
      </c>
      <c r="G1972" s="1" t="s">
        <v>1908</v>
      </c>
      <c r="L1972" s="1" t="str">
        <f t="shared" si="134"/>
        <v/>
      </c>
      <c r="M1972" s="1" t="str">
        <f t="shared" si="121"/>
        <v/>
      </c>
      <c r="N1972" s="1" t="str">
        <f t="shared" si="122"/>
        <v/>
      </c>
    </row>
    <row r="1973" spans="2:14" x14ac:dyDescent="0.3">
      <c r="B1973" s="1">
        <v>3000010</v>
      </c>
      <c r="C1973" s="1">
        <v>230002</v>
      </c>
      <c r="D1973" s="1">
        <v>1</v>
      </c>
      <c r="E1973" s="1" t="s">
        <v>1984</v>
      </c>
      <c r="G1973" s="1" t="s">
        <v>1912</v>
      </c>
      <c r="L1973" s="1" t="str">
        <f t="shared" si="134"/>
        <v/>
      </c>
      <c r="M1973" s="1" t="str">
        <f t="shared" si="121"/>
        <v/>
      </c>
      <c r="N1973" s="1" t="str">
        <f t="shared" si="122"/>
        <v/>
      </c>
    </row>
    <row r="1974" spans="2:14" x14ac:dyDescent="0.3">
      <c r="B1974" s="1">
        <v>3000011</v>
      </c>
      <c r="C1974" s="1">
        <v>400000</v>
      </c>
      <c r="D1974" s="1">
        <v>1</v>
      </c>
      <c r="E1974" s="1" t="s">
        <v>1654</v>
      </c>
      <c r="G1974" s="1" t="s">
        <v>1675</v>
      </c>
      <c r="L1974" s="1" t="str">
        <f t="shared" si="134"/>
        <v/>
      </c>
      <c r="M1974" s="1" t="str">
        <f t="shared" ref="M1974:M1993" si="135">IF((LEN(C1974)-LEN(SUBSTITUTE(C1974,"|","")))=(LEN(D1974)-LEN(SUBSTITUTE(D1974,"|",""))),"",FALSE)</f>
        <v/>
      </c>
      <c r="N1974" s="1" t="str">
        <f t="shared" ref="N1974:N1993" si="136">IF((LEN(D1974)-LEN(SUBSTITUTE(SUBSTITUTE(D1974,"|",""),"#","")))=(LEN(E1974)-LEN(SUBSTITUTE(E1974,"|",""))),"",FALSE)</f>
        <v/>
      </c>
    </row>
    <row r="1975" spans="2:14" x14ac:dyDescent="0.3">
      <c r="B1975" s="1">
        <v>3000012</v>
      </c>
      <c r="C1975" s="1" t="s">
        <v>1677</v>
      </c>
      <c r="D1975" s="1" t="s">
        <v>1638</v>
      </c>
      <c r="E1975" s="1" t="s">
        <v>1678</v>
      </c>
      <c r="G1975" s="1" t="s">
        <v>1679</v>
      </c>
      <c r="L1975" s="1" t="str">
        <f t="shared" si="134"/>
        <v/>
      </c>
      <c r="M1975" s="1" t="str">
        <f t="shared" si="135"/>
        <v/>
      </c>
      <c r="N1975" s="1" t="str">
        <f t="shared" si="136"/>
        <v/>
      </c>
    </row>
    <row r="1976" spans="2:14" x14ac:dyDescent="0.3">
      <c r="B1976" s="1">
        <v>3000013</v>
      </c>
      <c r="C1976" s="1">
        <v>100211</v>
      </c>
      <c r="D1976" s="1">
        <v>24</v>
      </c>
      <c r="E1976" s="1" t="s">
        <v>2160</v>
      </c>
      <c r="G1976" s="1" t="s">
        <v>1864</v>
      </c>
      <c r="L1976" s="1" t="str">
        <f t="shared" si="134"/>
        <v/>
      </c>
      <c r="M1976" s="1" t="str">
        <f t="shared" si="135"/>
        <v/>
      </c>
      <c r="N1976" s="1" t="str">
        <f t="shared" si="136"/>
        <v/>
      </c>
    </row>
    <row r="1977" spans="2:14" x14ac:dyDescent="0.3">
      <c r="B1977" s="1">
        <v>3000014</v>
      </c>
      <c r="C1977" s="1">
        <v>100000</v>
      </c>
      <c r="D1977" s="1">
        <v>24</v>
      </c>
      <c r="E1977" s="1" t="s">
        <v>1722</v>
      </c>
      <c r="G1977" s="1" t="s">
        <v>1866</v>
      </c>
      <c r="L1977" s="1" t="str">
        <f t="shared" si="134"/>
        <v/>
      </c>
      <c r="M1977" s="1" t="str">
        <f t="shared" si="135"/>
        <v/>
      </c>
      <c r="N1977" s="1" t="str">
        <f t="shared" si="136"/>
        <v/>
      </c>
    </row>
    <row r="1978" spans="2:14" x14ac:dyDescent="0.3">
      <c r="B1978" s="1">
        <v>3000015</v>
      </c>
      <c r="C1978" s="1">
        <v>400000</v>
      </c>
      <c r="D1978" s="1">
        <v>1</v>
      </c>
      <c r="E1978" s="1" t="s">
        <v>2161</v>
      </c>
      <c r="G1978" s="1" t="s">
        <v>1893</v>
      </c>
      <c r="L1978" s="1" t="str">
        <f t="shared" si="134"/>
        <v/>
      </c>
      <c r="M1978" s="1" t="str">
        <f t="shared" si="135"/>
        <v/>
      </c>
      <c r="N1978" s="1" t="str">
        <f t="shared" si="136"/>
        <v/>
      </c>
    </row>
    <row r="1979" spans="2:14" x14ac:dyDescent="0.3">
      <c r="B1979" s="1">
        <v>3000016</v>
      </c>
      <c r="C1979" s="1">
        <v>210003</v>
      </c>
      <c r="D1979" s="1" t="s">
        <v>1789</v>
      </c>
      <c r="E1979" s="1" t="s">
        <v>2162</v>
      </c>
      <c r="G1979" s="1" t="s">
        <v>1896</v>
      </c>
      <c r="L1979" s="1" t="str">
        <f t="shared" si="134"/>
        <v/>
      </c>
      <c r="M1979" s="1" t="str">
        <f t="shared" si="135"/>
        <v/>
      </c>
      <c r="N1979" s="1" t="str">
        <f t="shared" si="136"/>
        <v/>
      </c>
    </row>
    <row r="1980" spans="2:14" x14ac:dyDescent="0.3">
      <c r="B1980" s="1">
        <v>3000017</v>
      </c>
      <c r="C1980" s="1">
        <v>230002</v>
      </c>
      <c r="D1980" s="1">
        <v>1</v>
      </c>
      <c r="E1980" s="1" t="s">
        <v>61</v>
      </c>
      <c r="G1980" s="1" t="s">
        <v>1707</v>
      </c>
      <c r="L1980" s="1" t="str">
        <f t="shared" si="134"/>
        <v/>
      </c>
      <c r="M1980" s="1" t="str">
        <f t="shared" si="135"/>
        <v/>
      </c>
      <c r="N1980" s="1" t="str">
        <f t="shared" si="136"/>
        <v/>
      </c>
    </row>
    <row r="1981" spans="2:14" x14ac:dyDescent="0.3">
      <c r="B1981" s="1">
        <v>3000018</v>
      </c>
      <c r="C1981" s="1" t="s">
        <v>1677</v>
      </c>
      <c r="D1981" s="1" t="s">
        <v>1709</v>
      </c>
      <c r="E1981" s="1" t="s">
        <v>2163</v>
      </c>
      <c r="G1981" s="1" t="s">
        <v>1711</v>
      </c>
      <c r="L1981" s="1" t="str">
        <f t="shared" si="134"/>
        <v/>
      </c>
      <c r="M1981" s="1" t="str">
        <f t="shared" si="135"/>
        <v/>
      </c>
      <c r="N1981" s="1" t="str">
        <f t="shared" si="136"/>
        <v/>
      </c>
    </row>
    <row r="1982" spans="2:14" x14ac:dyDescent="0.3">
      <c r="B1982" s="1">
        <v>3000019</v>
      </c>
      <c r="C1982" s="1" t="s">
        <v>1629</v>
      </c>
      <c r="D1982" s="1" t="s">
        <v>1729</v>
      </c>
      <c r="E1982" s="1" t="s">
        <v>2164</v>
      </c>
      <c r="G1982" s="1" t="s">
        <v>1726</v>
      </c>
      <c r="L1982" s="1" t="str">
        <f t="shared" si="134"/>
        <v/>
      </c>
      <c r="M1982" s="1" t="str">
        <f t="shared" si="135"/>
        <v/>
      </c>
      <c r="N1982" s="1" t="str">
        <f t="shared" si="136"/>
        <v/>
      </c>
    </row>
    <row r="1983" spans="2:14" x14ac:dyDescent="0.3">
      <c r="B1983" s="1">
        <v>3000020</v>
      </c>
      <c r="C1983" s="1" t="s">
        <v>1728</v>
      </c>
      <c r="D1983" s="1" t="s">
        <v>1729</v>
      </c>
      <c r="E1983" s="1" t="s">
        <v>1730</v>
      </c>
      <c r="G1983" s="1" t="s">
        <v>1731</v>
      </c>
      <c r="L1983" s="1" t="str">
        <f t="shared" si="134"/>
        <v/>
      </c>
      <c r="M1983" s="1" t="str">
        <f t="shared" si="135"/>
        <v/>
      </c>
      <c r="N1983" s="1" t="str">
        <f t="shared" si="136"/>
        <v/>
      </c>
    </row>
    <row r="1984" spans="2:14" x14ac:dyDescent="0.3">
      <c r="B1984" s="1">
        <v>3000021</v>
      </c>
      <c r="C1984" s="1">
        <v>400000</v>
      </c>
      <c r="D1984" s="1">
        <v>1</v>
      </c>
      <c r="E1984" s="1" t="s">
        <v>2161</v>
      </c>
      <c r="G1984" s="1" t="s">
        <v>1883</v>
      </c>
      <c r="L1984" s="1" t="str">
        <f t="shared" si="134"/>
        <v/>
      </c>
      <c r="M1984" s="1" t="str">
        <f t="shared" si="135"/>
        <v/>
      </c>
      <c r="N1984" s="1" t="str">
        <f t="shared" si="136"/>
        <v/>
      </c>
    </row>
    <row r="1985" spans="2:14" x14ac:dyDescent="0.3">
      <c r="B1985" s="1">
        <v>3000022</v>
      </c>
      <c r="C1985" s="1">
        <v>400000</v>
      </c>
      <c r="D1985" s="1">
        <v>103</v>
      </c>
      <c r="E1985" s="1" t="s">
        <v>1885</v>
      </c>
      <c r="G1985" s="1" t="s">
        <v>1886</v>
      </c>
      <c r="L1985" s="1" t="str">
        <f t="shared" si="134"/>
        <v/>
      </c>
      <c r="M1985" s="1" t="str">
        <f t="shared" si="135"/>
        <v/>
      </c>
      <c r="N1985" s="1" t="str">
        <f t="shared" si="136"/>
        <v/>
      </c>
    </row>
    <row r="1986" spans="2:14" x14ac:dyDescent="0.3">
      <c r="B1986" s="1">
        <v>3000023</v>
      </c>
      <c r="C1986" s="1">
        <v>400000</v>
      </c>
      <c r="D1986" s="1">
        <v>1</v>
      </c>
      <c r="E1986" s="1" t="s">
        <v>61</v>
      </c>
      <c r="G1986" s="1" t="s">
        <v>1875</v>
      </c>
      <c r="L1986" s="1" t="str">
        <f t="shared" si="134"/>
        <v/>
      </c>
      <c r="M1986" s="1" t="str">
        <f t="shared" si="135"/>
        <v/>
      </c>
      <c r="N1986" s="1" t="str">
        <f t="shared" si="136"/>
        <v/>
      </c>
    </row>
    <row r="1987" spans="2:14" x14ac:dyDescent="0.3">
      <c r="B1987" s="1">
        <v>3000024</v>
      </c>
      <c r="C1987" s="1" t="s">
        <v>1746</v>
      </c>
      <c r="D1987" s="1" t="s">
        <v>1638</v>
      </c>
      <c r="E1987" s="1" t="s">
        <v>1747</v>
      </c>
      <c r="G1987" s="1" t="s">
        <v>1877</v>
      </c>
      <c r="L1987" s="1" t="str">
        <f t="shared" si="134"/>
        <v/>
      </c>
      <c r="M1987" s="1" t="str">
        <f t="shared" si="135"/>
        <v/>
      </c>
      <c r="N1987" s="1" t="str">
        <f t="shared" si="136"/>
        <v/>
      </c>
    </row>
    <row r="1988" spans="2:14" x14ac:dyDescent="0.3">
      <c r="B1988" s="1">
        <v>100723</v>
      </c>
      <c r="C1988" s="1">
        <v>400000</v>
      </c>
      <c r="D1988" s="1">
        <v>1</v>
      </c>
      <c r="E1988" s="1" t="s">
        <v>2042</v>
      </c>
      <c r="G1988" s="1" t="s">
        <v>2052</v>
      </c>
      <c r="I1988" s="25">
        <v>10072</v>
      </c>
      <c r="J1988" s="1" t="s">
        <v>2165</v>
      </c>
      <c r="L1988" s="1" t="str">
        <f t="shared" si="134"/>
        <v/>
      </c>
      <c r="M1988" s="1" t="str">
        <f t="shared" si="135"/>
        <v/>
      </c>
      <c r="N1988" s="1" t="str">
        <f t="shared" si="136"/>
        <v/>
      </c>
    </row>
    <row r="1989" spans="2:14" x14ac:dyDescent="0.3">
      <c r="B1989" s="1">
        <v>100603</v>
      </c>
      <c r="C1989" s="1">
        <v>400000</v>
      </c>
      <c r="D1989" s="1">
        <v>1</v>
      </c>
      <c r="E1989" s="1" t="s">
        <v>1932</v>
      </c>
      <c r="G1989" s="1" t="s">
        <v>1994</v>
      </c>
      <c r="I1989" s="25">
        <v>10060</v>
      </c>
      <c r="J1989" s="1" t="s">
        <v>2166</v>
      </c>
      <c r="L1989" s="1" t="str">
        <f t="shared" si="134"/>
        <v/>
      </c>
      <c r="M1989" s="1" t="str">
        <f t="shared" si="135"/>
        <v/>
      </c>
      <c r="N1989" s="1" t="str">
        <f t="shared" si="136"/>
        <v/>
      </c>
    </row>
    <row r="1990" spans="2:14" x14ac:dyDescent="0.3">
      <c r="B1990" s="1">
        <v>1453</v>
      </c>
      <c r="C1990" s="1">
        <v>400000</v>
      </c>
      <c r="D1990" s="1">
        <v>1</v>
      </c>
      <c r="E1990" s="1" t="s">
        <v>2042</v>
      </c>
      <c r="G1990" s="1" t="s">
        <v>1886</v>
      </c>
      <c r="I1990" s="25">
        <v>10043</v>
      </c>
      <c r="J1990" s="1" t="s">
        <v>2167</v>
      </c>
      <c r="L1990" s="1" t="str">
        <f t="shared" si="134"/>
        <v/>
      </c>
      <c r="M1990" s="1" t="str">
        <f t="shared" si="135"/>
        <v/>
      </c>
      <c r="N1990" s="1" t="str">
        <f t="shared" si="136"/>
        <v/>
      </c>
    </row>
    <row r="1991" spans="2:14" x14ac:dyDescent="0.3">
      <c r="B1991" s="1">
        <v>1063</v>
      </c>
      <c r="C1991" s="1">
        <v>230002</v>
      </c>
      <c r="D1991" s="1">
        <v>1</v>
      </c>
      <c r="E1991" s="1" t="s">
        <v>1984</v>
      </c>
      <c r="G1991" s="1" t="s">
        <v>1658</v>
      </c>
      <c r="I1991" s="25">
        <v>10003</v>
      </c>
      <c r="J1991" s="1" t="s">
        <v>2168</v>
      </c>
      <c r="L1991" s="1" t="str">
        <f t="shared" si="134"/>
        <v/>
      </c>
      <c r="M1991" s="1" t="str">
        <f t="shared" si="135"/>
        <v/>
      </c>
      <c r="N1991" s="1" t="str">
        <f t="shared" si="136"/>
        <v/>
      </c>
    </row>
    <row r="1992" spans="2:14" x14ac:dyDescent="0.3">
      <c r="B1992" s="1">
        <v>1193</v>
      </c>
      <c r="C1992" s="1">
        <v>220801</v>
      </c>
      <c r="D1992" s="1">
        <v>1</v>
      </c>
      <c r="E1992" s="1" t="s">
        <v>2169</v>
      </c>
      <c r="G1992" s="1" t="s">
        <v>1742</v>
      </c>
      <c r="I1992" s="25">
        <v>10033</v>
      </c>
      <c r="J1992" s="1" t="s">
        <v>2170</v>
      </c>
      <c r="L1992" s="1" t="str">
        <f t="shared" si="134"/>
        <v/>
      </c>
      <c r="M1992" s="1" t="str">
        <f t="shared" si="135"/>
        <v/>
      </c>
      <c r="N1992" s="1" t="str">
        <f t="shared" si="136"/>
        <v/>
      </c>
    </row>
    <row r="1993" spans="2:14" x14ac:dyDescent="0.3">
      <c r="B1993" s="1">
        <v>1303</v>
      </c>
      <c r="C1993" s="1">
        <v>400000</v>
      </c>
      <c r="D1993" s="1">
        <v>1</v>
      </c>
      <c r="E1993" s="1" t="s">
        <v>1998</v>
      </c>
      <c r="G1993" s="1" t="s">
        <v>1800</v>
      </c>
      <c r="I1993" s="25">
        <v>10016</v>
      </c>
      <c r="J1993" s="1" t="s">
        <v>2171</v>
      </c>
      <c r="L1993" s="1" t="str">
        <f t="shared" si="134"/>
        <v/>
      </c>
      <c r="M1993" s="1" t="str">
        <f t="shared" si="135"/>
        <v/>
      </c>
      <c r="N1993" s="1" t="str">
        <f t="shared" si="136"/>
        <v/>
      </c>
    </row>
    <row r="1994" spans="2:14" x14ac:dyDescent="0.3">
      <c r="B1994" s="1">
        <v>40001</v>
      </c>
      <c r="C1994" s="1">
        <v>200000</v>
      </c>
      <c r="D1994" s="1">
        <v>128</v>
      </c>
      <c r="E1994" s="1" t="s">
        <v>2172</v>
      </c>
      <c r="G1994" s="1" t="s">
        <v>2173</v>
      </c>
      <c r="J1994" t="s">
        <v>2174</v>
      </c>
      <c r="K1994"/>
    </row>
    <row r="1995" spans="2:14" x14ac:dyDescent="0.3">
      <c r="B1995" s="1">
        <v>40002</v>
      </c>
      <c r="C1995" s="1">
        <v>200000</v>
      </c>
      <c r="D1995" s="1">
        <v>128</v>
      </c>
      <c r="E1995" s="1" t="s">
        <v>2175</v>
      </c>
      <c r="G1995" s="1" t="s">
        <v>2173</v>
      </c>
      <c r="J1995" t="s">
        <v>2174</v>
      </c>
      <c r="K1995"/>
    </row>
    <row r="1996" spans="2:14" x14ac:dyDescent="0.3">
      <c r="B1996" s="1">
        <v>40003</v>
      </c>
      <c r="C1996" s="1">
        <v>200000</v>
      </c>
      <c r="D1996" s="1">
        <v>128</v>
      </c>
      <c r="E1996" s="1" t="s">
        <v>2176</v>
      </c>
      <c r="G1996" s="1" t="s">
        <v>2173</v>
      </c>
      <c r="J1996" t="s">
        <v>2174</v>
      </c>
      <c r="K1996"/>
    </row>
    <row r="1997" spans="2:14" x14ac:dyDescent="0.3">
      <c r="B1997" s="1">
        <v>40004</v>
      </c>
      <c r="C1997" s="1">
        <v>200000</v>
      </c>
      <c r="D1997" s="1">
        <v>128</v>
      </c>
      <c r="E1997" s="1" t="s">
        <v>2177</v>
      </c>
      <c r="G1997" s="1" t="s">
        <v>2173</v>
      </c>
      <c r="J1997" t="s">
        <v>2174</v>
      </c>
      <c r="K1997"/>
    </row>
    <row r="1998" spans="2:14" x14ac:dyDescent="0.3">
      <c r="B1998" s="1">
        <v>40005</v>
      </c>
      <c r="C1998" s="1">
        <v>200000</v>
      </c>
      <c r="D1998" s="1">
        <v>128</v>
      </c>
      <c r="E1998" s="1" t="s">
        <v>2178</v>
      </c>
      <c r="G1998" s="1" t="s">
        <v>2173</v>
      </c>
      <c r="J1998" t="s">
        <v>2174</v>
      </c>
    </row>
    <row r="1999" spans="2:14" x14ac:dyDescent="0.3">
      <c r="B1999" s="1">
        <v>40006</v>
      </c>
      <c r="C1999" s="1">
        <v>200000</v>
      </c>
      <c r="D1999" s="1">
        <v>128</v>
      </c>
      <c r="E1999" s="1" t="s">
        <v>2179</v>
      </c>
      <c r="G1999" s="1" t="s">
        <v>2173</v>
      </c>
      <c r="J1999" t="s">
        <v>2174</v>
      </c>
    </row>
    <row r="2000" spans="2:14" x14ac:dyDescent="0.3">
      <c r="B2000" s="1">
        <v>40007</v>
      </c>
      <c r="C2000" s="1">
        <v>200000</v>
      </c>
      <c r="D2000" s="1">
        <v>128</v>
      </c>
      <c r="E2000" s="1" t="s">
        <v>2180</v>
      </c>
      <c r="G2000" s="1" t="s">
        <v>2173</v>
      </c>
      <c r="J2000" t="s">
        <v>2174</v>
      </c>
      <c r="K2000" s="22"/>
    </row>
    <row r="2001" spans="2:11" x14ac:dyDescent="0.3">
      <c r="B2001" s="1">
        <v>40008</v>
      </c>
      <c r="C2001" s="1">
        <v>200000</v>
      </c>
      <c r="D2001" s="1">
        <v>128</v>
      </c>
      <c r="E2001" s="1" t="s">
        <v>2181</v>
      </c>
      <c r="G2001" s="1" t="s">
        <v>2173</v>
      </c>
      <c r="J2001" t="s">
        <v>2174</v>
      </c>
      <c r="K2001" s="22"/>
    </row>
    <row r="2002" spans="2:11" x14ac:dyDescent="0.3">
      <c r="B2002" s="1">
        <v>40009</v>
      </c>
      <c r="C2002" s="1">
        <v>200000</v>
      </c>
      <c r="D2002" s="1">
        <v>128</v>
      </c>
      <c r="E2002" s="1" t="s">
        <v>2182</v>
      </c>
      <c r="G2002" s="1" t="s">
        <v>2173</v>
      </c>
      <c r="J2002" t="s">
        <v>2174</v>
      </c>
      <c r="K2002" s="22"/>
    </row>
    <row r="2003" spans="2:11" x14ac:dyDescent="0.3">
      <c r="B2003" s="1">
        <v>40010</v>
      </c>
      <c r="C2003" s="1">
        <v>200000</v>
      </c>
      <c r="D2003" s="1">
        <v>128</v>
      </c>
      <c r="E2003" s="1" t="s">
        <v>2183</v>
      </c>
      <c r="G2003" s="1" t="s">
        <v>2173</v>
      </c>
      <c r="J2003" t="s">
        <v>2174</v>
      </c>
      <c r="K2003" s="22"/>
    </row>
    <row r="2004" spans="2:11" x14ac:dyDescent="0.3">
      <c r="B2004" s="1">
        <v>40011</v>
      </c>
      <c r="C2004" s="1">
        <v>200000</v>
      </c>
      <c r="D2004" s="1">
        <v>128</v>
      </c>
      <c r="E2004" s="1" t="s">
        <v>2184</v>
      </c>
      <c r="G2004" s="1" t="s">
        <v>2173</v>
      </c>
      <c r="J2004" t="s">
        <v>2174</v>
      </c>
    </row>
    <row r="2005" spans="2:11" x14ac:dyDescent="0.3">
      <c r="B2005" s="1">
        <v>40012</v>
      </c>
      <c r="C2005" s="1">
        <v>200000</v>
      </c>
      <c r="D2005" s="1">
        <v>128</v>
      </c>
      <c r="E2005" s="1" t="s">
        <v>2185</v>
      </c>
      <c r="G2005" s="1" t="s">
        <v>2173</v>
      </c>
      <c r="J2005" t="s">
        <v>2174</v>
      </c>
    </row>
    <row r="2006" spans="2:11" x14ac:dyDescent="0.3">
      <c r="B2006" s="1">
        <v>40013</v>
      </c>
      <c r="C2006" s="1">
        <v>200000</v>
      </c>
      <c r="D2006" s="1">
        <v>128</v>
      </c>
      <c r="E2006" s="1" t="s">
        <v>2186</v>
      </c>
      <c r="G2006" s="1" t="s">
        <v>2173</v>
      </c>
      <c r="J2006" t="s">
        <v>2174</v>
      </c>
    </row>
    <row r="2007" spans="2:11" x14ac:dyDescent="0.3">
      <c r="B2007" s="1">
        <v>40014</v>
      </c>
      <c r="C2007" s="1">
        <v>200000</v>
      </c>
      <c r="D2007" s="1">
        <v>128</v>
      </c>
      <c r="E2007" s="1" t="s">
        <v>2187</v>
      </c>
      <c r="G2007" s="1" t="s">
        <v>2173</v>
      </c>
      <c r="J2007" t="s">
        <v>2174</v>
      </c>
    </row>
    <row r="2008" spans="2:11" x14ac:dyDescent="0.3">
      <c r="B2008" s="1">
        <v>40015</v>
      </c>
      <c r="C2008" s="1">
        <v>200000</v>
      </c>
      <c r="D2008" s="1">
        <v>128</v>
      </c>
      <c r="E2008" s="1" t="s">
        <v>2188</v>
      </c>
      <c r="G2008" s="1" t="s">
        <v>2173</v>
      </c>
      <c r="J2008" t="s">
        <v>2174</v>
      </c>
    </row>
    <row r="2009" spans="2:11" x14ac:dyDescent="0.3">
      <c r="B2009" s="1">
        <v>40016</v>
      </c>
      <c r="C2009" s="1">
        <v>200000</v>
      </c>
      <c r="D2009" s="1">
        <v>128</v>
      </c>
      <c r="E2009" s="1" t="s">
        <v>2189</v>
      </c>
      <c r="G2009" s="1" t="s">
        <v>2173</v>
      </c>
      <c r="J2009" t="s">
        <v>2174</v>
      </c>
    </row>
    <row r="2010" spans="2:11" x14ac:dyDescent="0.3">
      <c r="B2010" s="1">
        <v>40017</v>
      </c>
      <c r="C2010" s="1">
        <v>200000</v>
      </c>
      <c r="D2010" s="1">
        <v>128</v>
      </c>
      <c r="E2010" s="1" t="s">
        <v>2190</v>
      </c>
      <c r="G2010" s="1" t="s">
        <v>2173</v>
      </c>
      <c r="J2010" t="s">
        <v>2174</v>
      </c>
    </row>
    <row r="2011" spans="2:11" x14ac:dyDescent="0.3">
      <c r="B2011" s="1">
        <v>40018</v>
      </c>
      <c r="C2011" s="1">
        <v>200000</v>
      </c>
      <c r="D2011" s="1">
        <v>128</v>
      </c>
      <c r="E2011" s="1" t="s">
        <v>2191</v>
      </c>
      <c r="G2011" s="1" t="s">
        <v>2173</v>
      </c>
      <c r="J2011" t="s">
        <v>2174</v>
      </c>
    </row>
    <row r="2012" spans="2:11" x14ac:dyDescent="0.3">
      <c r="B2012" s="1">
        <v>40019</v>
      </c>
      <c r="C2012" s="1">
        <v>200000</v>
      </c>
      <c r="D2012" s="1">
        <v>128</v>
      </c>
      <c r="E2012" s="1" t="s">
        <v>2192</v>
      </c>
      <c r="G2012" s="1" t="s">
        <v>2173</v>
      </c>
      <c r="J2012" t="s">
        <v>2174</v>
      </c>
    </row>
    <row r="2013" spans="2:11" x14ac:dyDescent="0.3">
      <c r="B2013" s="1">
        <v>40020</v>
      </c>
      <c r="C2013" s="1">
        <v>200000</v>
      </c>
      <c r="D2013" s="1">
        <v>128</v>
      </c>
      <c r="E2013" s="1" t="s">
        <v>2193</v>
      </c>
      <c r="G2013" s="1" t="s">
        <v>2173</v>
      </c>
      <c r="J2013" t="s">
        <v>2174</v>
      </c>
    </row>
    <row r="2014" spans="2:11" x14ac:dyDescent="0.3">
      <c r="B2014" s="1">
        <v>40021</v>
      </c>
      <c r="C2014" s="1">
        <v>200000</v>
      </c>
      <c r="D2014" s="1">
        <v>128</v>
      </c>
      <c r="E2014" s="1" t="s">
        <v>2194</v>
      </c>
      <c r="G2014" s="1" t="s">
        <v>2173</v>
      </c>
      <c r="J2014" t="s">
        <v>2174</v>
      </c>
    </row>
    <row r="2015" spans="2:11" x14ac:dyDescent="0.3">
      <c r="B2015" s="1">
        <v>40022</v>
      </c>
      <c r="C2015" s="1">
        <v>200000</v>
      </c>
      <c r="D2015" s="1">
        <v>128</v>
      </c>
      <c r="E2015" s="1" t="s">
        <v>2195</v>
      </c>
      <c r="G2015" s="1" t="s">
        <v>2173</v>
      </c>
      <c r="J2015" t="s">
        <v>2174</v>
      </c>
    </row>
    <row r="2016" spans="2:11" x14ac:dyDescent="0.3">
      <c r="B2016" s="1">
        <v>40023</v>
      </c>
      <c r="C2016" s="1">
        <v>200000</v>
      </c>
      <c r="D2016" s="1">
        <v>128</v>
      </c>
      <c r="E2016" s="1" t="s">
        <v>2196</v>
      </c>
      <c r="G2016" s="1" t="s">
        <v>2173</v>
      </c>
      <c r="J2016" t="s">
        <v>2174</v>
      </c>
    </row>
    <row r="2017" spans="2:10" x14ac:dyDescent="0.3">
      <c r="B2017" s="1">
        <v>40024</v>
      </c>
      <c r="C2017" s="1">
        <v>200000</v>
      </c>
      <c r="D2017" s="1">
        <v>128</v>
      </c>
      <c r="E2017" s="1" t="s">
        <v>2197</v>
      </c>
      <c r="G2017" s="1" t="s">
        <v>2173</v>
      </c>
      <c r="J2017" t="s">
        <v>2174</v>
      </c>
    </row>
    <row r="2018" spans="2:10" x14ac:dyDescent="0.3">
      <c r="B2018" s="1">
        <v>40025</v>
      </c>
      <c r="C2018" s="1">
        <v>200000</v>
      </c>
      <c r="D2018" s="1">
        <v>128</v>
      </c>
      <c r="E2018" s="1" t="s">
        <v>2198</v>
      </c>
      <c r="G2018" s="1" t="s">
        <v>2173</v>
      </c>
      <c r="J2018" t="s">
        <v>2174</v>
      </c>
    </row>
    <row r="2019" spans="2:10" x14ac:dyDescent="0.3">
      <c r="B2019" s="1">
        <v>40026</v>
      </c>
      <c r="C2019" s="1">
        <v>200000</v>
      </c>
      <c r="D2019" s="1">
        <v>128</v>
      </c>
      <c r="E2019" s="1" t="s">
        <v>2199</v>
      </c>
      <c r="G2019" s="1" t="s">
        <v>2173</v>
      </c>
      <c r="J2019" t="s">
        <v>2174</v>
      </c>
    </row>
    <row r="2020" spans="2:10" x14ac:dyDescent="0.3">
      <c r="B2020" s="1">
        <v>40027</v>
      </c>
      <c r="C2020" s="1">
        <v>200000</v>
      </c>
      <c r="D2020" s="1">
        <v>128</v>
      </c>
      <c r="E2020" s="1" t="s">
        <v>2200</v>
      </c>
      <c r="G2020" s="1" t="s">
        <v>2173</v>
      </c>
      <c r="J2020" t="s">
        <v>2174</v>
      </c>
    </row>
    <row r="2021" spans="2:10" x14ac:dyDescent="0.3">
      <c r="B2021" s="1">
        <v>40028</v>
      </c>
      <c r="C2021" s="1">
        <v>200000</v>
      </c>
      <c r="D2021" s="1">
        <v>128</v>
      </c>
      <c r="E2021" s="1" t="s">
        <v>2201</v>
      </c>
      <c r="G2021" s="1" t="s">
        <v>2173</v>
      </c>
      <c r="J2021" t="s">
        <v>2174</v>
      </c>
    </row>
    <row r="2022" spans="2:10" x14ac:dyDescent="0.3">
      <c r="B2022" s="1">
        <v>40029</v>
      </c>
      <c r="C2022" s="1">
        <v>200000</v>
      </c>
      <c r="D2022" s="1">
        <v>128</v>
      </c>
      <c r="E2022" s="1" t="s">
        <v>2202</v>
      </c>
      <c r="G2022" s="1" t="s">
        <v>2173</v>
      </c>
      <c r="J2022" t="s">
        <v>2174</v>
      </c>
    </row>
    <row r="2023" spans="2:10" x14ac:dyDescent="0.3">
      <c r="B2023" s="1">
        <v>40030</v>
      </c>
      <c r="C2023" s="1">
        <v>200000</v>
      </c>
      <c r="D2023" s="1">
        <v>128</v>
      </c>
      <c r="E2023" s="1" t="s">
        <v>2203</v>
      </c>
      <c r="G2023" s="1" t="s">
        <v>2173</v>
      </c>
      <c r="J2023" t="s">
        <v>2174</v>
      </c>
    </row>
    <row r="2024" spans="2:10" x14ac:dyDescent="0.3">
      <c r="B2024" s="1">
        <v>40031</v>
      </c>
      <c r="C2024" s="1">
        <v>200000</v>
      </c>
      <c r="D2024" s="1">
        <v>128</v>
      </c>
      <c r="E2024" s="1" t="s">
        <v>2204</v>
      </c>
      <c r="G2024" s="1" t="s">
        <v>2173</v>
      </c>
      <c r="J2024" t="s">
        <v>2174</v>
      </c>
    </row>
    <row r="2025" spans="2:10" x14ac:dyDescent="0.3">
      <c r="B2025" s="1">
        <v>40032</v>
      </c>
      <c r="C2025" s="1">
        <v>200000</v>
      </c>
      <c r="D2025" s="1">
        <v>128</v>
      </c>
      <c r="E2025" s="1" t="s">
        <v>2205</v>
      </c>
      <c r="G2025" s="1" t="s">
        <v>2173</v>
      </c>
      <c r="J2025" t="s">
        <v>2174</v>
      </c>
    </row>
    <row r="2026" spans="2:10" x14ac:dyDescent="0.3">
      <c r="B2026" s="1">
        <v>40033</v>
      </c>
      <c r="C2026" s="1">
        <v>200000</v>
      </c>
      <c r="D2026" s="1">
        <v>128</v>
      </c>
      <c r="E2026" s="1" t="s">
        <v>2206</v>
      </c>
      <c r="G2026" s="1" t="s">
        <v>2173</v>
      </c>
      <c r="J2026" t="s">
        <v>2174</v>
      </c>
    </row>
    <row r="2027" spans="2:10" x14ac:dyDescent="0.3">
      <c r="B2027" s="1">
        <v>40034</v>
      </c>
      <c r="C2027" s="1">
        <v>200000</v>
      </c>
      <c r="D2027" s="1">
        <v>128</v>
      </c>
      <c r="E2027" s="1" t="s">
        <v>2207</v>
      </c>
      <c r="G2027" s="1" t="s">
        <v>2173</v>
      </c>
      <c r="J2027" t="s">
        <v>2174</v>
      </c>
    </row>
    <row r="2028" spans="2:10" x14ac:dyDescent="0.3">
      <c r="B2028" s="1">
        <v>40035</v>
      </c>
      <c r="C2028" s="1">
        <v>200000</v>
      </c>
      <c r="D2028" s="1">
        <v>128</v>
      </c>
      <c r="E2028" s="1" t="s">
        <v>2208</v>
      </c>
      <c r="G2028" s="1" t="s">
        <v>2173</v>
      </c>
      <c r="J2028" t="s">
        <v>2174</v>
      </c>
    </row>
    <row r="2029" spans="2:10" x14ac:dyDescent="0.3">
      <c r="B2029" s="1">
        <v>40036</v>
      </c>
      <c r="C2029" s="1">
        <v>200000</v>
      </c>
      <c r="D2029" s="1">
        <v>128</v>
      </c>
      <c r="E2029" s="1" t="s">
        <v>2209</v>
      </c>
      <c r="G2029" s="1" t="s">
        <v>2173</v>
      </c>
      <c r="J2029" t="s">
        <v>2174</v>
      </c>
    </row>
    <row r="2030" spans="2:10" x14ac:dyDescent="0.3">
      <c r="B2030" s="1">
        <v>40037</v>
      </c>
      <c r="C2030" s="1">
        <v>200000</v>
      </c>
      <c r="D2030" s="1">
        <v>128</v>
      </c>
      <c r="E2030" s="1" t="s">
        <v>2210</v>
      </c>
      <c r="G2030" s="1" t="s">
        <v>2173</v>
      </c>
      <c r="J2030" t="s">
        <v>2174</v>
      </c>
    </row>
    <row r="2031" spans="2:10" x14ac:dyDescent="0.3">
      <c r="B2031" s="1">
        <v>40038</v>
      </c>
      <c r="C2031" s="1">
        <v>200000</v>
      </c>
      <c r="D2031" s="1">
        <v>128</v>
      </c>
      <c r="E2031" s="1" t="s">
        <v>2211</v>
      </c>
      <c r="G2031" s="1" t="s">
        <v>2173</v>
      </c>
      <c r="J2031" t="s">
        <v>2174</v>
      </c>
    </row>
    <row r="2032" spans="2:10" x14ac:dyDescent="0.3">
      <c r="B2032" s="1">
        <v>40039</v>
      </c>
      <c r="C2032" s="1">
        <v>200000</v>
      </c>
      <c r="D2032" s="1">
        <v>128</v>
      </c>
      <c r="E2032" s="1" t="s">
        <v>2212</v>
      </c>
      <c r="G2032" s="1" t="s">
        <v>2173</v>
      </c>
      <c r="J2032" t="s">
        <v>2174</v>
      </c>
    </row>
    <row r="2033" spans="2:10" x14ac:dyDescent="0.3">
      <c r="B2033" s="1">
        <v>40040</v>
      </c>
      <c r="C2033" s="1">
        <v>200000</v>
      </c>
      <c r="D2033" s="1">
        <v>128</v>
      </c>
      <c r="E2033" s="1" t="s">
        <v>2213</v>
      </c>
      <c r="G2033" s="1" t="s">
        <v>2173</v>
      </c>
      <c r="J2033" t="s">
        <v>2174</v>
      </c>
    </row>
    <row r="2034" spans="2:10" x14ac:dyDescent="0.3">
      <c r="B2034" s="1">
        <v>40041</v>
      </c>
      <c r="C2034" s="1">
        <v>200000</v>
      </c>
      <c r="D2034" s="1">
        <v>128</v>
      </c>
      <c r="E2034" s="1" t="s">
        <v>2214</v>
      </c>
      <c r="G2034" s="1" t="s">
        <v>2173</v>
      </c>
      <c r="J2034" t="s">
        <v>2174</v>
      </c>
    </row>
    <row r="2035" spans="2:10" x14ac:dyDescent="0.3">
      <c r="B2035" s="1">
        <v>40042</v>
      </c>
      <c r="C2035" s="1">
        <v>200000</v>
      </c>
      <c r="D2035" s="1">
        <v>128</v>
      </c>
      <c r="E2035" s="1" t="s">
        <v>2215</v>
      </c>
      <c r="G2035" s="1" t="s">
        <v>2173</v>
      </c>
      <c r="J2035" t="s">
        <v>2174</v>
      </c>
    </row>
    <row r="2036" spans="2:10" x14ac:dyDescent="0.3">
      <c r="B2036" s="1">
        <v>40043</v>
      </c>
      <c r="C2036" s="1">
        <v>200000</v>
      </c>
      <c r="D2036" s="1">
        <v>128</v>
      </c>
      <c r="E2036" s="1" t="s">
        <v>2216</v>
      </c>
      <c r="G2036" s="1" t="s">
        <v>2173</v>
      </c>
      <c r="J2036" t="s">
        <v>2174</v>
      </c>
    </row>
    <row r="2037" spans="2:10" x14ac:dyDescent="0.3">
      <c r="B2037" s="1">
        <v>40044</v>
      </c>
      <c r="C2037" s="1">
        <v>200000</v>
      </c>
      <c r="D2037" s="1">
        <v>128</v>
      </c>
      <c r="E2037" s="1" t="s">
        <v>2217</v>
      </c>
      <c r="G2037" s="1" t="s">
        <v>2173</v>
      </c>
      <c r="J2037" t="s">
        <v>2174</v>
      </c>
    </row>
    <row r="2038" spans="2:10" x14ac:dyDescent="0.3">
      <c r="B2038" s="1">
        <v>40045</v>
      </c>
      <c r="C2038" s="1">
        <v>200000</v>
      </c>
      <c r="D2038" s="1">
        <v>128</v>
      </c>
      <c r="E2038" s="1" t="s">
        <v>2218</v>
      </c>
      <c r="G2038" s="1" t="s">
        <v>2173</v>
      </c>
      <c r="J2038" t="s">
        <v>2174</v>
      </c>
    </row>
    <row r="2039" spans="2:10" x14ac:dyDescent="0.3">
      <c r="B2039" s="1">
        <v>40046</v>
      </c>
      <c r="C2039" s="1">
        <v>200000</v>
      </c>
      <c r="D2039" s="1">
        <v>128</v>
      </c>
      <c r="E2039" s="1" t="s">
        <v>2219</v>
      </c>
      <c r="G2039" s="1" t="s">
        <v>2173</v>
      </c>
      <c r="J2039" t="s">
        <v>2174</v>
      </c>
    </row>
    <row r="2040" spans="2:10" x14ac:dyDescent="0.3">
      <c r="B2040" s="1">
        <v>40047</v>
      </c>
      <c r="C2040" s="1">
        <v>200000</v>
      </c>
      <c r="D2040" s="1">
        <v>128</v>
      </c>
      <c r="E2040" s="1" t="s">
        <v>2220</v>
      </c>
      <c r="G2040" s="1" t="s">
        <v>2173</v>
      </c>
      <c r="J2040" t="s">
        <v>2174</v>
      </c>
    </row>
    <row r="2041" spans="2:10" x14ac:dyDescent="0.3">
      <c r="B2041" s="1">
        <v>40048</v>
      </c>
      <c r="C2041" s="1">
        <v>200000</v>
      </c>
      <c r="D2041" s="1">
        <v>128</v>
      </c>
      <c r="E2041" s="1" t="s">
        <v>2221</v>
      </c>
      <c r="G2041" s="1" t="s">
        <v>2173</v>
      </c>
      <c r="J2041" t="s">
        <v>2174</v>
      </c>
    </row>
    <row r="2042" spans="2:10" x14ac:dyDescent="0.3">
      <c r="B2042" s="1">
        <v>40049</v>
      </c>
      <c r="C2042" s="1">
        <v>200000</v>
      </c>
      <c r="D2042" s="1">
        <v>128</v>
      </c>
      <c r="E2042" s="1" t="s">
        <v>2222</v>
      </c>
      <c r="G2042" s="1" t="s">
        <v>2173</v>
      </c>
      <c r="J2042" t="s">
        <v>2174</v>
      </c>
    </row>
    <row r="2043" spans="2:10" x14ac:dyDescent="0.3">
      <c r="B2043" s="1">
        <v>40050</v>
      </c>
      <c r="C2043" s="1">
        <v>200000</v>
      </c>
      <c r="D2043" s="1">
        <v>128</v>
      </c>
      <c r="E2043" s="1" t="s">
        <v>2223</v>
      </c>
      <c r="G2043" s="1" t="s">
        <v>2173</v>
      </c>
      <c r="J2043" t="s">
        <v>2174</v>
      </c>
    </row>
    <row r="2044" spans="2:10" x14ac:dyDescent="0.3">
      <c r="B2044" s="1">
        <v>40051</v>
      </c>
      <c r="C2044" s="1">
        <v>200000</v>
      </c>
      <c r="D2044" s="1">
        <v>128</v>
      </c>
      <c r="E2044" s="1" t="s">
        <v>2224</v>
      </c>
      <c r="G2044" s="1" t="s">
        <v>2173</v>
      </c>
      <c r="J2044" t="s">
        <v>2174</v>
      </c>
    </row>
    <row r="2045" spans="2:10" x14ac:dyDescent="0.3">
      <c r="B2045" s="1">
        <v>40052</v>
      </c>
      <c r="C2045" s="1">
        <v>200000</v>
      </c>
      <c r="D2045" s="1">
        <v>128</v>
      </c>
      <c r="E2045" s="1" t="s">
        <v>2225</v>
      </c>
      <c r="G2045" s="1" t="s">
        <v>2173</v>
      </c>
      <c r="J2045" t="s">
        <v>2174</v>
      </c>
    </row>
    <row r="2046" spans="2:10" x14ac:dyDescent="0.3">
      <c r="B2046" s="1">
        <v>40053</v>
      </c>
      <c r="C2046" s="1">
        <v>200000</v>
      </c>
      <c r="D2046" s="1">
        <v>128</v>
      </c>
      <c r="E2046" s="1" t="s">
        <v>2226</v>
      </c>
      <c r="G2046" s="1" t="s">
        <v>2173</v>
      </c>
      <c r="J2046" t="s">
        <v>2174</v>
      </c>
    </row>
    <row r="2047" spans="2:10" x14ac:dyDescent="0.3">
      <c r="B2047" s="1">
        <v>40054</v>
      </c>
      <c r="C2047" s="1">
        <v>200000</v>
      </c>
      <c r="D2047" s="1">
        <v>128</v>
      </c>
      <c r="E2047" s="1" t="s">
        <v>2227</v>
      </c>
      <c r="G2047" s="1" t="s">
        <v>2173</v>
      </c>
      <c r="J2047" t="s">
        <v>2174</v>
      </c>
    </row>
    <row r="2048" spans="2:10" x14ac:dyDescent="0.3">
      <c r="B2048" s="1">
        <v>40055</v>
      </c>
      <c r="C2048" s="1">
        <v>200000</v>
      </c>
      <c r="D2048" s="1">
        <v>128</v>
      </c>
      <c r="E2048" s="1" t="s">
        <v>2228</v>
      </c>
      <c r="G2048" s="1" t="s">
        <v>2173</v>
      </c>
      <c r="J2048" t="s">
        <v>2174</v>
      </c>
    </row>
    <row r="2049" spans="2:10" x14ac:dyDescent="0.3">
      <c r="B2049" s="1">
        <v>40056</v>
      </c>
      <c r="C2049" s="1">
        <v>200000</v>
      </c>
      <c r="D2049" s="1">
        <v>128</v>
      </c>
      <c r="E2049" s="1" t="s">
        <v>2229</v>
      </c>
      <c r="G2049" s="1" t="s">
        <v>2173</v>
      </c>
      <c r="J2049" t="s">
        <v>2174</v>
      </c>
    </row>
    <row r="2050" spans="2:10" x14ac:dyDescent="0.3">
      <c r="B2050" s="1">
        <v>40057</v>
      </c>
      <c r="C2050" s="1">
        <v>200000</v>
      </c>
      <c r="D2050" s="1">
        <v>128</v>
      </c>
      <c r="E2050" s="1" t="s">
        <v>2230</v>
      </c>
      <c r="G2050" s="1" t="s">
        <v>2173</v>
      </c>
      <c r="J2050" t="s">
        <v>2174</v>
      </c>
    </row>
    <row r="2051" spans="2:10" x14ac:dyDescent="0.3">
      <c r="B2051" s="1">
        <v>40058</v>
      </c>
      <c r="C2051" s="1">
        <v>200000</v>
      </c>
      <c r="D2051" s="1">
        <v>128</v>
      </c>
      <c r="E2051" s="1" t="s">
        <v>2231</v>
      </c>
      <c r="G2051" s="1" t="s">
        <v>2173</v>
      </c>
      <c r="J2051" t="s">
        <v>2174</v>
      </c>
    </row>
    <row r="2052" spans="2:10" x14ac:dyDescent="0.3">
      <c r="B2052" s="1">
        <v>40059</v>
      </c>
      <c r="C2052" s="1">
        <v>200000</v>
      </c>
      <c r="D2052" s="1">
        <v>128</v>
      </c>
      <c r="E2052" s="1" t="s">
        <v>2232</v>
      </c>
      <c r="G2052" s="1" t="s">
        <v>2173</v>
      </c>
      <c r="J2052" t="s">
        <v>2174</v>
      </c>
    </row>
    <row r="2053" spans="2:10" x14ac:dyDescent="0.3">
      <c r="B2053" s="1">
        <v>40060</v>
      </c>
      <c r="C2053" s="1">
        <v>200000</v>
      </c>
      <c r="D2053" s="1">
        <v>128</v>
      </c>
      <c r="E2053" s="1" t="s">
        <v>2233</v>
      </c>
      <c r="G2053" s="1" t="s">
        <v>2173</v>
      </c>
      <c r="J2053" t="s">
        <v>2174</v>
      </c>
    </row>
    <row r="2054" spans="2:10" x14ac:dyDescent="0.3">
      <c r="B2054" s="1">
        <v>40061</v>
      </c>
      <c r="C2054" s="1">
        <v>200000</v>
      </c>
      <c r="D2054" s="1">
        <v>128</v>
      </c>
      <c r="E2054" s="1" t="s">
        <v>2234</v>
      </c>
      <c r="G2054" s="1" t="s">
        <v>2173</v>
      </c>
      <c r="J2054" t="s">
        <v>2174</v>
      </c>
    </row>
    <row r="2055" spans="2:10" x14ac:dyDescent="0.3">
      <c r="B2055" s="1">
        <v>40062</v>
      </c>
      <c r="C2055" s="1">
        <v>200000</v>
      </c>
      <c r="D2055" s="1">
        <v>128</v>
      </c>
      <c r="E2055" s="1" t="s">
        <v>2235</v>
      </c>
      <c r="G2055" s="1" t="s">
        <v>2173</v>
      </c>
      <c r="J2055" t="s">
        <v>2174</v>
      </c>
    </row>
    <row r="2056" spans="2:10" x14ac:dyDescent="0.3">
      <c r="B2056" s="1">
        <v>40063</v>
      </c>
      <c r="C2056" s="1">
        <v>200000</v>
      </c>
      <c r="D2056" s="1">
        <v>128</v>
      </c>
      <c r="E2056" s="1" t="s">
        <v>2236</v>
      </c>
      <c r="G2056" s="1" t="s">
        <v>2173</v>
      </c>
      <c r="J2056" t="s">
        <v>2174</v>
      </c>
    </row>
    <row r="2057" spans="2:10" x14ac:dyDescent="0.3">
      <c r="B2057" s="1">
        <v>40064</v>
      </c>
      <c r="C2057" s="1">
        <v>200000</v>
      </c>
      <c r="D2057" s="1">
        <v>128</v>
      </c>
      <c r="E2057" s="1" t="s">
        <v>2237</v>
      </c>
      <c r="G2057" s="1" t="s">
        <v>2173</v>
      </c>
      <c r="J2057" t="s">
        <v>2174</v>
      </c>
    </row>
    <row r="2058" spans="2:10" x14ac:dyDescent="0.3">
      <c r="B2058" s="1">
        <v>40065</v>
      </c>
      <c r="C2058" s="1">
        <v>200000</v>
      </c>
      <c r="D2058" s="1">
        <v>128</v>
      </c>
      <c r="E2058" s="1" t="s">
        <v>2238</v>
      </c>
      <c r="G2058" s="1" t="s">
        <v>2173</v>
      </c>
      <c r="J2058" t="s">
        <v>2174</v>
      </c>
    </row>
    <row r="2059" spans="2:10" x14ac:dyDescent="0.3">
      <c r="B2059" s="1">
        <v>40066</v>
      </c>
      <c r="C2059" s="1">
        <v>200000</v>
      </c>
      <c r="D2059" s="1">
        <v>128</v>
      </c>
      <c r="E2059" s="1" t="s">
        <v>2239</v>
      </c>
      <c r="G2059" s="1" t="s">
        <v>2173</v>
      </c>
      <c r="J2059" t="s">
        <v>2174</v>
      </c>
    </row>
    <row r="2060" spans="2:10" x14ac:dyDescent="0.3">
      <c r="B2060" s="1">
        <v>40067</v>
      </c>
      <c r="C2060" s="1">
        <v>200000</v>
      </c>
      <c r="D2060" s="1">
        <v>128</v>
      </c>
      <c r="E2060" s="1" t="s">
        <v>2240</v>
      </c>
      <c r="G2060" s="1" t="s">
        <v>2173</v>
      </c>
      <c r="J2060" t="s">
        <v>2174</v>
      </c>
    </row>
    <row r="2061" spans="2:10" x14ac:dyDescent="0.3">
      <c r="B2061" s="1">
        <v>40068</v>
      </c>
      <c r="C2061" s="1">
        <v>200000</v>
      </c>
      <c r="D2061" s="1">
        <v>128</v>
      </c>
      <c r="E2061" s="1" t="s">
        <v>2241</v>
      </c>
      <c r="G2061" s="1" t="s">
        <v>2173</v>
      </c>
      <c r="J2061" t="s">
        <v>2174</v>
      </c>
    </row>
    <row r="2062" spans="2:10" x14ac:dyDescent="0.3">
      <c r="B2062" s="1">
        <v>40069</v>
      </c>
      <c r="C2062" s="1">
        <v>200000</v>
      </c>
      <c r="D2062" s="1">
        <v>128</v>
      </c>
      <c r="E2062" s="1" t="s">
        <v>2242</v>
      </c>
      <c r="G2062" s="1" t="s">
        <v>2173</v>
      </c>
      <c r="J2062" t="s">
        <v>2174</v>
      </c>
    </row>
    <row r="2063" spans="2:10" x14ac:dyDescent="0.3">
      <c r="B2063" s="1">
        <v>40070</v>
      </c>
      <c r="C2063" s="1">
        <v>200000</v>
      </c>
      <c r="D2063" s="1">
        <v>128</v>
      </c>
      <c r="E2063" s="1" t="s">
        <v>2243</v>
      </c>
      <c r="G2063" s="1" t="s">
        <v>2173</v>
      </c>
      <c r="J2063" t="s">
        <v>2174</v>
      </c>
    </row>
    <row r="2064" spans="2:10" x14ac:dyDescent="0.3">
      <c r="B2064" s="1">
        <v>40071</v>
      </c>
      <c r="C2064" s="1">
        <v>200000</v>
      </c>
      <c r="D2064" s="1">
        <v>128</v>
      </c>
      <c r="E2064" s="1" t="s">
        <v>2244</v>
      </c>
      <c r="G2064" s="1" t="s">
        <v>2173</v>
      </c>
      <c r="J2064" t="s">
        <v>2174</v>
      </c>
    </row>
    <row r="2065" spans="2:10" x14ac:dyDescent="0.3">
      <c r="B2065" s="1">
        <v>40072</v>
      </c>
      <c r="C2065" s="1">
        <v>200000</v>
      </c>
      <c r="D2065" s="1">
        <v>128</v>
      </c>
      <c r="E2065" s="1" t="s">
        <v>2245</v>
      </c>
      <c r="G2065" s="1" t="s">
        <v>2173</v>
      </c>
      <c r="J2065" t="s">
        <v>2174</v>
      </c>
    </row>
    <row r="2066" spans="2:10" x14ac:dyDescent="0.3">
      <c r="B2066" s="1">
        <v>40073</v>
      </c>
      <c r="C2066" s="1">
        <v>200000</v>
      </c>
      <c r="D2066" s="1">
        <v>128</v>
      </c>
      <c r="E2066" s="1" t="s">
        <v>2246</v>
      </c>
      <c r="G2066" s="1" t="s">
        <v>2173</v>
      </c>
      <c r="J2066" t="s">
        <v>2174</v>
      </c>
    </row>
    <row r="2067" spans="2:10" x14ac:dyDescent="0.3">
      <c r="B2067" s="1">
        <v>40074</v>
      </c>
      <c r="C2067" s="1">
        <v>200000</v>
      </c>
      <c r="D2067" s="1">
        <v>128</v>
      </c>
      <c r="E2067" s="1" t="s">
        <v>2247</v>
      </c>
      <c r="G2067" s="1" t="s">
        <v>2173</v>
      </c>
      <c r="J2067" t="s">
        <v>2174</v>
      </c>
    </row>
    <row r="2068" spans="2:10" x14ac:dyDescent="0.3">
      <c r="B2068" s="1">
        <v>40075</v>
      </c>
      <c r="C2068" s="1">
        <v>200000</v>
      </c>
      <c r="D2068" s="1">
        <v>128</v>
      </c>
      <c r="E2068" s="1" t="s">
        <v>2248</v>
      </c>
      <c r="G2068" s="1" t="s">
        <v>2173</v>
      </c>
      <c r="J2068" t="s">
        <v>2174</v>
      </c>
    </row>
    <row r="2069" spans="2:10" x14ac:dyDescent="0.3">
      <c r="B2069" s="1">
        <v>40076</v>
      </c>
      <c r="C2069" s="1">
        <v>200000</v>
      </c>
      <c r="D2069" s="1">
        <v>128</v>
      </c>
      <c r="E2069" s="1" t="s">
        <v>2249</v>
      </c>
      <c r="G2069" s="1" t="s">
        <v>2173</v>
      </c>
      <c r="J2069" t="s">
        <v>2174</v>
      </c>
    </row>
    <row r="2070" spans="2:10" x14ac:dyDescent="0.3">
      <c r="B2070" s="1">
        <v>40077</v>
      </c>
      <c r="C2070" s="1">
        <v>200000</v>
      </c>
      <c r="D2070" s="1">
        <v>128</v>
      </c>
      <c r="E2070" s="1" t="s">
        <v>2250</v>
      </c>
      <c r="G2070" s="1" t="s">
        <v>2173</v>
      </c>
      <c r="J2070" t="s">
        <v>2174</v>
      </c>
    </row>
    <row r="2071" spans="2:10" x14ac:dyDescent="0.3">
      <c r="B2071" s="1">
        <v>40078</v>
      </c>
      <c r="C2071" s="1">
        <v>200000</v>
      </c>
      <c r="D2071" s="1">
        <v>128</v>
      </c>
      <c r="E2071" s="1" t="s">
        <v>2251</v>
      </c>
      <c r="G2071" s="1" t="s">
        <v>2173</v>
      </c>
      <c r="J2071" t="s">
        <v>2174</v>
      </c>
    </row>
    <row r="2072" spans="2:10" x14ac:dyDescent="0.3">
      <c r="B2072" s="1">
        <v>40079</v>
      </c>
      <c r="C2072" s="1">
        <v>200000</v>
      </c>
      <c r="D2072" s="1">
        <v>128</v>
      </c>
      <c r="E2072" s="1" t="s">
        <v>2252</v>
      </c>
      <c r="G2072" s="1" t="s">
        <v>2173</v>
      </c>
      <c r="J2072" t="s">
        <v>2174</v>
      </c>
    </row>
    <row r="2073" spans="2:10" x14ac:dyDescent="0.3">
      <c r="B2073" s="1">
        <v>40080</v>
      </c>
      <c r="C2073" s="1">
        <v>200000</v>
      </c>
      <c r="D2073" s="1">
        <v>128</v>
      </c>
      <c r="E2073" s="1" t="s">
        <v>2253</v>
      </c>
      <c r="G2073" s="1" t="s">
        <v>2173</v>
      </c>
      <c r="J2073" t="s">
        <v>2174</v>
      </c>
    </row>
    <row r="2074" spans="2:10" x14ac:dyDescent="0.3">
      <c r="B2074" s="1">
        <v>40081</v>
      </c>
      <c r="C2074" s="1">
        <v>200000</v>
      </c>
      <c r="D2074" s="1">
        <v>128</v>
      </c>
      <c r="E2074" s="1" t="s">
        <v>2254</v>
      </c>
      <c r="G2074" s="1" t="s">
        <v>2173</v>
      </c>
      <c r="J2074" t="s">
        <v>2174</v>
      </c>
    </row>
    <row r="2075" spans="2:10" x14ac:dyDescent="0.3">
      <c r="B2075" s="1">
        <v>40082</v>
      </c>
      <c r="C2075" s="1">
        <v>200000</v>
      </c>
      <c r="D2075" s="1">
        <v>128</v>
      </c>
      <c r="E2075" s="1" t="s">
        <v>2255</v>
      </c>
      <c r="G2075" s="1" t="s">
        <v>2173</v>
      </c>
      <c r="J2075" t="s">
        <v>2174</v>
      </c>
    </row>
    <row r="2076" spans="2:10" x14ac:dyDescent="0.3">
      <c r="B2076" s="1">
        <v>40083</v>
      </c>
      <c r="C2076" s="1">
        <v>200000</v>
      </c>
      <c r="D2076" s="1">
        <v>128</v>
      </c>
      <c r="E2076" s="1" t="s">
        <v>2256</v>
      </c>
      <c r="G2076" s="1" t="s">
        <v>2173</v>
      </c>
      <c r="J2076" t="s">
        <v>2174</v>
      </c>
    </row>
    <row r="2077" spans="2:10" x14ac:dyDescent="0.3">
      <c r="B2077" s="1">
        <v>40084</v>
      </c>
      <c r="C2077" s="1">
        <v>200000</v>
      </c>
      <c r="D2077" s="1">
        <v>128</v>
      </c>
      <c r="E2077" s="1" t="s">
        <v>2257</v>
      </c>
      <c r="G2077" s="1" t="s">
        <v>2173</v>
      </c>
      <c r="J2077" t="s">
        <v>2174</v>
      </c>
    </row>
    <row r="2078" spans="2:10" x14ac:dyDescent="0.3">
      <c r="B2078" s="1">
        <v>40085</v>
      </c>
      <c r="C2078" s="1">
        <v>200000</v>
      </c>
      <c r="D2078" s="1">
        <v>128</v>
      </c>
      <c r="E2078" s="1" t="s">
        <v>2258</v>
      </c>
      <c r="G2078" s="1" t="s">
        <v>2173</v>
      </c>
      <c r="J2078" t="s">
        <v>2174</v>
      </c>
    </row>
    <row r="2079" spans="2:10" x14ac:dyDescent="0.3">
      <c r="B2079" s="1">
        <v>40086</v>
      </c>
      <c r="C2079" s="1">
        <v>200000</v>
      </c>
      <c r="D2079" s="1">
        <v>128</v>
      </c>
      <c r="E2079" s="1" t="s">
        <v>2259</v>
      </c>
      <c r="G2079" s="1" t="s">
        <v>2173</v>
      </c>
      <c r="J2079" t="s">
        <v>2174</v>
      </c>
    </row>
    <row r="2080" spans="2:10" x14ac:dyDescent="0.3">
      <c r="B2080" s="1">
        <v>40087</v>
      </c>
      <c r="C2080" s="1">
        <v>200000</v>
      </c>
      <c r="D2080" s="1">
        <v>128</v>
      </c>
      <c r="E2080" s="1" t="s">
        <v>2260</v>
      </c>
      <c r="G2080" s="1" t="s">
        <v>2173</v>
      </c>
      <c r="J2080" t="s">
        <v>2174</v>
      </c>
    </row>
    <row r="2081" spans="2:10" x14ac:dyDescent="0.3">
      <c r="B2081" s="1">
        <v>40088</v>
      </c>
      <c r="C2081" s="1">
        <v>200000</v>
      </c>
      <c r="D2081" s="1">
        <v>128</v>
      </c>
      <c r="E2081" s="1" t="s">
        <v>2261</v>
      </c>
      <c r="G2081" s="1" t="s">
        <v>2173</v>
      </c>
      <c r="J2081" t="s">
        <v>2174</v>
      </c>
    </row>
    <row r="2082" spans="2:10" x14ac:dyDescent="0.3">
      <c r="B2082" s="1">
        <v>40089</v>
      </c>
      <c r="C2082" s="1">
        <v>200000</v>
      </c>
      <c r="D2082" s="1">
        <v>128</v>
      </c>
      <c r="E2082" s="1" t="s">
        <v>2262</v>
      </c>
      <c r="G2082" s="1" t="s">
        <v>2173</v>
      </c>
      <c r="J2082" t="s">
        <v>2174</v>
      </c>
    </row>
    <row r="2083" spans="2:10" x14ac:dyDescent="0.3">
      <c r="B2083" s="1">
        <v>40090</v>
      </c>
      <c r="C2083" s="1">
        <v>200000</v>
      </c>
      <c r="D2083" s="1">
        <v>128</v>
      </c>
      <c r="E2083" s="1" t="s">
        <v>2263</v>
      </c>
      <c r="G2083" s="1" t="s">
        <v>2173</v>
      </c>
      <c r="J2083" t="s">
        <v>2174</v>
      </c>
    </row>
    <row r="2084" spans="2:10" x14ac:dyDescent="0.3">
      <c r="B2084" s="1">
        <v>40091</v>
      </c>
      <c r="C2084" s="1">
        <v>200000</v>
      </c>
      <c r="D2084" s="1">
        <v>128</v>
      </c>
      <c r="E2084" s="1" t="s">
        <v>2264</v>
      </c>
      <c r="G2084" s="1" t="s">
        <v>2173</v>
      </c>
      <c r="J2084" t="s">
        <v>2174</v>
      </c>
    </row>
    <row r="2085" spans="2:10" x14ac:dyDescent="0.3">
      <c r="B2085" s="1">
        <v>40092</v>
      </c>
      <c r="C2085" s="1">
        <v>200000</v>
      </c>
      <c r="D2085" s="1">
        <v>128</v>
      </c>
      <c r="E2085" s="1" t="s">
        <v>2265</v>
      </c>
      <c r="G2085" s="1" t="s">
        <v>2173</v>
      </c>
      <c r="J2085" t="s">
        <v>2174</v>
      </c>
    </row>
    <row r="2086" spans="2:10" x14ac:dyDescent="0.3">
      <c r="B2086" s="1">
        <v>40093</v>
      </c>
      <c r="C2086" s="1">
        <v>200000</v>
      </c>
      <c r="D2086" s="1">
        <v>128</v>
      </c>
      <c r="E2086" s="1" t="s">
        <v>2266</v>
      </c>
      <c r="G2086" s="1" t="s">
        <v>2173</v>
      </c>
      <c r="J2086" t="s">
        <v>2174</v>
      </c>
    </row>
    <row r="2087" spans="2:10" x14ac:dyDescent="0.3">
      <c r="B2087" s="1">
        <v>40094</v>
      </c>
      <c r="C2087" s="1">
        <v>200000</v>
      </c>
      <c r="D2087" s="1">
        <v>128</v>
      </c>
      <c r="E2087" s="1" t="s">
        <v>2267</v>
      </c>
      <c r="G2087" s="1" t="s">
        <v>2173</v>
      </c>
      <c r="J2087" t="s">
        <v>2174</v>
      </c>
    </row>
    <row r="2088" spans="2:10" x14ac:dyDescent="0.3">
      <c r="B2088" s="1">
        <v>40095</v>
      </c>
      <c r="C2088" s="1">
        <v>200000</v>
      </c>
      <c r="D2088" s="1">
        <v>128</v>
      </c>
      <c r="E2088" s="1" t="s">
        <v>2268</v>
      </c>
      <c r="G2088" s="1" t="s">
        <v>2173</v>
      </c>
      <c r="J2088" t="s">
        <v>2174</v>
      </c>
    </row>
    <row r="2089" spans="2:10" x14ac:dyDescent="0.3">
      <c r="B2089" s="1">
        <v>40096</v>
      </c>
      <c r="C2089" s="1">
        <v>200000</v>
      </c>
      <c r="D2089" s="1">
        <v>128</v>
      </c>
      <c r="E2089" s="1" t="s">
        <v>2269</v>
      </c>
      <c r="G2089" s="1" t="s">
        <v>2173</v>
      </c>
      <c r="J2089" t="s">
        <v>2174</v>
      </c>
    </row>
    <row r="2090" spans="2:10" x14ac:dyDescent="0.3">
      <c r="B2090" s="1">
        <v>40097</v>
      </c>
      <c r="C2090" s="1">
        <v>200000</v>
      </c>
      <c r="D2090" s="1">
        <v>128</v>
      </c>
      <c r="E2090" s="1" t="s">
        <v>2270</v>
      </c>
      <c r="G2090" s="1" t="s">
        <v>2173</v>
      </c>
      <c r="J2090" t="s">
        <v>2174</v>
      </c>
    </row>
    <row r="2091" spans="2:10" x14ac:dyDescent="0.3">
      <c r="B2091" s="1">
        <v>40098</v>
      </c>
      <c r="C2091" s="1">
        <v>200000</v>
      </c>
      <c r="D2091" s="1">
        <v>128</v>
      </c>
      <c r="E2091" s="1" t="s">
        <v>2271</v>
      </c>
      <c r="G2091" s="1" t="s">
        <v>2173</v>
      </c>
      <c r="J2091" t="s">
        <v>2174</v>
      </c>
    </row>
    <row r="2092" spans="2:10" x14ac:dyDescent="0.3">
      <c r="B2092" s="1">
        <v>40099</v>
      </c>
      <c r="C2092" s="1">
        <v>200000</v>
      </c>
      <c r="D2092" s="1">
        <v>128</v>
      </c>
      <c r="E2092" s="1" t="s">
        <v>2272</v>
      </c>
      <c r="G2092" s="1" t="s">
        <v>2173</v>
      </c>
      <c r="J2092" t="s">
        <v>2174</v>
      </c>
    </row>
    <row r="2093" spans="2:10" x14ac:dyDescent="0.3">
      <c r="B2093" s="1">
        <v>40100</v>
      </c>
      <c r="C2093" s="1">
        <v>200000</v>
      </c>
      <c r="D2093" s="1">
        <v>128</v>
      </c>
      <c r="E2093" s="1" t="s">
        <v>2273</v>
      </c>
      <c r="G2093" s="1" t="s">
        <v>2173</v>
      </c>
      <c r="J2093" t="s">
        <v>2174</v>
      </c>
    </row>
    <row r="2094" spans="2:10" x14ac:dyDescent="0.3">
      <c r="B2094" s="1">
        <v>41001</v>
      </c>
      <c r="C2094" s="1">
        <v>100000</v>
      </c>
      <c r="D2094" s="1">
        <v>129</v>
      </c>
      <c r="E2094" s="1" t="s">
        <v>2172</v>
      </c>
      <c r="G2094" s="1" t="s">
        <v>2274</v>
      </c>
      <c r="J2094" t="s">
        <v>2275</v>
      </c>
    </row>
    <row r="2095" spans="2:10" x14ac:dyDescent="0.3">
      <c r="B2095" s="1">
        <v>41002</v>
      </c>
      <c r="C2095" s="1">
        <v>100000</v>
      </c>
      <c r="D2095" s="1">
        <v>129</v>
      </c>
      <c r="E2095" s="1" t="s">
        <v>2175</v>
      </c>
      <c r="G2095" s="1" t="s">
        <v>2274</v>
      </c>
      <c r="J2095" t="s">
        <v>2275</v>
      </c>
    </row>
    <row r="2096" spans="2:10" x14ac:dyDescent="0.3">
      <c r="B2096" s="1">
        <v>41003</v>
      </c>
      <c r="C2096" s="1">
        <v>100000</v>
      </c>
      <c r="D2096" s="1">
        <v>129</v>
      </c>
      <c r="E2096" s="1" t="s">
        <v>2176</v>
      </c>
      <c r="G2096" s="1" t="s">
        <v>2274</v>
      </c>
      <c r="J2096" t="s">
        <v>2275</v>
      </c>
    </row>
    <row r="2097" spans="2:10" x14ac:dyDescent="0.3">
      <c r="B2097" s="1">
        <v>41004</v>
      </c>
      <c r="C2097" s="1">
        <v>100000</v>
      </c>
      <c r="D2097" s="1">
        <v>129</v>
      </c>
      <c r="E2097" s="1" t="s">
        <v>2177</v>
      </c>
      <c r="G2097" s="1" t="s">
        <v>2274</v>
      </c>
      <c r="J2097" t="s">
        <v>2275</v>
      </c>
    </row>
    <row r="2098" spans="2:10" x14ac:dyDescent="0.3">
      <c r="B2098" s="1">
        <v>41005</v>
      </c>
      <c r="C2098" s="1">
        <v>100000</v>
      </c>
      <c r="D2098" s="1">
        <v>129</v>
      </c>
      <c r="E2098" s="1" t="s">
        <v>2178</v>
      </c>
      <c r="G2098" s="1" t="s">
        <v>2274</v>
      </c>
      <c r="J2098" t="s">
        <v>2275</v>
      </c>
    </row>
    <row r="2099" spans="2:10" x14ac:dyDescent="0.3">
      <c r="B2099" s="1">
        <v>41006</v>
      </c>
      <c r="C2099" s="1">
        <v>100000</v>
      </c>
      <c r="D2099" s="1">
        <v>129</v>
      </c>
      <c r="E2099" s="1" t="s">
        <v>2179</v>
      </c>
      <c r="G2099" s="1" t="s">
        <v>2274</v>
      </c>
      <c r="J2099" t="s">
        <v>2275</v>
      </c>
    </row>
    <row r="2100" spans="2:10" x14ac:dyDescent="0.3">
      <c r="B2100" s="1">
        <v>41007</v>
      </c>
      <c r="C2100" s="1">
        <v>100000</v>
      </c>
      <c r="D2100" s="1">
        <v>129</v>
      </c>
      <c r="E2100" s="1" t="s">
        <v>2180</v>
      </c>
      <c r="G2100" s="1" t="s">
        <v>2274</v>
      </c>
      <c r="J2100" t="s">
        <v>2275</v>
      </c>
    </row>
    <row r="2101" spans="2:10" x14ac:dyDescent="0.3">
      <c r="B2101" s="1">
        <v>41008</v>
      </c>
      <c r="C2101" s="1">
        <v>100000</v>
      </c>
      <c r="D2101" s="1">
        <v>129</v>
      </c>
      <c r="E2101" s="1" t="s">
        <v>2181</v>
      </c>
      <c r="G2101" s="1" t="s">
        <v>2274</v>
      </c>
      <c r="J2101" t="s">
        <v>2275</v>
      </c>
    </row>
    <row r="2102" spans="2:10" x14ac:dyDescent="0.3">
      <c r="B2102" s="1">
        <v>41009</v>
      </c>
      <c r="C2102" s="1">
        <v>100000</v>
      </c>
      <c r="D2102" s="1">
        <v>129</v>
      </c>
      <c r="E2102" s="1" t="s">
        <v>2182</v>
      </c>
      <c r="G2102" s="1" t="s">
        <v>2274</v>
      </c>
      <c r="J2102" t="s">
        <v>2275</v>
      </c>
    </row>
    <row r="2103" spans="2:10" x14ac:dyDescent="0.3">
      <c r="B2103" s="1">
        <v>41010</v>
      </c>
      <c r="C2103" s="1">
        <v>100000</v>
      </c>
      <c r="D2103" s="1">
        <v>129</v>
      </c>
      <c r="E2103" s="1" t="s">
        <v>2183</v>
      </c>
      <c r="G2103" s="1" t="s">
        <v>2274</v>
      </c>
      <c r="J2103" t="s">
        <v>2275</v>
      </c>
    </row>
    <row r="2104" spans="2:10" x14ac:dyDescent="0.3">
      <c r="B2104" s="1">
        <v>41011</v>
      </c>
      <c r="C2104" s="1">
        <v>100000</v>
      </c>
      <c r="D2104" s="1">
        <v>129</v>
      </c>
      <c r="E2104" s="1" t="s">
        <v>2184</v>
      </c>
      <c r="G2104" s="1" t="s">
        <v>2274</v>
      </c>
      <c r="J2104" t="s">
        <v>2275</v>
      </c>
    </row>
    <row r="2105" spans="2:10" x14ac:dyDescent="0.3">
      <c r="B2105" s="1">
        <v>41012</v>
      </c>
      <c r="C2105" s="1">
        <v>100000</v>
      </c>
      <c r="D2105" s="1">
        <v>129</v>
      </c>
      <c r="E2105" s="1" t="s">
        <v>2185</v>
      </c>
      <c r="G2105" s="1" t="s">
        <v>2274</v>
      </c>
      <c r="J2105" t="s">
        <v>2275</v>
      </c>
    </row>
    <row r="2106" spans="2:10" x14ac:dyDescent="0.3">
      <c r="B2106" s="1">
        <v>41013</v>
      </c>
      <c r="C2106" s="1">
        <v>100000</v>
      </c>
      <c r="D2106" s="1">
        <v>129</v>
      </c>
      <c r="E2106" s="1" t="s">
        <v>2186</v>
      </c>
      <c r="G2106" s="1" t="s">
        <v>2274</v>
      </c>
      <c r="J2106" t="s">
        <v>2275</v>
      </c>
    </row>
    <row r="2107" spans="2:10" x14ac:dyDescent="0.3">
      <c r="B2107" s="1">
        <v>41014</v>
      </c>
      <c r="C2107" s="1">
        <v>100000</v>
      </c>
      <c r="D2107" s="1">
        <v>129</v>
      </c>
      <c r="E2107" s="1" t="s">
        <v>2187</v>
      </c>
      <c r="G2107" s="1" t="s">
        <v>2274</v>
      </c>
      <c r="J2107" t="s">
        <v>2275</v>
      </c>
    </row>
    <row r="2108" spans="2:10" x14ac:dyDescent="0.3">
      <c r="B2108" s="1">
        <v>41015</v>
      </c>
      <c r="C2108" s="1">
        <v>100000</v>
      </c>
      <c r="D2108" s="1">
        <v>129</v>
      </c>
      <c r="E2108" s="1" t="s">
        <v>2188</v>
      </c>
      <c r="G2108" s="1" t="s">
        <v>2274</v>
      </c>
      <c r="J2108" t="s">
        <v>2275</v>
      </c>
    </row>
    <row r="2109" spans="2:10" x14ac:dyDescent="0.3">
      <c r="B2109" s="1">
        <v>41016</v>
      </c>
      <c r="C2109" s="1">
        <v>100000</v>
      </c>
      <c r="D2109" s="1">
        <v>129</v>
      </c>
      <c r="E2109" s="1" t="s">
        <v>2189</v>
      </c>
      <c r="G2109" s="1" t="s">
        <v>2274</v>
      </c>
      <c r="J2109" t="s">
        <v>2275</v>
      </c>
    </row>
    <row r="2110" spans="2:10" x14ac:dyDescent="0.3">
      <c r="B2110" s="1">
        <v>41017</v>
      </c>
      <c r="C2110" s="1">
        <v>100000</v>
      </c>
      <c r="D2110" s="1">
        <v>129</v>
      </c>
      <c r="E2110" s="1" t="s">
        <v>2190</v>
      </c>
      <c r="G2110" s="1" t="s">
        <v>2274</v>
      </c>
      <c r="J2110" t="s">
        <v>2275</v>
      </c>
    </row>
    <row r="2111" spans="2:10" x14ac:dyDescent="0.3">
      <c r="B2111" s="1">
        <v>41018</v>
      </c>
      <c r="C2111" s="1">
        <v>100000</v>
      </c>
      <c r="D2111" s="1">
        <v>129</v>
      </c>
      <c r="E2111" s="1" t="s">
        <v>2191</v>
      </c>
      <c r="G2111" s="1" t="s">
        <v>2274</v>
      </c>
      <c r="J2111" t="s">
        <v>2275</v>
      </c>
    </row>
    <row r="2112" spans="2:10" x14ac:dyDescent="0.3">
      <c r="B2112" s="1">
        <v>41019</v>
      </c>
      <c r="C2112" s="1">
        <v>100000</v>
      </c>
      <c r="D2112" s="1">
        <v>129</v>
      </c>
      <c r="E2112" s="1" t="s">
        <v>2192</v>
      </c>
      <c r="G2112" s="1" t="s">
        <v>2274</v>
      </c>
      <c r="J2112" t="s">
        <v>2275</v>
      </c>
    </row>
    <row r="2113" spans="2:10" x14ac:dyDescent="0.3">
      <c r="B2113" s="1">
        <v>41020</v>
      </c>
      <c r="C2113" s="1">
        <v>100000</v>
      </c>
      <c r="D2113" s="1">
        <v>129</v>
      </c>
      <c r="E2113" s="1" t="s">
        <v>2193</v>
      </c>
      <c r="G2113" s="1" t="s">
        <v>2274</v>
      </c>
      <c r="J2113" t="s">
        <v>2275</v>
      </c>
    </row>
    <row r="2114" spans="2:10" x14ac:dyDescent="0.3">
      <c r="B2114" s="1">
        <v>41021</v>
      </c>
      <c r="C2114" s="1">
        <v>100000</v>
      </c>
      <c r="D2114" s="1">
        <v>129</v>
      </c>
      <c r="E2114" s="1" t="s">
        <v>2194</v>
      </c>
      <c r="G2114" s="1" t="s">
        <v>2274</v>
      </c>
      <c r="J2114" t="s">
        <v>2275</v>
      </c>
    </row>
    <row r="2115" spans="2:10" x14ac:dyDescent="0.3">
      <c r="B2115" s="1">
        <v>41022</v>
      </c>
      <c r="C2115" s="1">
        <v>100000</v>
      </c>
      <c r="D2115" s="1">
        <v>129</v>
      </c>
      <c r="E2115" s="1" t="s">
        <v>2195</v>
      </c>
      <c r="G2115" s="1" t="s">
        <v>2274</v>
      </c>
      <c r="J2115" t="s">
        <v>2275</v>
      </c>
    </row>
    <row r="2116" spans="2:10" x14ac:dyDescent="0.3">
      <c r="B2116" s="1">
        <v>41023</v>
      </c>
      <c r="C2116" s="1">
        <v>100000</v>
      </c>
      <c r="D2116" s="1">
        <v>129</v>
      </c>
      <c r="E2116" s="1" t="s">
        <v>2196</v>
      </c>
      <c r="G2116" s="1" t="s">
        <v>2274</v>
      </c>
      <c r="J2116" t="s">
        <v>2275</v>
      </c>
    </row>
    <row r="2117" spans="2:10" x14ac:dyDescent="0.3">
      <c r="B2117" s="1">
        <v>41024</v>
      </c>
      <c r="C2117" s="1">
        <v>100000</v>
      </c>
      <c r="D2117" s="1">
        <v>129</v>
      </c>
      <c r="E2117" s="1" t="s">
        <v>2197</v>
      </c>
      <c r="G2117" s="1" t="s">
        <v>2274</v>
      </c>
      <c r="J2117" t="s">
        <v>2275</v>
      </c>
    </row>
    <row r="2118" spans="2:10" x14ac:dyDescent="0.3">
      <c r="B2118" s="1">
        <v>41025</v>
      </c>
      <c r="C2118" s="1">
        <v>100000</v>
      </c>
      <c r="D2118" s="1">
        <v>129</v>
      </c>
      <c r="E2118" s="1" t="s">
        <v>2198</v>
      </c>
      <c r="G2118" s="1" t="s">
        <v>2274</v>
      </c>
      <c r="J2118" t="s">
        <v>2275</v>
      </c>
    </row>
    <row r="2119" spans="2:10" x14ac:dyDescent="0.3">
      <c r="B2119" s="1">
        <v>41026</v>
      </c>
      <c r="C2119" s="1">
        <v>100000</v>
      </c>
      <c r="D2119" s="1">
        <v>129</v>
      </c>
      <c r="E2119" s="1" t="s">
        <v>2199</v>
      </c>
      <c r="G2119" s="1" t="s">
        <v>2274</v>
      </c>
      <c r="J2119" t="s">
        <v>2275</v>
      </c>
    </row>
    <row r="2120" spans="2:10" x14ac:dyDescent="0.3">
      <c r="B2120" s="1">
        <v>41027</v>
      </c>
      <c r="C2120" s="1">
        <v>100000</v>
      </c>
      <c r="D2120" s="1">
        <v>129</v>
      </c>
      <c r="E2120" s="1" t="s">
        <v>2200</v>
      </c>
      <c r="G2120" s="1" t="s">
        <v>2274</v>
      </c>
      <c r="J2120" t="s">
        <v>2275</v>
      </c>
    </row>
    <row r="2121" spans="2:10" x14ac:dyDescent="0.3">
      <c r="B2121" s="1">
        <v>41028</v>
      </c>
      <c r="C2121" s="1">
        <v>100000</v>
      </c>
      <c r="D2121" s="1">
        <v>129</v>
      </c>
      <c r="E2121" s="1" t="s">
        <v>2201</v>
      </c>
      <c r="G2121" s="1" t="s">
        <v>2274</v>
      </c>
      <c r="J2121" t="s">
        <v>2275</v>
      </c>
    </row>
    <row r="2122" spans="2:10" x14ac:dyDescent="0.3">
      <c r="B2122" s="1">
        <v>41029</v>
      </c>
      <c r="C2122" s="1">
        <v>100000</v>
      </c>
      <c r="D2122" s="1">
        <v>129</v>
      </c>
      <c r="E2122" s="1" t="s">
        <v>2202</v>
      </c>
      <c r="G2122" s="1" t="s">
        <v>2274</v>
      </c>
      <c r="J2122" t="s">
        <v>2275</v>
      </c>
    </row>
    <row r="2123" spans="2:10" x14ac:dyDescent="0.3">
      <c r="B2123" s="1">
        <v>41030</v>
      </c>
      <c r="C2123" s="1">
        <v>100000</v>
      </c>
      <c r="D2123" s="1">
        <v>129</v>
      </c>
      <c r="E2123" s="1" t="s">
        <v>2203</v>
      </c>
      <c r="G2123" s="1" t="s">
        <v>2274</v>
      </c>
      <c r="J2123" t="s">
        <v>2275</v>
      </c>
    </row>
    <row r="2124" spans="2:10" x14ac:dyDescent="0.3">
      <c r="B2124" s="1">
        <v>41031</v>
      </c>
      <c r="C2124" s="1">
        <v>100000</v>
      </c>
      <c r="D2124" s="1">
        <v>129</v>
      </c>
      <c r="E2124" s="1" t="s">
        <v>2204</v>
      </c>
      <c r="G2124" s="1" t="s">
        <v>2274</v>
      </c>
      <c r="J2124" t="s">
        <v>2275</v>
      </c>
    </row>
    <row r="2125" spans="2:10" x14ac:dyDescent="0.3">
      <c r="B2125" s="1">
        <v>41032</v>
      </c>
      <c r="C2125" s="1">
        <v>100000</v>
      </c>
      <c r="D2125" s="1">
        <v>129</v>
      </c>
      <c r="E2125" s="1" t="s">
        <v>2205</v>
      </c>
      <c r="G2125" s="1" t="s">
        <v>2274</v>
      </c>
      <c r="J2125" t="s">
        <v>2275</v>
      </c>
    </row>
    <row r="2126" spans="2:10" x14ac:dyDescent="0.3">
      <c r="B2126" s="1">
        <v>41033</v>
      </c>
      <c r="C2126" s="1">
        <v>100000</v>
      </c>
      <c r="D2126" s="1">
        <v>129</v>
      </c>
      <c r="E2126" s="1" t="s">
        <v>2206</v>
      </c>
      <c r="G2126" s="1" t="s">
        <v>2274</v>
      </c>
      <c r="J2126" t="s">
        <v>2275</v>
      </c>
    </row>
    <row r="2127" spans="2:10" x14ac:dyDescent="0.3">
      <c r="B2127" s="1">
        <v>41034</v>
      </c>
      <c r="C2127" s="1">
        <v>100000</v>
      </c>
      <c r="D2127" s="1">
        <v>129</v>
      </c>
      <c r="E2127" s="1" t="s">
        <v>2207</v>
      </c>
      <c r="G2127" s="1" t="s">
        <v>2274</v>
      </c>
      <c r="J2127" t="s">
        <v>2275</v>
      </c>
    </row>
    <row r="2128" spans="2:10" x14ac:dyDescent="0.3">
      <c r="B2128" s="1">
        <v>41035</v>
      </c>
      <c r="C2128" s="1">
        <v>100000</v>
      </c>
      <c r="D2128" s="1">
        <v>129</v>
      </c>
      <c r="E2128" s="1" t="s">
        <v>2208</v>
      </c>
      <c r="G2128" s="1" t="s">
        <v>2274</v>
      </c>
      <c r="J2128" t="s">
        <v>2275</v>
      </c>
    </row>
    <row r="2129" spans="2:10" x14ac:dyDescent="0.3">
      <c r="B2129" s="1">
        <v>41036</v>
      </c>
      <c r="C2129" s="1">
        <v>100000</v>
      </c>
      <c r="D2129" s="1">
        <v>129</v>
      </c>
      <c r="E2129" s="1" t="s">
        <v>2209</v>
      </c>
      <c r="G2129" s="1" t="s">
        <v>2274</v>
      </c>
      <c r="J2129" t="s">
        <v>2275</v>
      </c>
    </row>
    <row r="2130" spans="2:10" x14ac:dyDescent="0.3">
      <c r="B2130" s="1">
        <v>41037</v>
      </c>
      <c r="C2130" s="1">
        <v>100000</v>
      </c>
      <c r="D2130" s="1">
        <v>129</v>
      </c>
      <c r="E2130" s="1" t="s">
        <v>2210</v>
      </c>
      <c r="G2130" s="1" t="s">
        <v>2274</v>
      </c>
      <c r="J2130" t="s">
        <v>2275</v>
      </c>
    </row>
    <row r="2131" spans="2:10" x14ac:dyDescent="0.3">
      <c r="B2131" s="1">
        <v>41038</v>
      </c>
      <c r="C2131" s="1">
        <v>100000</v>
      </c>
      <c r="D2131" s="1">
        <v>129</v>
      </c>
      <c r="E2131" s="1" t="s">
        <v>2211</v>
      </c>
      <c r="G2131" s="1" t="s">
        <v>2274</v>
      </c>
      <c r="J2131" t="s">
        <v>2275</v>
      </c>
    </row>
    <row r="2132" spans="2:10" x14ac:dyDescent="0.3">
      <c r="B2132" s="1">
        <v>41039</v>
      </c>
      <c r="C2132" s="1">
        <v>100000</v>
      </c>
      <c r="D2132" s="1">
        <v>129</v>
      </c>
      <c r="E2132" s="1" t="s">
        <v>2212</v>
      </c>
      <c r="G2132" s="1" t="s">
        <v>2274</v>
      </c>
      <c r="J2132" t="s">
        <v>2275</v>
      </c>
    </row>
    <row r="2133" spans="2:10" x14ac:dyDescent="0.3">
      <c r="B2133" s="1">
        <v>41040</v>
      </c>
      <c r="C2133" s="1">
        <v>100000</v>
      </c>
      <c r="D2133" s="1">
        <v>129</v>
      </c>
      <c r="E2133" s="1" t="s">
        <v>2213</v>
      </c>
      <c r="G2133" s="1" t="s">
        <v>2274</v>
      </c>
      <c r="J2133" t="s">
        <v>2275</v>
      </c>
    </row>
    <row r="2134" spans="2:10" x14ac:dyDescent="0.3">
      <c r="B2134" s="1">
        <v>41041</v>
      </c>
      <c r="C2134" s="1">
        <v>100000</v>
      </c>
      <c r="D2134" s="1">
        <v>129</v>
      </c>
      <c r="E2134" s="1" t="s">
        <v>2214</v>
      </c>
      <c r="G2134" s="1" t="s">
        <v>2274</v>
      </c>
      <c r="J2134" t="s">
        <v>2275</v>
      </c>
    </row>
    <row r="2135" spans="2:10" x14ac:dyDescent="0.3">
      <c r="B2135" s="1">
        <v>41042</v>
      </c>
      <c r="C2135" s="1">
        <v>100000</v>
      </c>
      <c r="D2135" s="1">
        <v>129</v>
      </c>
      <c r="E2135" s="1" t="s">
        <v>2215</v>
      </c>
      <c r="G2135" s="1" t="s">
        <v>2274</v>
      </c>
      <c r="J2135" t="s">
        <v>2275</v>
      </c>
    </row>
    <row r="2136" spans="2:10" x14ac:dyDescent="0.3">
      <c r="B2136" s="1">
        <v>41043</v>
      </c>
      <c r="C2136" s="1">
        <v>100000</v>
      </c>
      <c r="D2136" s="1">
        <v>129</v>
      </c>
      <c r="E2136" s="1" t="s">
        <v>2216</v>
      </c>
      <c r="G2136" s="1" t="s">
        <v>2274</v>
      </c>
      <c r="J2136" t="s">
        <v>2275</v>
      </c>
    </row>
    <row r="2137" spans="2:10" x14ac:dyDescent="0.3">
      <c r="B2137" s="1">
        <v>41044</v>
      </c>
      <c r="C2137" s="1">
        <v>100000</v>
      </c>
      <c r="D2137" s="1">
        <v>129</v>
      </c>
      <c r="E2137" s="1" t="s">
        <v>2217</v>
      </c>
      <c r="G2137" s="1" t="s">
        <v>2274</v>
      </c>
      <c r="J2137" t="s">
        <v>2275</v>
      </c>
    </row>
    <row r="2138" spans="2:10" x14ac:dyDescent="0.3">
      <c r="B2138" s="1">
        <v>41045</v>
      </c>
      <c r="C2138" s="1">
        <v>100000</v>
      </c>
      <c r="D2138" s="1">
        <v>129</v>
      </c>
      <c r="E2138" s="1" t="s">
        <v>2218</v>
      </c>
      <c r="G2138" s="1" t="s">
        <v>2274</v>
      </c>
      <c r="J2138" t="s">
        <v>2275</v>
      </c>
    </row>
    <row r="2139" spans="2:10" x14ac:dyDescent="0.3">
      <c r="B2139" s="1">
        <v>41046</v>
      </c>
      <c r="C2139" s="1">
        <v>100000</v>
      </c>
      <c r="D2139" s="1">
        <v>129</v>
      </c>
      <c r="E2139" s="1" t="s">
        <v>2219</v>
      </c>
      <c r="G2139" s="1" t="s">
        <v>2274</v>
      </c>
      <c r="J2139" t="s">
        <v>2275</v>
      </c>
    </row>
    <row r="2140" spans="2:10" x14ac:dyDescent="0.3">
      <c r="B2140" s="1">
        <v>41047</v>
      </c>
      <c r="C2140" s="1">
        <v>100000</v>
      </c>
      <c r="D2140" s="1">
        <v>129</v>
      </c>
      <c r="E2140" s="1" t="s">
        <v>2220</v>
      </c>
      <c r="G2140" s="1" t="s">
        <v>2274</v>
      </c>
      <c r="J2140" t="s">
        <v>2275</v>
      </c>
    </row>
    <row r="2141" spans="2:10" x14ac:dyDescent="0.3">
      <c r="B2141" s="1">
        <v>41048</v>
      </c>
      <c r="C2141" s="1">
        <v>100000</v>
      </c>
      <c r="D2141" s="1">
        <v>129</v>
      </c>
      <c r="E2141" s="1" t="s">
        <v>2221</v>
      </c>
      <c r="G2141" s="1" t="s">
        <v>2274</v>
      </c>
      <c r="J2141" t="s">
        <v>2275</v>
      </c>
    </row>
    <row r="2142" spans="2:10" x14ac:dyDescent="0.3">
      <c r="B2142" s="1">
        <v>41049</v>
      </c>
      <c r="C2142" s="1">
        <v>100000</v>
      </c>
      <c r="D2142" s="1">
        <v>129</v>
      </c>
      <c r="E2142" s="1" t="s">
        <v>2222</v>
      </c>
      <c r="G2142" s="1" t="s">
        <v>2274</v>
      </c>
      <c r="J2142" t="s">
        <v>2275</v>
      </c>
    </row>
    <row r="2143" spans="2:10" x14ac:dyDescent="0.3">
      <c r="B2143" s="1">
        <v>41050</v>
      </c>
      <c r="C2143" s="1">
        <v>100000</v>
      </c>
      <c r="D2143" s="1">
        <v>129</v>
      </c>
      <c r="E2143" s="1" t="s">
        <v>2223</v>
      </c>
      <c r="G2143" s="1" t="s">
        <v>2274</v>
      </c>
      <c r="J2143" t="s">
        <v>2275</v>
      </c>
    </row>
    <row r="2144" spans="2:10" x14ac:dyDescent="0.3">
      <c r="B2144" s="1">
        <v>41051</v>
      </c>
      <c r="C2144" s="1">
        <v>100000</v>
      </c>
      <c r="D2144" s="1">
        <v>129</v>
      </c>
      <c r="E2144" s="1" t="s">
        <v>2224</v>
      </c>
      <c r="G2144" s="1" t="s">
        <v>2274</v>
      </c>
      <c r="J2144" t="s">
        <v>2275</v>
      </c>
    </row>
    <row r="2145" spans="2:10" x14ac:dyDescent="0.3">
      <c r="B2145" s="1">
        <v>41052</v>
      </c>
      <c r="C2145" s="1">
        <v>100000</v>
      </c>
      <c r="D2145" s="1">
        <v>129</v>
      </c>
      <c r="E2145" s="1" t="s">
        <v>2225</v>
      </c>
      <c r="G2145" s="1" t="s">
        <v>2274</v>
      </c>
      <c r="J2145" t="s">
        <v>2275</v>
      </c>
    </row>
    <row r="2146" spans="2:10" x14ac:dyDescent="0.3">
      <c r="B2146" s="1">
        <v>41053</v>
      </c>
      <c r="C2146" s="1">
        <v>100000</v>
      </c>
      <c r="D2146" s="1">
        <v>129</v>
      </c>
      <c r="E2146" s="1" t="s">
        <v>2226</v>
      </c>
      <c r="G2146" s="1" t="s">
        <v>2274</v>
      </c>
      <c r="J2146" t="s">
        <v>2275</v>
      </c>
    </row>
    <row r="2147" spans="2:10" x14ac:dyDescent="0.3">
      <c r="B2147" s="1">
        <v>41054</v>
      </c>
      <c r="C2147" s="1">
        <v>100000</v>
      </c>
      <c r="D2147" s="1">
        <v>129</v>
      </c>
      <c r="E2147" s="1" t="s">
        <v>2227</v>
      </c>
      <c r="G2147" s="1" t="s">
        <v>2274</v>
      </c>
      <c r="J2147" t="s">
        <v>2275</v>
      </c>
    </row>
    <row r="2148" spans="2:10" x14ac:dyDescent="0.3">
      <c r="B2148" s="1">
        <v>41055</v>
      </c>
      <c r="C2148" s="1">
        <v>100000</v>
      </c>
      <c r="D2148" s="1">
        <v>129</v>
      </c>
      <c r="E2148" s="1" t="s">
        <v>2228</v>
      </c>
      <c r="G2148" s="1" t="s">
        <v>2274</v>
      </c>
      <c r="J2148" t="s">
        <v>2275</v>
      </c>
    </row>
    <row r="2149" spans="2:10" x14ac:dyDescent="0.3">
      <c r="B2149" s="1">
        <v>41056</v>
      </c>
      <c r="C2149" s="1">
        <v>100000</v>
      </c>
      <c r="D2149" s="1">
        <v>129</v>
      </c>
      <c r="E2149" s="1" t="s">
        <v>2229</v>
      </c>
      <c r="G2149" s="1" t="s">
        <v>2274</v>
      </c>
      <c r="J2149" t="s">
        <v>2275</v>
      </c>
    </row>
    <row r="2150" spans="2:10" x14ac:dyDescent="0.3">
      <c r="B2150" s="1">
        <v>41057</v>
      </c>
      <c r="C2150" s="1">
        <v>100000</v>
      </c>
      <c r="D2150" s="1">
        <v>129</v>
      </c>
      <c r="E2150" s="1" t="s">
        <v>2230</v>
      </c>
      <c r="G2150" s="1" t="s">
        <v>2274</v>
      </c>
      <c r="J2150" t="s">
        <v>2275</v>
      </c>
    </row>
    <row r="2151" spans="2:10" x14ac:dyDescent="0.3">
      <c r="B2151" s="1">
        <v>41058</v>
      </c>
      <c r="C2151" s="1">
        <v>100000</v>
      </c>
      <c r="D2151" s="1">
        <v>129</v>
      </c>
      <c r="E2151" s="1" t="s">
        <v>2231</v>
      </c>
      <c r="G2151" s="1" t="s">
        <v>2274</v>
      </c>
      <c r="J2151" t="s">
        <v>2275</v>
      </c>
    </row>
    <row r="2152" spans="2:10" x14ac:dyDescent="0.3">
      <c r="B2152" s="1">
        <v>41059</v>
      </c>
      <c r="C2152" s="1">
        <v>100000</v>
      </c>
      <c r="D2152" s="1">
        <v>129</v>
      </c>
      <c r="E2152" s="1" t="s">
        <v>2232</v>
      </c>
      <c r="G2152" s="1" t="s">
        <v>2274</v>
      </c>
      <c r="J2152" t="s">
        <v>2275</v>
      </c>
    </row>
    <row r="2153" spans="2:10" x14ac:dyDescent="0.3">
      <c r="B2153" s="1">
        <v>41060</v>
      </c>
      <c r="C2153" s="1">
        <v>100000</v>
      </c>
      <c r="D2153" s="1">
        <v>129</v>
      </c>
      <c r="E2153" s="1" t="s">
        <v>2233</v>
      </c>
      <c r="G2153" s="1" t="s">
        <v>2274</v>
      </c>
      <c r="J2153" t="s">
        <v>2275</v>
      </c>
    </row>
    <row r="2154" spans="2:10" x14ac:dyDescent="0.3">
      <c r="B2154" s="1">
        <v>41061</v>
      </c>
      <c r="C2154" s="1">
        <v>100000</v>
      </c>
      <c r="D2154" s="1">
        <v>129</v>
      </c>
      <c r="E2154" s="1" t="s">
        <v>2234</v>
      </c>
      <c r="G2154" s="1" t="s">
        <v>2274</v>
      </c>
      <c r="J2154" t="s">
        <v>2275</v>
      </c>
    </row>
    <row r="2155" spans="2:10" x14ac:dyDescent="0.3">
      <c r="B2155" s="1">
        <v>41062</v>
      </c>
      <c r="C2155" s="1">
        <v>100000</v>
      </c>
      <c r="D2155" s="1">
        <v>129</v>
      </c>
      <c r="E2155" s="1" t="s">
        <v>2235</v>
      </c>
      <c r="G2155" s="1" t="s">
        <v>2274</v>
      </c>
      <c r="J2155" t="s">
        <v>2275</v>
      </c>
    </row>
    <row r="2156" spans="2:10" x14ac:dyDescent="0.3">
      <c r="B2156" s="1">
        <v>41063</v>
      </c>
      <c r="C2156" s="1">
        <v>100000</v>
      </c>
      <c r="D2156" s="1">
        <v>129</v>
      </c>
      <c r="E2156" s="1" t="s">
        <v>2236</v>
      </c>
      <c r="G2156" s="1" t="s">
        <v>2274</v>
      </c>
      <c r="J2156" t="s">
        <v>2275</v>
      </c>
    </row>
    <row r="2157" spans="2:10" x14ac:dyDescent="0.3">
      <c r="B2157" s="1">
        <v>41064</v>
      </c>
      <c r="C2157" s="1">
        <v>100000</v>
      </c>
      <c r="D2157" s="1">
        <v>129</v>
      </c>
      <c r="E2157" s="1" t="s">
        <v>2237</v>
      </c>
      <c r="G2157" s="1" t="s">
        <v>2274</v>
      </c>
      <c r="J2157" t="s">
        <v>2275</v>
      </c>
    </row>
    <row r="2158" spans="2:10" x14ac:dyDescent="0.3">
      <c r="B2158" s="1">
        <v>41065</v>
      </c>
      <c r="C2158" s="1">
        <v>100000</v>
      </c>
      <c r="D2158" s="1">
        <v>129</v>
      </c>
      <c r="E2158" s="1" t="s">
        <v>2238</v>
      </c>
      <c r="G2158" s="1" t="s">
        <v>2274</v>
      </c>
      <c r="J2158" t="s">
        <v>2275</v>
      </c>
    </row>
    <row r="2159" spans="2:10" x14ac:dyDescent="0.3">
      <c r="B2159" s="1">
        <v>41066</v>
      </c>
      <c r="C2159" s="1">
        <v>100000</v>
      </c>
      <c r="D2159" s="1">
        <v>129</v>
      </c>
      <c r="E2159" s="1" t="s">
        <v>2239</v>
      </c>
      <c r="G2159" s="1" t="s">
        <v>2274</v>
      </c>
      <c r="J2159" t="s">
        <v>2275</v>
      </c>
    </row>
    <row r="2160" spans="2:10" x14ac:dyDescent="0.3">
      <c r="B2160" s="1">
        <v>41067</v>
      </c>
      <c r="C2160" s="1">
        <v>100000</v>
      </c>
      <c r="D2160" s="1">
        <v>129</v>
      </c>
      <c r="E2160" s="1" t="s">
        <v>2240</v>
      </c>
      <c r="G2160" s="1" t="s">
        <v>2274</v>
      </c>
      <c r="J2160" t="s">
        <v>2275</v>
      </c>
    </row>
    <row r="2161" spans="2:10" x14ac:dyDescent="0.3">
      <c r="B2161" s="1">
        <v>41068</v>
      </c>
      <c r="C2161" s="1">
        <v>100000</v>
      </c>
      <c r="D2161" s="1">
        <v>129</v>
      </c>
      <c r="E2161" s="1" t="s">
        <v>2241</v>
      </c>
      <c r="G2161" s="1" t="s">
        <v>2274</v>
      </c>
      <c r="J2161" t="s">
        <v>2275</v>
      </c>
    </row>
    <row r="2162" spans="2:10" x14ac:dyDescent="0.3">
      <c r="B2162" s="1">
        <v>41069</v>
      </c>
      <c r="C2162" s="1">
        <v>100000</v>
      </c>
      <c r="D2162" s="1">
        <v>129</v>
      </c>
      <c r="E2162" s="1" t="s">
        <v>2242</v>
      </c>
      <c r="G2162" s="1" t="s">
        <v>2274</v>
      </c>
      <c r="J2162" t="s">
        <v>2275</v>
      </c>
    </row>
    <row r="2163" spans="2:10" x14ac:dyDescent="0.3">
      <c r="B2163" s="1">
        <v>41070</v>
      </c>
      <c r="C2163" s="1">
        <v>100000</v>
      </c>
      <c r="D2163" s="1">
        <v>129</v>
      </c>
      <c r="E2163" s="1" t="s">
        <v>2243</v>
      </c>
      <c r="G2163" s="1" t="s">
        <v>2274</v>
      </c>
      <c r="J2163" t="s">
        <v>2275</v>
      </c>
    </row>
    <row r="2164" spans="2:10" x14ac:dyDescent="0.3">
      <c r="B2164" s="1">
        <v>41071</v>
      </c>
      <c r="C2164" s="1">
        <v>100000</v>
      </c>
      <c r="D2164" s="1">
        <v>129</v>
      </c>
      <c r="E2164" s="1" t="s">
        <v>2244</v>
      </c>
      <c r="G2164" s="1" t="s">
        <v>2274</v>
      </c>
      <c r="J2164" t="s">
        <v>2275</v>
      </c>
    </row>
    <row r="2165" spans="2:10" x14ac:dyDescent="0.3">
      <c r="B2165" s="1">
        <v>41072</v>
      </c>
      <c r="C2165" s="1">
        <v>100000</v>
      </c>
      <c r="D2165" s="1">
        <v>129</v>
      </c>
      <c r="E2165" s="1" t="s">
        <v>2245</v>
      </c>
      <c r="G2165" s="1" t="s">
        <v>2274</v>
      </c>
      <c r="J2165" t="s">
        <v>2275</v>
      </c>
    </row>
    <row r="2166" spans="2:10" x14ac:dyDescent="0.3">
      <c r="B2166" s="1">
        <v>41073</v>
      </c>
      <c r="C2166" s="1">
        <v>100000</v>
      </c>
      <c r="D2166" s="1">
        <v>129</v>
      </c>
      <c r="E2166" s="1" t="s">
        <v>2246</v>
      </c>
      <c r="G2166" s="1" t="s">
        <v>2274</v>
      </c>
      <c r="J2166" t="s">
        <v>2275</v>
      </c>
    </row>
    <row r="2167" spans="2:10" x14ac:dyDescent="0.3">
      <c r="B2167" s="1">
        <v>41074</v>
      </c>
      <c r="C2167" s="1">
        <v>100000</v>
      </c>
      <c r="D2167" s="1">
        <v>129</v>
      </c>
      <c r="E2167" s="1" t="s">
        <v>2247</v>
      </c>
      <c r="G2167" s="1" t="s">
        <v>2274</v>
      </c>
      <c r="J2167" t="s">
        <v>2275</v>
      </c>
    </row>
    <row r="2168" spans="2:10" x14ac:dyDescent="0.3">
      <c r="B2168" s="1">
        <v>41075</v>
      </c>
      <c r="C2168" s="1">
        <v>100000</v>
      </c>
      <c r="D2168" s="1">
        <v>129</v>
      </c>
      <c r="E2168" s="1" t="s">
        <v>2248</v>
      </c>
      <c r="G2168" s="1" t="s">
        <v>2274</v>
      </c>
      <c r="J2168" t="s">
        <v>2275</v>
      </c>
    </row>
    <row r="2169" spans="2:10" x14ac:dyDescent="0.3">
      <c r="B2169" s="1">
        <v>41076</v>
      </c>
      <c r="C2169" s="1">
        <v>100000</v>
      </c>
      <c r="D2169" s="1">
        <v>129</v>
      </c>
      <c r="E2169" s="1" t="s">
        <v>2249</v>
      </c>
      <c r="G2169" s="1" t="s">
        <v>2274</v>
      </c>
      <c r="J2169" t="s">
        <v>2275</v>
      </c>
    </row>
    <row r="2170" spans="2:10" x14ac:dyDescent="0.3">
      <c r="B2170" s="1">
        <v>41077</v>
      </c>
      <c r="C2170" s="1">
        <v>100000</v>
      </c>
      <c r="D2170" s="1">
        <v>129</v>
      </c>
      <c r="E2170" s="1" t="s">
        <v>2250</v>
      </c>
      <c r="G2170" s="1" t="s">
        <v>2274</v>
      </c>
      <c r="J2170" t="s">
        <v>2275</v>
      </c>
    </row>
    <row r="2171" spans="2:10" x14ac:dyDescent="0.3">
      <c r="B2171" s="1">
        <v>41078</v>
      </c>
      <c r="C2171" s="1">
        <v>100000</v>
      </c>
      <c r="D2171" s="1">
        <v>129</v>
      </c>
      <c r="E2171" s="1" t="s">
        <v>2251</v>
      </c>
      <c r="G2171" s="1" t="s">
        <v>2274</v>
      </c>
      <c r="J2171" t="s">
        <v>2275</v>
      </c>
    </row>
    <row r="2172" spans="2:10" x14ac:dyDescent="0.3">
      <c r="B2172" s="1">
        <v>41079</v>
      </c>
      <c r="C2172" s="1">
        <v>100000</v>
      </c>
      <c r="D2172" s="1">
        <v>129</v>
      </c>
      <c r="E2172" s="1" t="s">
        <v>2252</v>
      </c>
      <c r="G2172" s="1" t="s">
        <v>2274</v>
      </c>
      <c r="J2172" t="s">
        <v>2275</v>
      </c>
    </row>
    <row r="2173" spans="2:10" x14ac:dyDescent="0.3">
      <c r="B2173" s="1">
        <v>41080</v>
      </c>
      <c r="C2173" s="1">
        <v>100000</v>
      </c>
      <c r="D2173" s="1">
        <v>129</v>
      </c>
      <c r="E2173" s="1" t="s">
        <v>2253</v>
      </c>
      <c r="G2173" s="1" t="s">
        <v>2274</v>
      </c>
      <c r="J2173" t="s">
        <v>2275</v>
      </c>
    </row>
    <row r="2174" spans="2:10" x14ac:dyDescent="0.3">
      <c r="B2174" s="1">
        <v>41081</v>
      </c>
      <c r="C2174" s="1">
        <v>100000</v>
      </c>
      <c r="D2174" s="1">
        <v>129</v>
      </c>
      <c r="E2174" s="1" t="s">
        <v>2254</v>
      </c>
      <c r="G2174" s="1" t="s">
        <v>2274</v>
      </c>
      <c r="J2174" t="s">
        <v>2275</v>
      </c>
    </row>
    <row r="2175" spans="2:10" x14ac:dyDescent="0.3">
      <c r="B2175" s="1">
        <v>41082</v>
      </c>
      <c r="C2175" s="1">
        <v>100000</v>
      </c>
      <c r="D2175" s="1">
        <v>129</v>
      </c>
      <c r="E2175" s="1" t="s">
        <v>2255</v>
      </c>
      <c r="G2175" s="1" t="s">
        <v>2274</v>
      </c>
      <c r="J2175" t="s">
        <v>2275</v>
      </c>
    </row>
    <row r="2176" spans="2:10" x14ac:dyDescent="0.3">
      <c r="B2176" s="1">
        <v>41083</v>
      </c>
      <c r="C2176" s="1">
        <v>100000</v>
      </c>
      <c r="D2176" s="1">
        <v>129</v>
      </c>
      <c r="E2176" s="1" t="s">
        <v>2256</v>
      </c>
      <c r="G2176" s="1" t="s">
        <v>2274</v>
      </c>
      <c r="J2176" t="s">
        <v>2275</v>
      </c>
    </row>
    <row r="2177" spans="2:10" x14ac:dyDescent="0.3">
      <c r="B2177" s="1">
        <v>41084</v>
      </c>
      <c r="C2177" s="1">
        <v>100000</v>
      </c>
      <c r="D2177" s="1">
        <v>129</v>
      </c>
      <c r="E2177" s="1" t="s">
        <v>2257</v>
      </c>
      <c r="G2177" s="1" t="s">
        <v>2274</v>
      </c>
      <c r="J2177" t="s">
        <v>2275</v>
      </c>
    </row>
    <row r="2178" spans="2:10" x14ac:dyDescent="0.3">
      <c r="B2178" s="1">
        <v>41085</v>
      </c>
      <c r="C2178" s="1">
        <v>100000</v>
      </c>
      <c r="D2178" s="1">
        <v>129</v>
      </c>
      <c r="E2178" s="1" t="s">
        <v>2258</v>
      </c>
      <c r="G2178" s="1" t="s">
        <v>2274</v>
      </c>
      <c r="J2178" t="s">
        <v>2275</v>
      </c>
    </row>
    <row r="2179" spans="2:10" x14ac:dyDescent="0.3">
      <c r="B2179" s="1">
        <v>41086</v>
      </c>
      <c r="C2179" s="1">
        <v>100000</v>
      </c>
      <c r="D2179" s="1">
        <v>129</v>
      </c>
      <c r="E2179" s="1" t="s">
        <v>2259</v>
      </c>
      <c r="G2179" s="1" t="s">
        <v>2274</v>
      </c>
      <c r="J2179" t="s">
        <v>2275</v>
      </c>
    </row>
    <row r="2180" spans="2:10" x14ac:dyDescent="0.3">
      <c r="B2180" s="1">
        <v>41087</v>
      </c>
      <c r="C2180" s="1">
        <v>100000</v>
      </c>
      <c r="D2180" s="1">
        <v>129</v>
      </c>
      <c r="E2180" s="1" t="s">
        <v>2260</v>
      </c>
      <c r="G2180" s="1" t="s">
        <v>2274</v>
      </c>
      <c r="J2180" t="s">
        <v>2275</v>
      </c>
    </row>
    <row r="2181" spans="2:10" x14ac:dyDescent="0.3">
      <c r="B2181" s="1">
        <v>41088</v>
      </c>
      <c r="C2181" s="1">
        <v>100000</v>
      </c>
      <c r="D2181" s="1">
        <v>129</v>
      </c>
      <c r="E2181" s="1" t="s">
        <v>2261</v>
      </c>
      <c r="G2181" s="1" t="s">
        <v>2274</v>
      </c>
      <c r="J2181" t="s">
        <v>2275</v>
      </c>
    </row>
    <row r="2182" spans="2:10" x14ac:dyDescent="0.3">
      <c r="B2182" s="1">
        <v>41089</v>
      </c>
      <c r="C2182" s="1">
        <v>100000</v>
      </c>
      <c r="D2182" s="1">
        <v>129</v>
      </c>
      <c r="E2182" s="1" t="s">
        <v>2262</v>
      </c>
      <c r="G2182" s="1" t="s">
        <v>2274</v>
      </c>
      <c r="J2182" t="s">
        <v>2275</v>
      </c>
    </row>
    <row r="2183" spans="2:10" x14ac:dyDescent="0.3">
      <c r="B2183" s="1">
        <v>41090</v>
      </c>
      <c r="C2183" s="1">
        <v>100000</v>
      </c>
      <c r="D2183" s="1">
        <v>129</v>
      </c>
      <c r="E2183" s="1" t="s">
        <v>2263</v>
      </c>
      <c r="G2183" s="1" t="s">
        <v>2274</v>
      </c>
      <c r="J2183" t="s">
        <v>2275</v>
      </c>
    </row>
    <row r="2184" spans="2:10" x14ac:dyDescent="0.3">
      <c r="B2184" s="1">
        <v>41091</v>
      </c>
      <c r="C2184" s="1">
        <v>100000</v>
      </c>
      <c r="D2184" s="1">
        <v>129</v>
      </c>
      <c r="E2184" s="1" t="s">
        <v>2264</v>
      </c>
      <c r="G2184" s="1" t="s">
        <v>2274</v>
      </c>
      <c r="J2184" t="s">
        <v>2275</v>
      </c>
    </row>
    <row r="2185" spans="2:10" x14ac:dyDescent="0.3">
      <c r="B2185" s="1">
        <v>41092</v>
      </c>
      <c r="C2185" s="1">
        <v>100000</v>
      </c>
      <c r="D2185" s="1">
        <v>129</v>
      </c>
      <c r="E2185" s="1" t="s">
        <v>2265</v>
      </c>
      <c r="G2185" s="1" t="s">
        <v>2274</v>
      </c>
      <c r="J2185" t="s">
        <v>2275</v>
      </c>
    </row>
    <row r="2186" spans="2:10" x14ac:dyDescent="0.3">
      <c r="B2186" s="1">
        <v>41093</v>
      </c>
      <c r="C2186" s="1">
        <v>100000</v>
      </c>
      <c r="D2186" s="1">
        <v>129</v>
      </c>
      <c r="E2186" s="1" t="s">
        <v>2266</v>
      </c>
      <c r="G2186" s="1" t="s">
        <v>2274</v>
      </c>
      <c r="J2186" t="s">
        <v>2275</v>
      </c>
    </row>
    <row r="2187" spans="2:10" x14ac:dyDescent="0.3">
      <c r="B2187" s="1">
        <v>41094</v>
      </c>
      <c r="C2187" s="1">
        <v>100000</v>
      </c>
      <c r="D2187" s="1">
        <v>129</v>
      </c>
      <c r="E2187" s="1" t="s">
        <v>2267</v>
      </c>
      <c r="G2187" s="1" t="s">
        <v>2274</v>
      </c>
      <c r="J2187" t="s">
        <v>2275</v>
      </c>
    </row>
    <row r="2188" spans="2:10" x14ac:dyDescent="0.3">
      <c r="B2188" s="1">
        <v>41095</v>
      </c>
      <c r="C2188" s="1">
        <v>100000</v>
      </c>
      <c r="D2188" s="1">
        <v>129</v>
      </c>
      <c r="E2188" s="1" t="s">
        <v>2268</v>
      </c>
      <c r="G2188" s="1" t="s">
        <v>2274</v>
      </c>
      <c r="J2188" t="s">
        <v>2275</v>
      </c>
    </row>
    <row r="2189" spans="2:10" x14ac:dyDescent="0.3">
      <c r="B2189" s="1">
        <v>41096</v>
      </c>
      <c r="C2189" s="1">
        <v>100000</v>
      </c>
      <c r="D2189" s="1">
        <v>129</v>
      </c>
      <c r="E2189" s="1" t="s">
        <v>2269</v>
      </c>
      <c r="G2189" s="1" t="s">
        <v>2274</v>
      </c>
      <c r="J2189" t="s">
        <v>2275</v>
      </c>
    </row>
    <row r="2190" spans="2:10" x14ac:dyDescent="0.3">
      <c r="B2190" s="1">
        <v>41097</v>
      </c>
      <c r="C2190" s="1">
        <v>100000</v>
      </c>
      <c r="D2190" s="1">
        <v>129</v>
      </c>
      <c r="E2190" s="1" t="s">
        <v>2270</v>
      </c>
      <c r="G2190" s="1" t="s">
        <v>2274</v>
      </c>
      <c r="J2190" t="s">
        <v>2275</v>
      </c>
    </row>
    <row r="2191" spans="2:10" x14ac:dyDescent="0.3">
      <c r="B2191" s="1">
        <v>41098</v>
      </c>
      <c r="C2191" s="1">
        <v>100000</v>
      </c>
      <c r="D2191" s="1">
        <v>129</v>
      </c>
      <c r="E2191" s="1" t="s">
        <v>2271</v>
      </c>
      <c r="G2191" s="1" t="s">
        <v>2274</v>
      </c>
      <c r="J2191" t="s">
        <v>2275</v>
      </c>
    </row>
    <row r="2192" spans="2:10" x14ac:dyDescent="0.3">
      <c r="B2192" s="1">
        <v>41099</v>
      </c>
      <c r="C2192" s="1">
        <v>100000</v>
      </c>
      <c r="D2192" s="1">
        <v>129</v>
      </c>
      <c r="E2192" s="1" t="s">
        <v>2272</v>
      </c>
      <c r="G2192" s="1" t="s">
        <v>2274</v>
      </c>
      <c r="J2192" t="s">
        <v>2275</v>
      </c>
    </row>
    <row r="2193" spans="2:10" x14ac:dyDescent="0.3">
      <c r="B2193" s="1">
        <v>41100</v>
      </c>
      <c r="C2193" s="1">
        <v>100000</v>
      </c>
      <c r="D2193" s="1">
        <v>129</v>
      </c>
      <c r="E2193" s="1" t="s">
        <v>2273</v>
      </c>
      <c r="G2193" s="1" t="s">
        <v>2274</v>
      </c>
      <c r="J2193" t="s">
        <v>2275</v>
      </c>
    </row>
    <row r="2194" spans="2:10" x14ac:dyDescent="0.3">
      <c r="B2194" s="1">
        <v>42001</v>
      </c>
      <c r="C2194" s="1">
        <v>200000</v>
      </c>
      <c r="D2194" s="1">
        <v>130</v>
      </c>
      <c r="E2194" s="1" t="s">
        <v>2276</v>
      </c>
      <c r="G2194" s="1" t="s">
        <v>2277</v>
      </c>
      <c r="J2194" t="s">
        <v>2278</v>
      </c>
    </row>
    <row r="2195" spans="2:10" x14ac:dyDescent="0.3">
      <c r="B2195" s="1">
        <v>42002</v>
      </c>
      <c r="C2195" s="1">
        <v>200000</v>
      </c>
      <c r="D2195" s="1">
        <v>130</v>
      </c>
      <c r="E2195" s="1" t="s">
        <v>2279</v>
      </c>
      <c r="G2195" s="1" t="s">
        <v>2277</v>
      </c>
      <c r="J2195" t="s">
        <v>2278</v>
      </c>
    </row>
    <row r="2196" spans="2:10" x14ac:dyDescent="0.3">
      <c r="B2196" s="1">
        <v>42003</v>
      </c>
      <c r="C2196" s="1">
        <v>200000</v>
      </c>
      <c r="D2196" s="1">
        <v>130</v>
      </c>
      <c r="E2196" s="1" t="s">
        <v>2280</v>
      </c>
      <c r="G2196" s="1" t="s">
        <v>2277</v>
      </c>
      <c r="J2196" t="s">
        <v>2278</v>
      </c>
    </row>
    <row r="2197" spans="2:10" x14ac:dyDescent="0.3">
      <c r="B2197" s="1">
        <v>42004</v>
      </c>
      <c r="C2197" s="1">
        <v>200000</v>
      </c>
      <c r="D2197" s="1">
        <v>130</v>
      </c>
      <c r="E2197" s="1" t="s">
        <v>2281</v>
      </c>
      <c r="G2197" s="1" t="s">
        <v>2277</v>
      </c>
      <c r="J2197" t="s">
        <v>2278</v>
      </c>
    </row>
    <row r="2198" spans="2:10" x14ac:dyDescent="0.3">
      <c r="B2198" s="1">
        <v>42005</v>
      </c>
      <c r="C2198" s="1">
        <v>200000</v>
      </c>
      <c r="D2198" s="1">
        <v>130</v>
      </c>
      <c r="E2198" s="1" t="s">
        <v>2282</v>
      </c>
      <c r="G2198" s="1" t="s">
        <v>2277</v>
      </c>
      <c r="J2198" t="s">
        <v>2278</v>
      </c>
    </row>
    <row r="2199" spans="2:10" x14ac:dyDescent="0.3">
      <c r="B2199" s="1">
        <v>42006</v>
      </c>
      <c r="C2199" s="1">
        <v>200000</v>
      </c>
      <c r="D2199" s="1">
        <v>130</v>
      </c>
      <c r="E2199" s="1" t="s">
        <v>2283</v>
      </c>
      <c r="G2199" s="1" t="s">
        <v>2277</v>
      </c>
      <c r="J2199" t="s">
        <v>2278</v>
      </c>
    </row>
    <row r="2200" spans="2:10" x14ac:dyDescent="0.3">
      <c r="B2200" s="1">
        <v>42007</v>
      </c>
      <c r="C2200" s="1">
        <v>200000</v>
      </c>
      <c r="D2200" s="1">
        <v>130</v>
      </c>
      <c r="E2200" s="1" t="s">
        <v>2284</v>
      </c>
      <c r="G2200" s="1" t="s">
        <v>2277</v>
      </c>
      <c r="J2200" t="s">
        <v>2278</v>
      </c>
    </row>
    <row r="2201" spans="2:10" x14ac:dyDescent="0.3">
      <c r="B2201" s="1">
        <v>42008</v>
      </c>
      <c r="C2201" s="1">
        <v>200000</v>
      </c>
      <c r="D2201" s="1">
        <v>130</v>
      </c>
      <c r="E2201" s="1" t="s">
        <v>2285</v>
      </c>
      <c r="G2201" s="1" t="s">
        <v>2277</v>
      </c>
      <c r="J2201" t="s">
        <v>2278</v>
      </c>
    </row>
    <row r="2202" spans="2:10" x14ac:dyDescent="0.3">
      <c r="B2202" s="1">
        <v>42009</v>
      </c>
      <c r="C2202" s="1">
        <v>200000</v>
      </c>
      <c r="D2202" s="1">
        <v>130</v>
      </c>
      <c r="E2202" s="1" t="s">
        <v>2286</v>
      </c>
      <c r="G2202" s="1" t="s">
        <v>2277</v>
      </c>
      <c r="J2202" t="s">
        <v>2278</v>
      </c>
    </row>
    <row r="2203" spans="2:10" x14ac:dyDescent="0.3">
      <c r="B2203" s="1">
        <v>42010</v>
      </c>
      <c r="C2203" s="1">
        <v>200000</v>
      </c>
      <c r="D2203" s="1">
        <v>130</v>
      </c>
      <c r="E2203" s="1" t="s">
        <v>2287</v>
      </c>
      <c r="G2203" s="1" t="s">
        <v>2277</v>
      </c>
      <c r="J2203" t="s">
        <v>2278</v>
      </c>
    </row>
    <row r="2204" spans="2:10" x14ac:dyDescent="0.3">
      <c r="B2204" s="1">
        <v>42011</v>
      </c>
      <c r="C2204" s="1">
        <v>200000</v>
      </c>
      <c r="D2204" s="1">
        <v>130</v>
      </c>
      <c r="E2204" s="1" t="s">
        <v>2288</v>
      </c>
      <c r="G2204" s="1" t="s">
        <v>2277</v>
      </c>
      <c r="J2204" t="s">
        <v>2278</v>
      </c>
    </row>
    <row r="2205" spans="2:10" x14ac:dyDescent="0.3">
      <c r="B2205" s="1">
        <v>42012</v>
      </c>
      <c r="C2205" s="1">
        <v>200000</v>
      </c>
      <c r="D2205" s="1">
        <v>130</v>
      </c>
      <c r="E2205" s="1" t="s">
        <v>2289</v>
      </c>
      <c r="G2205" s="1" t="s">
        <v>2277</v>
      </c>
      <c r="J2205" t="s">
        <v>2278</v>
      </c>
    </row>
    <row r="2206" spans="2:10" x14ac:dyDescent="0.3">
      <c r="B2206" s="1">
        <v>42013</v>
      </c>
      <c r="C2206" s="1">
        <v>200000</v>
      </c>
      <c r="D2206" s="1">
        <v>130</v>
      </c>
      <c r="E2206" s="1" t="s">
        <v>2290</v>
      </c>
      <c r="G2206" s="1" t="s">
        <v>2277</v>
      </c>
      <c r="J2206" t="s">
        <v>2278</v>
      </c>
    </row>
    <row r="2207" spans="2:10" x14ac:dyDescent="0.3">
      <c r="B2207" s="1">
        <v>42014</v>
      </c>
      <c r="C2207" s="1">
        <v>200000</v>
      </c>
      <c r="D2207" s="1">
        <v>130</v>
      </c>
      <c r="E2207" s="1" t="s">
        <v>2291</v>
      </c>
      <c r="G2207" s="1" t="s">
        <v>2277</v>
      </c>
      <c r="J2207" t="s">
        <v>2278</v>
      </c>
    </row>
    <row r="2208" spans="2:10" x14ac:dyDescent="0.3">
      <c r="B2208" s="1">
        <v>42015</v>
      </c>
      <c r="C2208" s="1">
        <v>200000</v>
      </c>
      <c r="D2208" s="1">
        <v>130</v>
      </c>
      <c r="E2208" s="1" t="s">
        <v>2292</v>
      </c>
      <c r="G2208" s="1" t="s">
        <v>2277</v>
      </c>
      <c r="J2208" t="s">
        <v>2278</v>
      </c>
    </row>
    <row r="2209" spans="2:10" x14ac:dyDescent="0.3">
      <c r="B2209" s="1">
        <v>42016</v>
      </c>
      <c r="C2209" s="1">
        <v>200000</v>
      </c>
      <c r="D2209" s="1">
        <v>130</v>
      </c>
      <c r="E2209" s="1" t="s">
        <v>2293</v>
      </c>
      <c r="G2209" s="1" t="s">
        <v>2277</v>
      </c>
      <c r="J2209" t="s">
        <v>2278</v>
      </c>
    </row>
    <row r="2210" spans="2:10" x14ac:dyDescent="0.3">
      <c r="B2210" s="1">
        <v>42017</v>
      </c>
      <c r="C2210" s="1">
        <v>200000</v>
      </c>
      <c r="D2210" s="1">
        <v>130</v>
      </c>
      <c r="E2210" s="1" t="s">
        <v>2294</v>
      </c>
      <c r="G2210" s="1" t="s">
        <v>2277</v>
      </c>
      <c r="J2210" t="s">
        <v>2278</v>
      </c>
    </row>
    <row r="2211" spans="2:10" x14ac:dyDescent="0.3">
      <c r="B2211" s="1">
        <v>42018</v>
      </c>
      <c r="C2211" s="1">
        <v>200000</v>
      </c>
      <c r="D2211" s="1">
        <v>130</v>
      </c>
      <c r="E2211" s="1" t="s">
        <v>2295</v>
      </c>
      <c r="G2211" s="1" t="s">
        <v>2277</v>
      </c>
      <c r="J2211" t="s">
        <v>2278</v>
      </c>
    </row>
    <row r="2212" spans="2:10" x14ac:dyDescent="0.3">
      <c r="B2212" s="1">
        <v>42019</v>
      </c>
      <c r="C2212" s="1">
        <v>200000</v>
      </c>
      <c r="D2212" s="1">
        <v>130</v>
      </c>
      <c r="E2212" s="1" t="s">
        <v>2296</v>
      </c>
      <c r="G2212" s="1" t="s">
        <v>2277</v>
      </c>
      <c r="J2212" t="s">
        <v>2278</v>
      </c>
    </row>
    <row r="2213" spans="2:10" x14ac:dyDescent="0.3">
      <c r="B2213" s="1">
        <v>42020</v>
      </c>
      <c r="C2213" s="1">
        <v>200000</v>
      </c>
      <c r="D2213" s="1">
        <v>130</v>
      </c>
      <c r="E2213" s="1" t="s">
        <v>2297</v>
      </c>
      <c r="G2213" s="1" t="s">
        <v>2277</v>
      </c>
      <c r="J2213" t="s">
        <v>2278</v>
      </c>
    </row>
    <row r="2214" spans="2:10" x14ac:dyDescent="0.3">
      <c r="B2214" s="1">
        <v>42021</v>
      </c>
      <c r="C2214" s="1">
        <v>200000</v>
      </c>
      <c r="D2214" s="1">
        <v>130</v>
      </c>
      <c r="E2214" s="1" t="s">
        <v>2298</v>
      </c>
      <c r="G2214" s="1" t="s">
        <v>2277</v>
      </c>
      <c r="J2214" t="s">
        <v>2278</v>
      </c>
    </row>
    <row r="2215" spans="2:10" x14ac:dyDescent="0.3">
      <c r="B2215" s="1">
        <v>42022</v>
      </c>
      <c r="C2215" s="1">
        <v>200000</v>
      </c>
      <c r="D2215" s="1">
        <v>130</v>
      </c>
      <c r="E2215" s="1" t="s">
        <v>2299</v>
      </c>
      <c r="G2215" s="1" t="s">
        <v>2277</v>
      </c>
      <c r="J2215" t="s">
        <v>2278</v>
      </c>
    </row>
    <row r="2216" spans="2:10" x14ac:dyDescent="0.3">
      <c r="B2216" s="1">
        <v>42023</v>
      </c>
      <c r="C2216" s="1">
        <v>200000</v>
      </c>
      <c r="D2216" s="1">
        <v>130</v>
      </c>
      <c r="E2216" s="1" t="s">
        <v>2300</v>
      </c>
      <c r="G2216" s="1" t="s">
        <v>2277</v>
      </c>
      <c r="J2216" t="s">
        <v>2278</v>
      </c>
    </row>
    <row r="2217" spans="2:10" x14ac:dyDescent="0.3">
      <c r="B2217" s="1">
        <v>42024</v>
      </c>
      <c r="C2217" s="1">
        <v>200000</v>
      </c>
      <c r="D2217" s="1">
        <v>130</v>
      </c>
      <c r="E2217" s="1" t="s">
        <v>2301</v>
      </c>
      <c r="G2217" s="1" t="s">
        <v>2277</v>
      </c>
      <c r="J2217" t="s">
        <v>2278</v>
      </c>
    </row>
    <row r="2218" spans="2:10" x14ac:dyDescent="0.3">
      <c r="B2218" s="1">
        <v>42025</v>
      </c>
      <c r="C2218" s="1">
        <v>200000</v>
      </c>
      <c r="D2218" s="1">
        <v>130</v>
      </c>
      <c r="E2218" s="1" t="s">
        <v>2302</v>
      </c>
      <c r="G2218" s="1" t="s">
        <v>2277</v>
      </c>
      <c r="J2218" t="s">
        <v>2278</v>
      </c>
    </row>
    <row r="2219" spans="2:10" x14ac:dyDescent="0.3">
      <c r="B2219" s="1">
        <v>42026</v>
      </c>
      <c r="C2219" s="1">
        <v>200000</v>
      </c>
      <c r="D2219" s="1">
        <v>130</v>
      </c>
      <c r="E2219" s="1" t="s">
        <v>2303</v>
      </c>
      <c r="G2219" s="1" t="s">
        <v>2277</v>
      </c>
      <c r="J2219" t="s">
        <v>2278</v>
      </c>
    </row>
    <row r="2220" spans="2:10" x14ac:dyDescent="0.3">
      <c r="B2220" s="1">
        <v>42027</v>
      </c>
      <c r="C2220" s="1">
        <v>200000</v>
      </c>
      <c r="D2220" s="1">
        <v>130</v>
      </c>
      <c r="E2220" s="1" t="s">
        <v>2304</v>
      </c>
      <c r="G2220" s="1" t="s">
        <v>2277</v>
      </c>
      <c r="J2220" t="s">
        <v>2278</v>
      </c>
    </row>
    <row r="2221" spans="2:10" x14ac:dyDescent="0.3">
      <c r="B2221" s="1">
        <v>42028</v>
      </c>
      <c r="C2221" s="1">
        <v>200000</v>
      </c>
      <c r="D2221" s="1">
        <v>130</v>
      </c>
      <c r="E2221" s="1" t="s">
        <v>2305</v>
      </c>
      <c r="G2221" s="1" t="s">
        <v>2277</v>
      </c>
      <c r="J2221" t="s">
        <v>2278</v>
      </c>
    </row>
    <row r="2222" spans="2:10" x14ac:dyDescent="0.3">
      <c r="B2222" s="1">
        <v>42029</v>
      </c>
      <c r="C2222" s="1">
        <v>200000</v>
      </c>
      <c r="D2222" s="1">
        <v>130</v>
      </c>
      <c r="E2222" s="1" t="s">
        <v>2306</v>
      </c>
      <c r="G2222" s="1" t="s">
        <v>2277</v>
      </c>
      <c r="J2222" t="s">
        <v>2278</v>
      </c>
    </row>
    <row r="2223" spans="2:10" x14ac:dyDescent="0.3">
      <c r="B2223" s="1">
        <v>42030</v>
      </c>
      <c r="C2223" s="1">
        <v>200000</v>
      </c>
      <c r="D2223" s="1">
        <v>130</v>
      </c>
      <c r="E2223" s="1" t="s">
        <v>2307</v>
      </c>
      <c r="G2223" s="1" t="s">
        <v>2277</v>
      </c>
      <c r="J2223" t="s">
        <v>2278</v>
      </c>
    </row>
    <row r="2224" spans="2:10" x14ac:dyDescent="0.3">
      <c r="B2224" s="1">
        <v>42031</v>
      </c>
      <c r="C2224" s="1">
        <v>200000</v>
      </c>
      <c r="D2224" s="1">
        <v>130</v>
      </c>
      <c r="E2224" s="1" t="s">
        <v>2308</v>
      </c>
      <c r="G2224" s="1" t="s">
        <v>2277</v>
      </c>
      <c r="J2224" t="s">
        <v>2278</v>
      </c>
    </row>
    <row r="2225" spans="2:10" x14ac:dyDescent="0.3">
      <c r="B2225" s="1">
        <v>42032</v>
      </c>
      <c r="C2225" s="1">
        <v>200000</v>
      </c>
      <c r="D2225" s="1">
        <v>130</v>
      </c>
      <c r="E2225" s="1" t="s">
        <v>2309</v>
      </c>
      <c r="G2225" s="1" t="s">
        <v>2277</v>
      </c>
      <c r="J2225" t="s">
        <v>2278</v>
      </c>
    </row>
    <row r="2226" spans="2:10" x14ac:dyDescent="0.3">
      <c r="B2226" s="1">
        <v>42033</v>
      </c>
      <c r="C2226" s="1">
        <v>200000</v>
      </c>
      <c r="D2226" s="1">
        <v>130</v>
      </c>
      <c r="E2226" s="1" t="s">
        <v>2310</v>
      </c>
      <c r="G2226" s="1" t="s">
        <v>2277</v>
      </c>
      <c r="J2226" t="s">
        <v>2278</v>
      </c>
    </row>
    <row r="2227" spans="2:10" x14ac:dyDescent="0.3">
      <c r="B2227" s="1">
        <v>42034</v>
      </c>
      <c r="C2227" s="1">
        <v>200000</v>
      </c>
      <c r="D2227" s="1">
        <v>130</v>
      </c>
      <c r="E2227" s="1" t="s">
        <v>2311</v>
      </c>
      <c r="G2227" s="1" t="s">
        <v>2277</v>
      </c>
      <c r="J2227" t="s">
        <v>2278</v>
      </c>
    </row>
    <row r="2228" spans="2:10" x14ac:dyDescent="0.3">
      <c r="B2228" s="1">
        <v>42035</v>
      </c>
      <c r="C2228" s="1">
        <v>200000</v>
      </c>
      <c r="D2228" s="1">
        <v>130</v>
      </c>
      <c r="E2228" s="1" t="s">
        <v>2312</v>
      </c>
      <c r="G2228" s="1" t="s">
        <v>2277</v>
      </c>
      <c r="J2228" t="s">
        <v>2278</v>
      </c>
    </row>
    <row r="2229" spans="2:10" x14ac:dyDescent="0.3">
      <c r="B2229" s="1">
        <v>42036</v>
      </c>
      <c r="C2229" s="1">
        <v>200000</v>
      </c>
      <c r="D2229" s="1">
        <v>130</v>
      </c>
      <c r="E2229" s="1" t="s">
        <v>2313</v>
      </c>
      <c r="G2229" s="1" t="s">
        <v>2277</v>
      </c>
      <c r="J2229" t="s">
        <v>2278</v>
      </c>
    </row>
    <row r="2230" spans="2:10" x14ac:dyDescent="0.3">
      <c r="B2230" s="1">
        <v>42037</v>
      </c>
      <c r="C2230" s="1">
        <v>200000</v>
      </c>
      <c r="D2230" s="1">
        <v>130</v>
      </c>
      <c r="E2230" s="1" t="s">
        <v>2314</v>
      </c>
      <c r="G2230" s="1" t="s">
        <v>2277</v>
      </c>
      <c r="J2230" t="s">
        <v>2278</v>
      </c>
    </row>
    <row r="2231" spans="2:10" x14ac:dyDescent="0.3">
      <c r="B2231" s="1">
        <v>42038</v>
      </c>
      <c r="C2231" s="1">
        <v>200000</v>
      </c>
      <c r="D2231" s="1">
        <v>130</v>
      </c>
      <c r="E2231" s="1" t="s">
        <v>2315</v>
      </c>
      <c r="G2231" s="1" t="s">
        <v>2277</v>
      </c>
      <c r="J2231" t="s">
        <v>2278</v>
      </c>
    </row>
    <row r="2232" spans="2:10" x14ac:dyDescent="0.3">
      <c r="B2232" s="1">
        <v>42039</v>
      </c>
      <c r="C2232" s="1">
        <v>200000</v>
      </c>
      <c r="D2232" s="1">
        <v>130</v>
      </c>
      <c r="E2232" s="1" t="s">
        <v>2316</v>
      </c>
      <c r="G2232" s="1" t="s">
        <v>2277</v>
      </c>
      <c r="J2232" t="s">
        <v>2278</v>
      </c>
    </row>
    <row r="2233" spans="2:10" x14ac:dyDescent="0.3">
      <c r="B2233" s="1">
        <v>42040</v>
      </c>
      <c r="C2233" s="1">
        <v>200000</v>
      </c>
      <c r="D2233" s="1">
        <v>130</v>
      </c>
      <c r="E2233" s="1" t="s">
        <v>2317</v>
      </c>
      <c r="G2233" s="1" t="s">
        <v>2277</v>
      </c>
      <c r="J2233" t="s">
        <v>2278</v>
      </c>
    </row>
    <row r="2234" spans="2:10" x14ac:dyDescent="0.3">
      <c r="B2234" s="1">
        <v>42041</v>
      </c>
      <c r="C2234" s="1">
        <v>200000</v>
      </c>
      <c r="D2234" s="1">
        <v>130</v>
      </c>
      <c r="E2234" s="1" t="s">
        <v>2318</v>
      </c>
      <c r="G2234" s="1" t="s">
        <v>2277</v>
      </c>
      <c r="J2234" t="s">
        <v>2278</v>
      </c>
    </row>
    <row r="2235" spans="2:10" x14ac:dyDescent="0.3">
      <c r="B2235" s="1">
        <v>42042</v>
      </c>
      <c r="C2235" s="1">
        <v>200000</v>
      </c>
      <c r="D2235" s="1">
        <v>130</v>
      </c>
      <c r="E2235" s="1" t="s">
        <v>2319</v>
      </c>
      <c r="G2235" s="1" t="s">
        <v>2277</v>
      </c>
      <c r="J2235" t="s">
        <v>2278</v>
      </c>
    </row>
    <row r="2236" spans="2:10" x14ac:dyDescent="0.3">
      <c r="B2236" s="1">
        <v>42043</v>
      </c>
      <c r="C2236" s="1">
        <v>200000</v>
      </c>
      <c r="D2236" s="1">
        <v>130</v>
      </c>
      <c r="E2236" s="1" t="s">
        <v>2320</v>
      </c>
      <c r="G2236" s="1" t="s">
        <v>2277</v>
      </c>
      <c r="J2236" t="s">
        <v>2278</v>
      </c>
    </row>
    <row r="2237" spans="2:10" x14ac:dyDescent="0.3">
      <c r="B2237" s="1">
        <v>42044</v>
      </c>
      <c r="C2237" s="1">
        <v>200000</v>
      </c>
      <c r="D2237" s="1">
        <v>130</v>
      </c>
      <c r="E2237" s="1" t="s">
        <v>2321</v>
      </c>
      <c r="G2237" s="1" t="s">
        <v>2277</v>
      </c>
      <c r="J2237" t="s">
        <v>2278</v>
      </c>
    </row>
    <row r="2238" spans="2:10" x14ac:dyDescent="0.3">
      <c r="B2238" s="1">
        <v>42045</v>
      </c>
      <c r="C2238" s="1">
        <v>200000</v>
      </c>
      <c r="D2238" s="1">
        <v>130</v>
      </c>
      <c r="E2238" s="1" t="s">
        <v>2322</v>
      </c>
      <c r="G2238" s="1" t="s">
        <v>2277</v>
      </c>
      <c r="J2238" t="s">
        <v>2278</v>
      </c>
    </row>
    <row r="2239" spans="2:10" x14ac:dyDescent="0.3">
      <c r="B2239" s="1">
        <v>42046</v>
      </c>
      <c r="C2239" s="1">
        <v>200000</v>
      </c>
      <c r="D2239" s="1">
        <v>130</v>
      </c>
      <c r="E2239" s="1" t="s">
        <v>2323</v>
      </c>
      <c r="G2239" s="1" t="s">
        <v>2277</v>
      </c>
      <c r="J2239" t="s">
        <v>2278</v>
      </c>
    </row>
    <row r="2240" spans="2:10" x14ac:dyDescent="0.3">
      <c r="B2240" s="1">
        <v>42047</v>
      </c>
      <c r="C2240" s="1">
        <v>200000</v>
      </c>
      <c r="D2240" s="1">
        <v>130</v>
      </c>
      <c r="E2240" s="1" t="s">
        <v>2324</v>
      </c>
      <c r="G2240" s="1" t="s">
        <v>2277</v>
      </c>
      <c r="J2240" t="s">
        <v>2278</v>
      </c>
    </row>
    <row r="2241" spans="2:10" x14ac:dyDescent="0.3">
      <c r="B2241" s="1">
        <v>42048</v>
      </c>
      <c r="C2241" s="1">
        <v>200000</v>
      </c>
      <c r="D2241" s="1">
        <v>130</v>
      </c>
      <c r="E2241" s="1" t="s">
        <v>2325</v>
      </c>
      <c r="G2241" s="1" t="s">
        <v>2277</v>
      </c>
      <c r="J2241" t="s">
        <v>2278</v>
      </c>
    </row>
    <row r="2242" spans="2:10" x14ac:dyDescent="0.3">
      <c r="B2242" s="1">
        <v>42049</v>
      </c>
      <c r="C2242" s="1">
        <v>200000</v>
      </c>
      <c r="D2242" s="1">
        <v>130</v>
      </c>
      <c r="E2242" s="1" t="s">
        <v>2326</v>
      </c>
      <c r="G2242" s="1" t="s">
        <v>2277</v>
      </c>
      <c r="J2242" t="s">
        <v>2278</v>
      </c>
    </row>
    <row r="2243" spans="2:10" x14ac:dyDescent="0.3">
      <c r="B2243" s="1">
        <v>42050</v>
      </c>
      <c r="C2243" s="1">
        <v>200000</v>
      </c>
      <c r="D2243" s="1">
        <v>130</v>
      </c>
      <c r="E2243" s="1" t="s">
        <v>2327</v>
      </c>
      <c r="G2243" s="1" t="s">
        <v>2277</v>
      </c>
      <c r="J2243" t="s">
        <v>2278</v>
      </c>
    </row>
    <row r="2244" spans="2:10" x14ac:dyDescent="0.3">
      <c r="B2244" s="1">
        <v>42051</v>
      </c>
      <c r="C2244" s="1">
        <v>200000</v>
      </c>
      <c r="D2244" s="1">
        <v>130</v>
      </c>
      <c r="E2244" s="1" t="s">
        <v>2328</v>
      </c>
      <c r="G2244" s="1" t="s">
        <v>2277</v>
      </c>
      <c r="J2244" t="s">
        <v>2278</v>
      </c>
    </row>
    <row r="2245" spans="2:10" x14ac:dyDescent="0.3">
      <c r="B2245" s="1">
        <v>42052</v>
      </c>
      <c r="C2245" s="1">
        <v>200000</v>
      </c>
      <c r="D2245" s="1">
        <v>130</v>
      </c>
      <c r="E2245" s="1" t="s">
        <v>2329</v>
      </c>
      <c r="G2245" s="1" t="s">
        <v>2277</v>
      </c>
      <c r="J2245" t="s">
        <v>2278</v>
      </c>
    </row>
    <row r="2246" spans="2:10" x14ac:dyDescent="0.3">
      <c r="B2246" s="1">
        <v>42053</v>
      </c>
      <c r="C2246" s="1">
        <v>200000</v>
      </c>
      <c r="D2246" s="1">
        <v>130</v>
      </c>
      <c r="E2246" s="1" t="s">
        <v>2330</v>
      </c>
      <c r="G2246" s="1" t="s">
        <v>2277</v>
      </c>
      <c r="J2246" t="s">
        <v>2278</v>
      </c>
    </row>
    <row r="2247" spans="2:10" x14ac:dyDescent="0.3">
      <c r="B2247" s="1">
        <v>42054</v>
      </c>
      <c r="C2247" s="1">
        <v>200000</v>
      </c>
      <c r="D2247" s="1">
        <v>130</v>
      </c>
      <c r="E2247" s="1" t="s">
        <v>2331</v>
      </c>
      <c r="G2247" s="1" t="s">
        <v>2277</v>
      </c>
      <c r="J2247" t="s">
        <v>2278</v>
      </c>
    </row>
    <row r="2248" spans="2:10" x14ac:dyDescent="0.3">
      <c r="B2248" s="1">
        <v>42055</v>
      </c>
      <c r="C2248" s="1">
        <v>200000</v>
      </c>
      <c r="D2248" s="1">
        <v>130</v>
      </c>
      <c r="E2248" s="1" t="s">
        <v>2332</v>
      </c>
      <c r="G2248" s="1" t="s">
        <v>2277</v>
      </c>
      <c r="J2248" t="s">
        <v>2278</v>
      </c>
    </row>
    <row r="2249" spans="2:10" x14ac:dyDescent="0.3">
      <c r="B2249" s="1">
        <v>42056</v>
      </c>
      <c r="C2249" s="1">
        <v>200000</v>
      </c>
      <c r="D2249" s="1">
        <v>130</v>
      </c>
      <c r="E2249" s="1" t="s">
        <v>2333</v>
      </c>
      <c r="G2249" s="1" t="s">
        <v>2277</v>
      </c>
      <c r="J2249" t="s">
        <v>2278</v>
      </c>
    </row>
    <row r="2250" spans="2:10" x14ac:dyDescent="0.3">
      <c r="B2250" s="1">
        <v>42057</v>
      </c>
      <c r="C2250" s="1">
        <v>200000</v>
      </c>
      <c r="D2250" s="1">
        <v>130</v>
      </c>
      <c r="E2250" s="1" t="s">
        <v>2334</v>
      </c>
      <c r="G2250" s="1" t="s">
        <v>2277</v>
      </c>
      <c r="J2250" t="s">
        <v>2278</v>
      </c>
    </row>
    <row r="2251" spans="2:10" x14ac:dyDescent="0.3">
      <c r="B2251" s="1">
        <v>42058</v>
      </c>
      <c r="C2251" s="1">
        <v>200000</v>
      </c>
      <c r="D2251" s="1">
        <v>130</v>
      </c>
      <c r="E2251" s="1" t="s">
        <v>2335</v>
      </c>
      <c r="G2251" s="1" t="s">
        <v>2277</v>
      </c>
      <c r="J2251" t="s">
        <v>2278</v>
      </c>
    </row>
    <row r="2252" spans="2:10" x14ac:dyDescent="0.3">
      <c r="B2252" s="1">
        <v>42059</v>
      </c>
      <c r="C2252" s="1">
        <v>200000</v>
      </c>
      <c r="D2252" s="1">
        <v>130</v>
      </c>
      <c r="E2252" s="1" t="s">
        <v>2336</v>
      </c>
      <c r="G2252" s="1" t="s">
        <v>2277</v>
      </c>
      <c r="J2252" t="s">
        <v>2278</v>
      </c>
    </row>
    <row r="2253" spans="2:10" x14ac:dyDescent="0.3">
      <c r="B2253" s="1">
        <v>42060</v>
      </c>
      <c r="C2253" s="1">
        <v>200000</v>
      </c>
      <c r="D2253" s="1">
        <v>130</v>
      </c>
      <c r="E2253" s="1" t="s">
        <v>2337</v>
      </c>
      <c r="G2253" s="1" t="s">
        <v>2277</v>
      </c>
      <c r="J2253" t="s">
        <v>2278</v>
      </c>
    </row>
    <row r="2254" spans="2:10" x14ac:dyDescent="0.3">
      <c r="B2254" s="1">
        <v>42061</v>
      </c>
      <c r="C2254" s="1">
        <v>200000</v>
      </c>
      <c r="D2254" s="1">
        <v>130</v>
      </c>
      <c r="E2254" s="1" t="s">
        <v>2338</v>
      </c>
      <c r="G2254" s="1" t="s">
        <v>2277</v>
      </c>
      <c r="J2254" t="s">
        <v>2278</v>
      </c>
    </row>
    <row r="2255" spans="2:10" x14ac:dyDescent="0.3">
      <c r="B2255" s="1">
        <v>42062</v>
      </c>
      <c r="C2255" s="1">
        <v>200000</v>
      </c>
      <c r="D2255" s="1">
        <v>130</v>
      </c>
      <c r="E2255" s="1" t="s">
        <v>2339</v>
      </c>
      <c r="G2255" s="1" t="s">
        <v>2277</v>
      </c>
      <c r="J2255" t="s">
        <v>2278</v>
      </c>
    </row>
    <row r="2256" spans="2:10" x14ac:dyDescent="0.3">
      <c r="B2256" s="1">
        <v>42063</v>
      </c>
      <c r="C2256" s="1">
        <v>200000</v>
      </c>
      <c r="D2256" s="1">
        <v>130</v>
      </c>
      <c r="E2256" s="1" t="s">
        <v>2340</v>
      </c>
      <c r="G2256" s="1" t="s">
        <v>2277</v>
      </c>
      <c r="J2256" t="s">
        <v>2278</v>
      </c>
    </row>
    <row r="2257" spans="2:10" x14ac:dyDescent="0.3">
      <c r="B2257" s="1">
        <v>42064</v>
      </c>
      <c r="C2257" s="1">
        <v>200000</v>
      </c>
      <c r="D2257" s="1">
        <v>130</v>
      </c>
      <c r="E2257" s="1" t="s">
        <v>2341</v>
      </c>
      <c r="G2257" s="1" t="s">
        <v>2277</v>
      </c>
      <c r="J2257" t="s">
        <v>2278</v>
      </c>
    </row>
    <row r="2258" spans="2:10" x14ac:dyDescent="0.3">
      <c r="B2258" s="1">
        <v>42065</v>
      </c>
      <c r="C2258" s="1">
        <v>200000</v>
      </c>
      <c r="D2258" s="1">
        <v>130</v>
      </c>
      <c r="E2258" s="1" t="s">
        <v>2342</v>
      </c>
      <c r="G2258" s="1" t="s">
        <v>2277</v>
      </c>
      <c r="J2258" t="s">
        <v>2278</v>
      </c>
    </row>
    <row r="2259" spans="2:10" x14ac:dyDescent="0.3">
      <c r="B2259" s="1">
        <v>42066</v>
      </c>
      <c r="C2259" s="1">
        <v>200000</v>
      </c>
      <c r="D2259" s="1">
        <v>130</v>
      </c>
      <c r="E2259" s="1" t="s">
        <v>2343</v>
      </c>
      <c r="G2259" s="1" t="s">
        <v>2277</v>
      </c>
      <c r="J2259" t="s">
        <v>2278</v>
      </c>
    </row>
    <row r="2260" spans="2:10" x14ac:dyDescent="0.3">
      <c r="B2260" s="1">
        <v>42067</v>
      </c>
      <c r="C2260" s="1">
        <v>200000</v>
      </c>
      <c r="D2260" s="1">
        <v>130</v>
      </c>
      <c r="E2260" s="1" t="s">
        <v>2344</v>
      </c>
      <c r="G2260" s="1" t="s">
        <v>2277</v>
      </c>
      <c r="J2260" t="s">
        <v>2278</v>
      </c>
    </row>
    <row r="2261" spans="2:10" x14ac:dyDescent="0.3">
      <c r="B2261" s="1">
        <v>42068</v>
      </c>
      <c r="C2261" s="1">
        <v>200000</v>
      </c>
      <c r="D2261" s="1">
        <v>130</v>
      </c>
      <c r="E2261" s="1" t="s">
        <v>2345</v>
      </c>
      <c r="G2261" s="1" t="s">
        <v>2277</v>
      </c>
      <c r="J2261" t="s">
        <v>2278</v>
      </c>
    </row>
    <row r="2262" spans="2:10" x14ac:dyDescent="0.3">
      <c r="B2262" s="1">
        <v>42069</v>
      </c>
      <c r="C2262" s="1">
        <v>200000</v>
      </c>
      <c r="D2262" s="1">
        <v>130</v>
      </c>
      <c r="E2262" s="1" t="s">
        <v>2346</v>
      </c>
      <c r="G2262" s="1" t="s">
        <v>2277</v>
      </c>
      <c r="J2262" t="s">
        <v>2278</v>
      </c>
    </row>
    <row r="2263" spans="2:10" x14ac:dyDescent="0.3">
      <c r="B2263" s="1">
        <v>42070</v>
      </c>
      <c r="C2263" s="1">
        <v>200000</v>
      </c>
      <c r="D2263" s="1">
        <v>130</v>
      </c>
      <c r="E2263" s="1" t="s">
        <v>2347</v>
      </c>
      <c r="G2263" s="1" t="s">
        <v>2277</v>
      </c>
      <c r="J2263" t="s">
        <v>2278</v>
      </c>
    </row>
    <row r="2264" spans="2:10" x14ac:dyDescent="0.3">
      <c r="B2264" s="1">
        <v>42071</v>
      </c>
      <c r="C2264" s="1">
        <v>200000</v>
      </c>
      <c r="D2264" s="1">
        <v>130</v>
      </c>
      <c r="E2264" s="1" t="s">
        <v>2348</v>
      </c>
      <c r="G2264" s="1" t="s">
        <v>2277</v>
      </c>
      <c r="J2264" t="s">
        <v>2278</v>
      </c>
    </row>
    <row r="2265" spans="2:10" x14ac:dyDescent="0.3">
      <c r="B2265" s="1">
        <v>42072</v>
      </c>
      <c r="C2265" s="1">
        <v>200000</v>
      </c>
      <c r="D2265" s="1">
        <v>130</v>
      </c>
      <c r="E2265" s="1" t="s">
        <v>2349</v>
      </c>
      <c r="G2265" s="1" t="s">
        <v>2277</v>
      </c>
      <c r="J2265" t="s">
        <v>2278</v>
      </c>
    </row>
    <row r="2266" spans="2:10" x14ac:dyDescent="0.3">
      <c r="B2266" s="1">
        <v>42073</v>
      </c>
      <c r="C2266" s="1">
        <v>200000</v>
      </c>
      <c r="D2266" s="1">
        <v>130</v>
      </c>
      <c r="E2266" s="1" t="s">
        <v>2350</v>
      </c>
      <c r="G2266" s="1" t="s">
        <v>2277</v>
      </c>
      <c r="J2266" t="s">
        <v>2278</v>
      </c>
    </row>
    <row r="2267" spans="2:10" x14ac:dyDescent="0.3">
      <c r="B2267" s="1">
        <v>42074</v>
      </c>
      <c r="C2267" s="1">
        <v>200000</v>
      </c>
      <c r="D2267" s="1">
        <v>130</v>
      </c>
      <c r="E2267" s="1" t="s">
        <v>2351</v>
      </c>
      <c r="G2267" s="1" t="s">
        <v>2277</v>
      </c>
      <c r="J2267" t="s">
        <v>2278</v>
      </c>
    </row>
    <row r="2268" spans="2:10" x14ac:dyDescent="0.3">
      <c r="B2268" s="1">
        <v>42075</v>
      </c>
      <c r="C2268" s="1">
        <v>200000</v>
      </c>
      <c r="D2268" s="1">
        <v>130</v>
      </c>
      <c r="E2268" s="1" t="s">
        <v>2352</v>
      </c>
      <c r="G2268" s="1" t="s">
        <v>2277</v>
      </c>
      <c r="J2268" t="s">
        <v>2278</v>
      </c>
    </row>
    <row r="2269" spans="2:10" x14ac:dyDescent="0.3">
      <c r="B2269" s="1">
        <v>42076</v>
      </c>
      <c r="C2269" s="1">
        <v>200000</v>
      </c>
      <c r="D2269" s="1">
        <v>130</v>
      </c>
      <c r="E2269" s="1" t="s">
        <v>2353</v>
      </c>
      <c r="G2269" s="1" t="s">
        <v>2277</v>
      </c>
      <c r="J2269" t="s">
        <v>2278</v>
      </c>
    </row>
    <row r="2270" spans="2:10" x14ac:dyDescent="0.3">
      <c r="B2270" s="1">
        <v>42077</v>
      </c>
      <c r="C2270" s="1">
        <v>200000</v>
      </c>
      <c r="D2270" s="1">
        <v>130</v>
      </c>
      <c r="E2270" s="1" t="s">
        <v>2354</v>
      </c>
      <c r="G2270" s="1" t="s">
        <v>2277</v>
      </c>
      <c r="J2270" t="s">
        <v>2278</v>
      </c>
    </row>
    <row r="2271" spans="2:10" x14ac:dyDescent="0.3">
      <c r="B2271" s="1">
        <v>42078</v>
      </c>
      <c r="C2271" s="1">
        <v>200000</v>
      </c>
      <c r="D2271" s="1">
        <v>130</v>
      </c>
      <c r="E2271" s="1" t="s">
        <v>2355</v>
      </c>
      <c r="G2271" s="1" t="s">
        <v>2277</v>
      </c>
      <c r="J2271" t="s">
        <v>2278</v>
      </c>
    </row>
    <row r="2272" spans="2:10" x14ac:dyDescent="0.3">
      <c r="B2272" s="1">
        <v>42079</v>
      </c>
      <c r="C2272" s="1">
        <v>200000</v>
      </c>
      <c r="D2272" s="1">
        <v>130</v>
      </c>
      <c r="E2272" s="1" t="s">
        <v>2356</v>
      </c>
      <c r="G2272" s="1" t="s">
        <v>2277</v>
      </c>
      <c r="J2272" t="s">
        <v>2278</v>
      </c>
    </row>
    <row r="2273" spans="2:10" x14ac:dyDescent="0.3">
      <c r="B2273" s="1">
        <v>42080</v>
      </c>
      <c r="C2273" s="1">
        <v>200000</v>
      </c>
      <c r="D2273" s="1">
        <v>130</v>
      </c>
      <c r="E2273" s="1" t="s">
        <v>2357</v>
      </c>
      <c r="G2273" s="1" t="s">
        <v>2277</v>
      </c>
      <c r="J2273" t="s">
        <v>2278</v>
      </c>
    </row>
    <row r="2274" spans="2:10" x14ac:dyDescent="0.3">
      <c r="B2274" s="1">
        <v>42081</v>
      </c>
      <c r="C2274" s="1">
        <v>200000</v>
      </c>
      <c r="D2274" s="1">
        <v>130</v>
      </c>
      <c r="E2274" s="1" t="s">
        <v>2358</v>
      </c>
      <c r="G2274" s="1" t="s">
        <v>2277</v>
      </c>
      <c r="J2274" t="s">
        <v>2278</v>
      </c>
    </row>
    <row r="2275" spans="2:10" x14ac:dyDescent="0.3">
      <c r="B2275" s="1">
        <v>42082</v>
      </c>
      <c r="C2275" s="1">
        <v>200000</v>
      </c>
      <c r="D2275" s="1">
        <v>130</v>
      </c>
      <c r="E2275" s="1" t="s">
        <v>2359</v>
      </c>
      <c r="G2275" s="1" t="s">
        <v>2277</v>
      </c>
      <c r="J2275" t="s">
        <v>2278</v>
      </c>
    </row>
    <row r="2276" spans="2:10" x14ac:dyDescent="0.3">
      <c r="B2276" s="1">
        <v>42083</v>
      </c>
      <c r="C2276" s="1">
        <v>200000</v>
      </c>
      <c r="D2276" s="1">
        <v>130</v>
      </c>
      <c r="E2276" s="1" t="s">
        <v>2360</v>
      </c>
      <c r="G2276" s="1" t="s">
        <v>2277</v>
      </c>
      <c r="J2276" t="s">
        <v>2278</v>
      </c>
    </row>
    <row r="2277" spans="2:10" x14ac:dyDescent="0.3">
      <c r="B2277" s="1">
        <v>42084</v>
      </c>
      <c r="C2277" s="1">
        <v>200000</v>
      </c>
      <c r="D2277" s="1">
        <v>130</v>
      </c>
      <c r="E2277" s="1" t="s">
        <v>2361</v>
      </c>
      <c r="G2277" s="1" t="s">
        <v>2277</v>
      </c>
      <c r="J2277" t="s">
        <v>2278</v>
      </c>
    </row>
    <row r="2278" spans="2:10" x14ac:dyDescent="0.3">
      <c r="B2278" s="1">
        <v>42085</v>
      </c>
      <c r="C2278" s="1">
        <v>200000</v>
      </c>
      <c r="D2278" s="1">
        <v>130</v>
      </c>
      <c r="E2278" s="1" t="s">
        <v>2362</v>
      </c>
      <c r="G2278" s="1" t="s">
        <v>2277</v>
      </c>
      <c r="J2278" t="s">
        <v>2278</v>
      </c>
    </row>
    <row r="2279" spans="2:10" x14ac:dyDescent="0.3">
      <c r="B2279" s="1">
        <v>42086</v>
      </c>
      <c r="C2279" s="1">
        <v>200000</v>
      </c>
      <c r="D2279" s="1">
        <v>130</v>
      </c>
      <c r="E2279" s="1" t="s">
        <v>2363</v>
      </c>
      <c r="G2279" s="1" t="s">
        <v>2277</v>
      </c>
      <c r="J2279" t="s">
        <v>2278</v>
      </c>
    </row>
    <row r="2280" spans="2:10" x14ac:dyDescent="0.3">
      <c r="B2280" s="1">
        <v>42087</v>
      </c>
      <c r="C2280" s="1">
        <v>200000</v>
      </c>
      <c r="D2280" s="1">
        <v>130</v>
      </c>
      <c r="E2280" s="1" t="s">
        <v>2364</v>
      </c>
      <c r="G2280" s="1" t="s">
        <v>2277</v>
      </c>
      <c r="J2280" t="s">
        <v>2278</v>
      </c>
    </row>
    <row r="2281" spans="2:10" x14ac:dyDescent="0.3">
      <c r="B2281" s="1">
        <v>42088</v>
      </c>
      <c r="C2281" s="1">
        <v>200000</v>
      </c>
      <c r="D2281" s="1">
        <v>130</v>
      </c>
      <c r="E2281" s="1" t="s">
        <v>2365</v>
      </c>
      <c r="G2281" s="1" t="s">
        <v>2277</v>
      </c>
      <c r="J2281" t="s">
        <v>2278</v>
      </c>
    </row>
    <row r="2282" spans="2:10" x14ac:dyDescent="0.3">
      <c r="B2282" s="1">
        <v>42089</v>
      </c>
      <c r="C2282" s="1">
        <v>200000</v>
      </c>
      <c r="D2282" s="1">
        <v>130</v>
      </c>
      <c r="E2282" s="1" t="s">
        <v>2366</v>
      </c>
      <c r="G2282" s="1" t="s">
        <v>2277</v>
      </c>
      <c r="J2282" t="s">
        <v>2278</v>
      </c>
    </row>
    <row r="2283" spans="2:10" x14ac:dyDescent="0.3">
      <c r="B2283" s="1">
        <v>42090</v>
      </c>
      <c r="C2283" s="1">
        <v>200000</v>
      </c>
      <c r="D2283" s="1">
        <v>130</v>
      </c>
      <c r="E2283" s="1" t="s">
        <v>2367</v>
      </c>
      <c r="G2283" s="1" t="s">
        <v>2277</v>
      </c>
      <c r="J2283" t="s">
        <v>2278</v>
      </c>
    </row>
    <row r="2284" spans="2:10" x14ac:dyDescent="0.3">
      <c r="B2284" s="1">
        <v>42091</v>
      </c>
      <c r="C2284" s="1">
        <v>200000</v>
      </c>
      <c r="D2284" s="1">
        <v>130</v>
      </c>
      <c r="E2284" s="1" t="s">
        <v>2368</v>
      </c>
      <c r="G2284" s="1" t="s">
        <v>2277</v>
      </c>
      <c r="J2284" t="s">
        <v>2278</v>
      </c>
    </row>
    <row r="2285" spans="2:10" x14ac:dyDescent="0.3">
      <c r="B2285" s="1">
        <v>42092</v>
      </c>
      <c r="C2285" s="1">
        <v>200000</v>
      </c>
      <c r="D2285" s="1">
        <v>130</v>
      </c>
      <c r="E2285" s="1" t="s">
        <v>2369</v>
      </c>
      <c r="G2285" s="1" t="s">
        <v>2277</v>
      </c>
      <c r="J2285" t="s">
        <v>2278</v>
      </c>
    </row>
    <row r="2286" spans="2:10" x14ac:dyDescent="0.3">
      <c r="B2286" s="1">
        <v>42093</v>
      </c>
      <c r="C2286" s="1">
        <v>200000</v>
      </c>
      <c r="D2286" s="1">
        <v>130</v>
      </c>
      <c r="E2286" s="1" t="s">
        <v>2370</v>
      </c>
      <c r="G2286" s="1" t="s">
        <v>2277</v>
      </c>
      <c r="J2286" t="s">
        <v>2278</v>
      </c>
    </row>
    <row r="2287" spans="2:10" x14ac:dyDescent="0.3">
      <c r="B2287" s="1">
        <v>42094</v>
      </c>
      <c r="C2287" s="1">
        <v>200000</v>
      </c>
      <c r="D2287" s="1">
        <v>130</v>
      </c>
      <c r="E2287" s="1" t="s">
        <v>2371</v>
      </c>
      <c r="G2287" s="1" t="s">
        <v>2277</v>
      </c>
      <c r="J2287" t="s">
        <v>2278</v>
      </c>
    </row>
    <row r="2288" spans="2:10" x14ac:dyDescent="0.3">
      <c r="B2288" s="1">
        <v>42095</v>
      </c>
      <c r="C2288" s="1">
        <v>200000</v>
      </c>
      <c r="D2288" s="1">
        <v>130</v>
      </c>
      <c r="E2288" s="1" t="s">
        <v>2372</v>
      </c>
      <c r="G2288" s="1" t="s">
        <v>2277</v>
      </c>
      <c r="J2288" t="s">
        <v>2278</v>
      </c>
    </row>
    <row r="2289" spans="2:10" x14ac:dyDescent="0.3">
      <c r="B2289" s="1">
        <v>42096</v>
      </c>
      <c r="C2289" s="1">
        <v>200000</v>
      </c>
      <c r="D2289" s="1">
        <v>130</v>
      </c>
      <c r="E2289" s="1" t="s">
        <v>2373</v>
      </c>
      <c r="G2289" s="1" t="s">
        <v>2277</v>
      </c>
      <c r="J2289" t="s">
        <v>2278</v>
      </c>
    </row>
    <row r="2290" spans="2:10" x14ac:dyDescent="0.3">
      <c r="B2290" s="1">
        <v>42097</v>
      </c>
      <c r="C2290" s="1">
        <v>200000</v>
      </c>
      <c r="D2290" s="1">
        <v>130</v>
      </c>
      <c r="E2290" s="1" t="s">
        <v>2374</v>
      </c>
      <c r="G2290" s="1" t="s">
        <v>2277</v>
      </c>
      <c r="J2290" t="s">
        <v>2278</v>
      </c>
    </row>
    <row r="2291" spans="2:10" x14ac:dyDescent="0.3">
      <c r="B2291" s="1">
        <v>42098</v>
      </c>
      <c r="C2291" s="1">
        <v>200000</v>
      </c>
      <c r="D2291" s="1">
        <v>130</v>
      </c>
      <c r="E2291" s="1" t="s">
        <v>2375</v>
      </c>
      <c r="G2291" s="1" t="s">
        <v>2277</v>
      </c>
      <c r="J2291" t="s">
        <v>2278</v>
      </c>
    </row>
    <row r="2292" spans="2:10" x14ac:dyDescent="0.3">
      <c r="B2292" s="1">
        <v>42099</v>
      </c>
      <c r="C2292" s="1">
        <v>200000</v>
      </c>
      <c r="D2292" s="1">
        <v>130</v>
      </c>
      <c r="E2292" s="1" t="s">
        <v>2376</v>
      </c>
      <c r="G2292" s="1" t="s">
        <v>2277</v>
      </c>
      <c r="J2292" t="s">
        <v>2278</v>
      </c>
    </row>
    <row r="2293" spans="2:10" x14ac:dyDescent="0.3">
      <c r="B2293" s="1">
        <v>42100</v>
      </c>
      <c r="C2293" s="1">
        <v>200000</v>
      </c>
      <c r="D2293" s="1">
        <v>130</v>
      </c>
      <c r="E2293" s="1" t="s">
        <v>2377</v>
      </c>
      <c r="G2293" s="1" t="s">
        <v>2277</v>
      </c>
      <c r="J2293" t="s">
        <v>2278</v>
      </c>
    </row>
    <row r="2294" spans="2:10" x14ac:dyDescent="0.3">
      <c r="B2294" s="1">
        <v>43001</v>
      </c>
      <c r="C2294" s="1">
        <v>100000</v>
      </c>
      <c r="D2294" s="1">
        <v>131</v>
      </c>
      <c r="E2294" s="1" t="s">
        <v>2276</v>
      </c>
      <c r="G2294" s="1" t="s">
        <v>2378</v>
      </c>
      <c r="J2294" t="s">
        <v>2379</v>
      </c>
    </row>
    <row r="2295" spans="2:10" x14ac:dyDescent="0.3">
      <c r="B2295" s="1">
        <v>43002</v>
      </c>
      <c r="C2295" s="1">
        <v>100000</v>
      </c>
      <c r="D2295" s="1">
        <v>131</v>
      </c>
      <c r="E2295" s="1" t="s">
        <v>2279</v>
      </c>
      <c r="G2295" s="1" t="s">
        <v>2378</v>
      </c>
      <c r="J2295" t="s">
        <v>2379</v>
      </c>
    </row>
    <row r="2296" spans="2:10" x14ac:dyDescent="0.3">
      <c r="B2296" s="1">
        <v>43003</v>
      </c>
      <c r="C2296" s="1">
        <v>100000</v>
      </c>
      <c r="D2296" s="1">
        <v>131</v>
      </c>
      <c r="E2296" s="1" t="s">
        <v>2280</v>
      </c>
      <c r="G2296" s="1" t="s">
        <v>2378</v>
      </c>
      <c r="J2296" t="s">
        <v>2379</v>
      </c>
    </row>
    <row r="2297" spans="2:10" x14ac:dyDescent="0.3">
      <c r="B2297" s="1">
        <v>43004</v>
      </c>
      <c r="C2297" s="1">
        <v>100000</v>
      </c>
      <c r="D2297" s="1">
        <v>131</v>
      </c>
      <c r="E2297" s="1" t="s">
        <v>2281</v>
      </c>
      <c r="G2297" s="1" t="s">
        <v>2378</v>
      </c>
      <c r="J2297" t="s">
        <v>2379</v>
      </c>
    </row>
    <row r="2298" spans="2:10" x14ac:dyDescent="0.3">
      <c r="B2298" s="1">
        <v>43005</v>
      </c>
      <c r="C2298" s="1">
        <v>100000</v>
      </c>
      <c r="D2298" s="1">
        <v>131</v>
      </c>
      <c r="E2298" s="1" t="s">
        <v>2282</v>
      </c>
      <c r="G2298" s="1" t="s">
        <v>2378</v>
      </c>
      <c r="J2298" t="s">
        <v>2379</v>
      </c>
    </row>
    <row r="2299" spans="2:10" x14ac:dyDescent="0.3">
      <c r="B2299" s="1">
        <v>43006</v>
      </c>
      <c r="C2299" s="1">
        <v>100000</v>
      </c>
      <c r="D2299" s="1">
        <v>131</v>
      </c>
      <c r="E2299" s="1" t="s">
        <v>2283</v>
      </c>
      <c r="G2299" s="1" t="s">
        <v>2378</v>
      </c>
      <c r="J2299" t="s">
        <v>2379</v>
      </c>
    </row>
    <row r="2300" spans="2:10" x14ac:dyDescent="0.3">
      <c r="B2300" s="1">
        <v>43007</v>
      </c>
      <c r="C2300" s="1">
        <v>100000</v>
      </c>
      <c r="D2300" s="1">
        <v>131</v>
      </c>
      <c r="E2300" s="1" t="s">
        <v>2284</v>
      </c>
      <c r="G2300" s="1" t="s">
        <v>2378</v>
      </c>
      <c r="J2300" t="s">
        <v>2379</v>
      </c>
    </row>
    <row r="2301" spans="2:10" x14ac:dyDescent="0.3">
      <c r="B2301" s="1">
        <v>43008</v>
      </c>
      <c r="C2301" s="1">
        <v>100000</v>
      </c>
      <c r="D2301" s="1">
        <v>131</v>
      </c>
      <c r="E2301" s="1" t="s">
        <v>2285</v>
      </c>
      <c r="G2301" s="1" t="s">
        <v>2378</v>
      </c>
      <c r="J2301" t="s">
        <v>2379</v>
      </c>
    </row>
    <row r="2302" spans="2:10" x14ac:dyDescent="0.3">
      <c r="B2302" s="1">
        <v>43009</v>
      </c>
      <c r="C2302" s="1">
        <v>100000</v>
      </c>
      <c r="D2302" s="1">
        <v>131</v>
      </c>
      <c r="E2302" s="1" t="s">
        <v>2286</v>
      </c>
      <c r="G2302" s="1" t="s">
        <v>2378</v>
      </c>
      <c r="J2302" t="s">
        <v>2379</v>
      </c>
    </row>
    <row r="2303" spans="2:10" x14ac:dyDescent="0.3">
      <c r="B2303" s="1">
        <v>43010</v>
      </c>
      <c r="C2303" s="1">
        <v>100000</v>
      </c>
      <c r="D2303" s="1">
        <v>131</v>
      </c>
      <c r="E2303" s="1" t="s">
        <v>2287</v>
      </c>
      <c r="G2303" s="1" t="s">
        <v>2378</v>
      </c>
      <c r="J2303" t="s">
        <v>2379</v>
      </c>
    </row>
    <row r="2304" spans="2:10" x14ac:dyDescent="0.3">
      <c r="B2304" s="1">
        <v>43011</v>
      </c>
      <c r="C2304" s="1">
        <v>100000</v>
      </c>
      <c r="D2304" s="1">
        <v>131</v>
      </c>
      <c r="E2304" s="1" t="s">
        <v>2288</v>
      </c>
      <c r="G2304" s="1" t="s">
        <v>2378</v>
      </c>
      <c r="J2304" t="s">
        <v>2379</v>
      </c>
    </row>
    <row r="2305" spans="2:10" x14ac:dyDescent="0.3">
      <c r="B2305" s="1">
        <v>43012</v>
      </c>
      <c r="C2305" s="1">
        <v>100000</v>
      </c>
      <c r="D2305" s="1">
        <v>131</v>
      </c>
      <c r="E2305" s="1" t="s">
        <v>2289</v>
      </c>
      <c r="G2305" s="1" t="s">
        <v>2378</v>
      </c>
      <c r="J2305" t="s">
        <v>2379</v>
      </c>
    </row>
    <row r="2306" spans="2:10" x14ac:dyDescent="0.3">
      <c r="B2306" s="1">
        <v>43013</v>
      </c>
      <c r="C2306" s="1">
        <v>100000</v>
      </c>
      <c r="D2306" s="1">
        <v>131</v>
      </c>
      <c r="E2306" s="1" t="s">
        <v>2290</v>
      </c>
      <c r="G2306" s="1" t="s">
        <v>2378</v>
      </c>
      <c r="J2306" t="s">
        <v>2379</v>
      </c>
    </row>
    <row r="2307" spans="2:10" x14ac:dyDescent="0.3">
      <c r="B2307" s="1">
        <v>43014</v>
      </c>
      <c r="C2307" s="1">
        <v>100000</v>
      </c>
      <c r="D2307" s="1">
        <v>131</v>
      </c>
      <c r="E2307" s="1" t="s">
        <v>2291</v>
      </c>
      <c r="G2307" s="1" t="s">
        <v>2378</v>
      </c>
      <c r="J2307" t="s">
        <v>2379</v>
      </c>
    </row>
    <row r="2308" spans="2:10" x14ac:dyDescent="0.3">
      <c r="B2308" s="1">
        <v>43015</v>
      </c>
      <c r="C2308" s="1">
        <v>100000</v>
      </c>
      <c r="D2308" s="1">
        <v>131</v>
      </c>
      <c r="E2308" s="1" t="s">
        <v>2292</v>
      </c>
      <c r="G2308" s="1" t="s">
        <v>2378</v>
      </c>
      <c r="J2308" t="s">
        <v>2379</v>
      </c>
    </row>
    <row r="2309" spans="2:10" x14ac:dyDescent="0.3">
      <c r="B2309" s="1">
        <v>43016</v>
      </c>
      <c r="C2309" s="1">
        <v>100000</v>
      </c>
      <c r="D2309" s="1">
        <v>131</v>
      </c>
      <c r="E2309" s="1" t="s">
        <v>2293</v>
      </c>
      <c r="G2309" s="1" t="s">
        <v>2378</v>
      </c>
      <c r="J2309" t="s">
        <v>2379</v>
      </c>
    </row>
    <row r="2310" spans="2:10" x14ac:dyDescent="0.3">
      <c r="B2310" s="1">
        <v>43017</v>
      </c>
      <c r="C2310" s="1">
        <v>100000</v>
      </c>
      <c r="D2310" s="1">
        <v>131</v>
      </c>
      <c r="E2310" s="1" t="s">
        <v>2294</v>
      </c>
      <c r="G2310" s="1" t="s">
        <v>2378</v>
      </c>
      <c r="J2310" t="s">
        <v>2379</v>
      </c>
    </row>
    <row r="2311" spans="2:10" x14ac:dyDescent="0.3">
      <c r="B2311" s="1">
        <v>43018</v>
      </c>
      <c r="C2311" s="1">
        <v>100000</v>
      </c>
      <c r="D2311" s="1">
        <v>131</v>
      </c>
      <c r="E2311" s="1" t="s">
        <v>2295</v>
      </c>
      <c r="G2311" s="1" t="s">
        <v>2378</v>
      </c>
      <c r="J2311" t="s">
        <v>2379</v>
      </c>
    </row>
    <row r="2312" spans="2:10" x14ac:dyDescent="0.3">
      <c r="B2312" s="1">
        <v>43019</v>
      </c>
      <c r="C2312" s="1">
        <v>100000</v>
      </c>
      <c r="D2312" s="1">
        <v>131</v>
      </c>
      <c r="E2312" s="1" t="s">
        <v>2296</v>
      </c>
      <c r="G2312" s="1" t="s">
        <v>2378</v>
      </c>
      <c r="J2312" t="s">
        <v>2379</v>
      </c>
    </row>
    <row r="2313" spans="2:10" x14ac:dyDescent="0.3">
      <c r="B2313" s="1">
        <v>43020</v>
      </c>
      <c r="C2313" s="1">
        <v>100000</v>
      </c>
      <c r="D2313" s="1">
        <v>131</v>
      </c>
      <c r="E2313" s="1" t="s">
        <v>2297</v>
      </c>
      <c r="G2313" s="1" t="s">
        <v>2378</v>
      </c>
      <c r="J2313" t="s">
        <v>2379</v>
      </c>
    </row>
    <row r="2314" spans="2:10" x14ac:dyDescent="0.3">
      <c r="B2314" s="1">
        <v>43021</v>
      </c>
      <c r="C2314" s="1">
        <v>100000</v>
      </c>
      <c r="D2314" s="1">
        <v>131</v>
      </c>
      <c r="E2314" s="1" t="s">
        <v>2298</v>
      </c>
      <c r="G2314" s="1" t="s">
        <v>2378</v>
      </c>
      <c r="J2314" t="s">
        <v>2379</v>
      </c>
    </row>
    <row r="2315" spans="2:10" x14ac:dyDescent="0.3">
      <c r="B2315" s="1">
        <v>43022</v>
      </c>
      <c r="C2315" s="1">
        <v>100000</v>
      </c>
      <c r="D2315" s="1">
        <v>131</v>
      </c>
      <c r="E2315" s="1" t="s">
        <v>2299</v>
      </c>
      <c r="G2315" s="1" t="s">
        <v>2378</v>
      </c>
      <c r="J2315" t="s">
        <v>2379</v>
      </c>
    </row>
    <row r="2316" spans="2:10" x14ac:dyDescent="0.3">
      <c r="B2316" s="1">
        <v>43023</v>
      </c>
      <c r="C2316" s="1">
        <v>100000</v>
      </c>
      <c r="D2316" s="1">
        <v>131</v>
      </c>
      <c r="E2316" s="1" t="s">
        <v>2300</v>
      </c>
      <c r="G2316" s="1" t="s">
        <v>2378</v>
      </c>
      <c r="J2316" t="s">
        <v>2379</v>
      </c>
    </row>
    <row r="2317" spans="2:10" x14ac:dyDescent="0.3">
      <c r="B2317" s="1">
        <v>43024</v>
      </c>
      <c r="C2317" s="1">
        <v>100000</v>
      </c>
      <c r="D2317" s="1">
        <v>131</v>
      </c>
      <c r="E2317" s="1" t="s">
        <v>2301</v>
      </c>
      <c r="G2317" s="1" t="s">
        <v>2378</v>
      </c>
      <c r="J2317" t="s">
        <v>2379</v>
      </c>
    </row>
    <row r="2318" spans="2:10" x14ac:dyDescent="0.3">
      <c r="B2318" s="1">
        <v>43025</v>
      </c>
      <c r="C2318" s="1">
        <v>100000</v>
      </c>
      <c r="D2318" s="1">
        <v>131</v>
      </c>
      <c r="E2318" s="1" t="s">
        <v>2302</v>
      </c>
      <c r="G2318" s="1" t="s">
        <v>2378</v>
      </c>
      <c r="J2318" t="s">
        <v>2379</v>
      </c>
    </row>
    <row r="2319" spans="2:10" x14ac:dyDescent="0.3">
      <c r="B2319" s="1">
        <v>43026</v>
      </c>
      <c r="C2319" s="1">
        <v>100000</v>
      </c>
      <c r="D2319" s="1">
        <v>131</v>
      </c>
      <c r="E2319" s="1" t="s">
        <v>2303</v>
      </c>
      <c r="G2319" s="1" t="s">
        <v>2378</v>
      </c>
      <c r="J2319" t="s">
        <v>2379</v>
      </c>
    </row>
    <row r="2320" spans="2:10" x14ac:dyDescent="0.3">
      <c r="B2320" s="1">
        <v>43027</v>
      </c>
      <c r="C2320" s="1">
        <v>100000</v>
      </c>
      <c r="D2320" s="1">
        <v>131</v>
      </c>
      <c r="E2320" s="1" t="s">
        <v>2304</v>
      </c>
      <c r="G2320" s="1" t="s">
        <v>2378</v>
      </c>
      <c r="J2320" t="s">
        <v>2379</v>
      </c>
    </row>
    <row r="2321" spans="2:10" x14ac:dyDescent="0.3">
      <c r="B2321" s="1">
        <v>43028</v>
      </c>
      <c r="C2321" s="1">
        <v>100000</v>
      </c>
      <c r="D2321" s="1">
        <v>131</v>
      </c>
      <c r="E2321" s="1" t="s">
        <v>2305</v>
      </c>
      <c r="G2321" s="1" t="s">
        <v>2378</v>
      </c>
      <c r="J2321" t="s">
        <v>2379</v>
      </c>
    </row>
    <row r="2322" spans="2:10" x14ac:dyDescent="0.3">
      <c r="B2322" s="1">
        <v>43029</v>
      </c>
      <c r="C2322" s="1">
        <v>100000</v>
      </c>
      <c r="D2322" s="1">
        <v>131</v>
      </c>
      <c r="E2322" s="1" t="s">
        <v>2306</v>
      </c>
      <c r="G2322" s="1" t="s">
        <v>2378</v>
      </c>
      <c r="J2322" t="s">
        <v>2379</v>
      </c>
    </row>
    <row r="2323" spans="2:10" x14ac:dyDescent="0.3">
      <c r="B2323" s="1">
        <v>43030</v>
      </c>
      <c r="C2323" s="1">
        <v>100000</v>
      </c>
      <c r="D2323" s="1">
        <v>131</v>
      </c>
      <c r="E2323" s="1" t="s">
        <v>2307</v>
      </c>
      <c r="G2323" s="1" t="s">
        <v>2378</v>
      </c>
      <c r="J2323" t="s">
        <v>2379</v>
      </c>
    </row>
    <row r="2324" spans="2:10" x14ac:dyDescent="0.3">
      <c r="B2324" s="1">
        <v>43031</v>
      </c>
      <c r="C2324" s="1">
        <v>100000</v>
      </c>
      <c r="D2324" s="1">
        <v>131</v>
      </c>
      <c r="E2324" s="1" t="s">
        <v>2308</v>
      </c>
      <c r="G2324" s="1" t="s">
        <v>2378</v>
      </c>
      <c r="J2324" t="s">
        <v>2379</v>
      </c>
    </row>
    <row r="2325" spans="2:10" x14ac:dyDescent="0.3">
      <c r="B2325" s="1">
        <v>43032</v>
      </c>
      <c r="C2325" s="1">
        <v>100000</v>
      </c>
      <c r="D2325" s="1">
        <v>131</v>
      </c>
      <c r="E2325" s="1" t="s">
        <v>2309</v>
      </c>
      <c r="G2325" s="1" t="s">
        <v>2378</v>
      </c>
      <c r="J2325" t="s">
        <v>2379</v>
      </c>
    </row>
    <row r="2326" spans="2:10" x14ac:dyDescent="0.3">
      <c r="B2326" s="1">
        <v>43033</v>
      </c>
      <c r="C2326" s="1">
        <v>100000</v>
      </c>
      <c r="D2326" s="1">
        <v>131</v>
      </c>
      <c r="E2326" s="1" t="s">
        <v>2310</v>
      </c>
      <c r="G2326" s="1" t="s">
        <v>2378</v>
      </c>
      <c r="J2326" t="s">
        <v>2379</v>
      </c>
    </row>
    <row r="2327" spans="2:10" x14ac:dyDescent="0.3">
      <c r="B2327" s="1">
        <v>43034</v>
      </c>
      <c r="C2327" s="1">
        <v>100000</v>
      </c>
      <c r="D2327" s="1">
        <v>131</v>
      </c>
      <c r="E2327" s="1" t="s">
        <v>2311</v>
      </c>
      <c r="G2327" s="1" t="s">
        <v>2378</v>
      </c>
      <c r="J2327" t="s">
        <v>2379</v>
      </c>
    </row>
    <row r="2328" spans="2:10" x14ac:dyDescent="0.3">
      <c r="B2328" s="1">
        <v>43035</v>
      </c>
      <c r="C2328" s="1">
        <v>100000</v>
      </c>
      <c r="D2328" s="1">
        <v>131</v>
      </c>
      <c r="E2328" s="1" t="s">
        <v>2312</v>
      </c>
      <c r="G2328" s="1" t="s">
        <v>2378</v>
      </c>
      <c r="J2328" t="s">
        <v>2379</v>
      </c>
    </row>
    <row r="2329" spans="2:10" x14ac:dyDescent="0.3">
      <c r="B2329" s="1">
        <v>43036</v>
      </c>
      <c r="C2329" s="1">
        <v>100000</v>
      </c>
      <c r="D2329" s="1">
        <v>131</v>
      </c>
      <c r="E2329" s="1" t="s">
        <v>2313</v>
      </c>
      <c r="G2329" s="1" t="s">
        <v>2378</v>
      </c>
      <c r="J2329" t="s">
        <v>2379</v>
      </c>
    </row>
    <row r="2330" spans="2:10" x14ac:dyDescent="0.3">
      <c r="B2330" s="1">
        <v>43037</v>
      </c>
      <c r="C2330" s="1">
        <v>100000</v>
      </c>
      <c r="D2330" s="1">
        <v>131</v>
      </c>
      <c r="E2330" s="1" t="s">
        <v>2314</v>
      </c>
      <c r="G2330" s="1" t="s">
        <v>2378</v>
      </c>
      <c r="J2330" t="s">
        <v>2379</v>
      </c>
    </row>
    <row r="2331" spans="2:10" x14ac:dyDescent="0.3">
      <c r="B2331" s="1">
        <v>43038</v>
      </c>
      <c r="C2331" s="1">
        <v>100000</v>
      </c>
      <c r="D2331" s="1">
        <v>131</v>
      </c>
      <c r="E2331" s="1" t="s">
        <v>2315</v>
      </c>
      <c r="G2331" s="1" t="s">
        <v>2378</v>
      </c>
      <c r="J2331" t="s">
        <v>2379</v>
      </c>
    </row>
    <row r="2332" spans="2:10" x14ac:dyDescent="0.3">
      <c r="B2332" s="1">
        <v>43039</v>
      </c>
      <c r="C2332" s="1">
        <v>100000</v>
      </c>
      <c r="D2332" s="1">
        <v>131</v>
      </c>
      <c r="E2332" s="1" t="s">
        <v>2316</v>
      </c>
      <c r="G2332" s="1" t="s">
        <v>2378</v>
      </c>
      <c r="J2332" t="s">
        <v>2379</v>
      </c>
    </row>
    <row r="2333" spans="2:10" x14ac:dyDescent="0.3">
      <c r="B2333" s="1">
        <v>43040</v>
      </c>
      <c r="C2333" s="1">
        <v>100000</v>
      </c>
      <c r="D2333" s="1">
        <v>131</v>
      </c>
      <c r="E2333" s="1" t="s">
        <v>2317</v>
      </c>
      <c r="G2333" s="1" t="s">
        <v>2378</v>
      </c>
      <c r="J2333" t="s">
        <v>2379</v>
      </c>
    </row>
    <row r="2334" spans="2:10" x14ac:dyDescent="0.3">
      <c r="B2334" s="1">
        <v>43041</v>
      </c>
      <c r="C2334" s="1">
        <v>100000</v>
      </c>
      <c r="D2334" s="1">
        <v>131</v>
      </c>
      <c r="E2334" s="1" t="s">
        <v>2318</v>
      </c>
      <c r="G2334" s="1" t="s">
        <v>2378</v>
      </c>
      <c r="J2334" t="s">
        <v>2379</v>
      </c>
    </row>
    <row r="2335" spans="2:10" x14ac:dyDescent="0.3">
      <c r="B2335" s="1">
        <v>43042</v>
      </c>
      <c r="C2335" s="1">
        <v>100000</v>
      </c>
      <c r="D2335" s="1">
        <v>131</v>
      </c>
      <c r="E2335" s="1" t="s">
        <v>2319</v>
      </c>
      <c r="G2335" s="1" t="s">
        <v>2378</v>
      </c>
      <c r="J2335" t="s">
        <v>2379</v>
      </c>
    </row>
    <row r="2336" spans="2:10" x14ac:dyDescent="0.3">
      <c r="B2336" s="1">
        <v>43043</v>
      </c>
      <c r="C2336" s="1">
        <v>100000</v>
      </c>
      <c r="D2336" s="1">
        <v>131</v>
      </c>
      <c r="E2336" s="1" t="s">
        <v>2320</v>
      </c>
      <c r="G2336" s="1" t="s">
        <v>2378</v>
      </c>
      <c r="J2336" t="s">
        <v>2379</v>
      </c>
    </row>
    <row r="2337" spans="2:10" x14ac:dyDescent="0.3">
      <c r="B2337" s="1">
        <v>43044</v>
      </c>
      <c r="C2337" s="1">
        <v>100000</v>
      </c>
      <c r="D2337" s="1">
        <v>131</v>
      </c>
      <c r="E2337" s="1" t="s">
        <v>2321</v>
      </c>
      <c r="G2337" s="1" t="s">
        <v>2378</v>
      </c>
      <c r="J2337" t="s">
        <v>2379</v>
      </c>
    </row>
    <row r="2338" spans="2:10" x14ac:dyDescent="0.3">
      <c r="B2338" s="1">
        <v>43045</v>
      </c>
      <c r="C2338" s="1">
        <v>100000</v>
      </c>
      <c r="D2338" s="1">
        <v>131</v>
      </c>
      <c r="E2338" s="1" t="s">
        <v>2322</v>
      </c>
      <c r="G2338" s="1" t="s">
        <v>2378</v>
      </c>
      <c r="J2338" t="s">
        <v>2379</v>
      </c>
    </row>
    <row r="2339" spans="2:10" x14ac:dyDescent="0.3">
      <c r="B2339" s="1">
        <v>43046</v>
      </c>
      <c r="C2339" s="1">
        <v>100000</v>
      </c>
      <c r="D2339" s="1">
        <v>131</v>
      </c>
      <c r="E2339" s="1" t="s">
        <v>2323</v>
      </c>
      <c r="G2339" s="1" t="s">
        <v>2378</v>
      </c>
      <c r="J2339" t="s">
        <v>2379</v>
      </c>
    </row>
    <row r="2340" spans="2:10" x14ac:dyDescent="0.3">
      <c r="B2340" s="1">
        <v>43047</v>
      </c>
      <c r="C2340" s="1">
        <v>100000</v>
      </c>
      <c r="D2340" s="1">
        <v>131</v>
      </c>
      <c r="E2340" s="1" t="s">
        <v>2324</v>
      </c>
      <c r="G2340" s="1" t="s">
        <v>2378</v>
      </c>
      <c r="J2340" t="s">
        <v>2379</v>
      </c>
    </row>
    <row r="2341" spans="2:10" x14ac:dyDescent="0.3">
      <c r="B2341" s="1">
        <v>43048</v>
      </c>
      <c r="C2341" s="1">
        <v>100000</v>
      </c>
      <c r="D2341" s="1">
        <v>131</v>
      </c>
      <c r="E2341" s="1" t="s">
        <v>2325</v>
      </c>
      <c r="G2341" s="1" t="s">
        <v>2378</v>
      </c>
      <c r="J2341" t="s">
        <v>2379</v>
      </c>
    </row>
    <row r="2342" spans="2:10" x14ac:dyDescent="0.3">
      <c r="B2342" s="1">
        <v>43049</v>
      </c>
      <c r="C2342" s="1">
        <v>100000</v>
      </c>
      <c r="D2342" s="1">
        <v>131</v>
      </c>
      <c r="E2342" s="1" t="s">
        <v>2326</v>
      </c>
      <c r="G2342" s="1" t="s">
        <v>2378</v>
      </c>
      <c r="J2342" t="s">
        <v>2379</v>
      </c>
    </row>
    <row r="2343" spans="2:10" x14ac:dyDescent="0.3">
      <c r="B2343" s="1">
        <v>43050</v>
      </c>
      <c r="C2343" s="1">
        <v>100000</v>
      </c>
      <c r="D2343" s="1">
        <v>131</v>
      </c>
      <c r="E2343" s="1" t="s">
        <v>2327</v>
      </c>
      <c r="G2343" s="1" t="s">
        <v>2378</v>
      </c>
      <c r="J2343" t="s">
        <v>2379</v>
      </c>
    </row>
    <row r="2344" spans="2:10" x14ac:dyDescent="0.3">
      <c r="B2344" s="1">
        <v>43051</v>
      </c>
      <c r="C2344" s="1">
        <v>100000</v>
      </c>
      <c r="D2344" s="1">
        <v>131</v>
      </c>
      <c r="E2344" s="1" t="s">
        <v>2328</v>
      </c>
      <c r="G2344" s="1" t="s">
        <v>2378</v>
      </c>
      <c r="J2344" t="s">
        <v>2379</v>
      </c>
    </row>
    <row r="2345" spans="2:10" x14ac:dyDescent="0.3">
      <c r="B2345" s="1">
        <v>43052</v>
      </c>
      <c r="C2345" s="1">
        <v>100000</v>
      </c>
      <c r="D2345" s="1">
        <v>131</v>
      </c>
      <c r="E2345" s="1" t="s">
        <v>2329</v>
      </c>
      <c r="G2345" s="1" t="s">
        <v>2378</v>
      </c>
      <c r="J2345" t="s">
        <v>2379</v>
      </c>
    </row>
    <row r="2346" spans="2:10" x14ac:dyDescent="0.3">
      <c r="B2346" s="1">
        <v>43053</v>
      </c>
      <c r="C2346" s="1">
        <v>100000</v>
      </c>
      <c r="D2346" s="1">
        <v>131</v>
      </c>
      <c r="E2346" s="1" t="s">
        <v>2330</v>
      </c>
      <c r="G2346" s="1" t="s">
        <v>2378</v>
      </c>
      <c r="J2346" t="s">
        <v>2379</v>
      </c>
    </row>
    <row r="2347" spans="2:10" x14ac:dyDescent="0.3">
      <c r="B2347" s="1">
        <v>43054</v>
      </c>
      <c r="C2347" s="1">
        <v>100000</v>
      </c>
      <c r="D2347" s="1">
        <v>131</v>
      </c>
      <c r="E2347" s="1" t="s">
        <v>2331</v>
      </c>
      <c r="G2347" s="1" t="s">
        <v>2378</v>
      </c>
      <c r="J2347" t="s">
        <v>2379</v>
      </c>
    </row>
    <row r="2348" spans="2:10" x14ac:dyDescent="0.3">
      <c r="B2348" s="1">
        <v>43055</v>
      </c>
      <c r="C2348" s="1">
        <v>100000</v>
      </c>
      <c r="D2348" s="1">
        <v>131</v>
      </c>
      <c r="E2348" s="1" t="s">
        <v>2332</v>
      </c>
      <c r="G2348" s="1" t="s">
        <v>2378</v>
      </c>
      <c r="J2348" t="s">
        <v>2379</v>
      </c>
    </row>
    <row r="2349" spans="2:10" x14ac:dyDescent="0.3">
      <c r="B2349" s="1">
        <v>43056</v>
      </c>
      <c r="C2349" s="1">
        <v>100000</v>
      </c>
      <c r="D2349" s="1">
        <v>131</v>
      </c>
      <c r="E2349" s="1" t="s">
        <v>2333</v>
      </c>
      <c r="G2349" s="1" t="s">
        <v>2378</v>
      </c>
      <c r="J2349" t="s">
        <v>2379</v>
      </c>
    </row>
    <row r="2350" spans="2:10" x14ac:dyDescent="0.3">
      <c r="B2350" s="1">
        <v>43057</v>
      </c>
      <c r="C2350" s="1">
        <v>100000</v>
      </c>
      <c r="D2350" s="1">
        <v>131</v>
      </c>
      <c r="E2350" s="1" t="s">
        <v>2334</v>
      </c>
      <c r="G2350" s="1" t="s">
        <v>2378</v>
      </c>
      <c r="J2350" t="s">
        <v>2379</v>
      </c>
    </row>
    <row r="2351" spans="2:10" x14ac:dyDescent="0.3">
      <c r="B2351" s="1">
        <v>43058</v>
      </c>
      <c r="C2351" s="1">
        <v>100000</v>
      </c>
      <c r="D2351" s="1">
        <v>131</v>
      </c>
      <c r="E2351" s="1" t="s">
        <v>2335</v>
      </c>
      <c r="G2351" s="1" t="s">
        <v>2378</v>
      </c>
      <c r="J2351" t="s">
        <v>2379</v>
      </c>
    </row>
    <row r="2352" spans="2:10" x14ac:dyDescent="0.3">
      <c r="B2352" s="1">
        <v>43059</v>
      </c>
      <c r="C2352" s="1">
        <v>100000</v>
      </c>
      <c r="D2352" s="1">
        <v>131</v>
      </c>
      <c r="E2352" s="1" t="s">
        <v>2336</v>
      </c>
      <c r="G2352" s="1" t="s">
        <v>2378</v>
      </c>
      <c r="J2352" t="s">
        <v>2379</v>
      </c>
    </row>
    <row r="2353" spans="2:10" x14ac:dyDescent="0.3">
      <c r="B2353" s="1">
        <v>43060</v>
      </c>
      <c r="C2353" s="1">
        <v>100000</v>
      </c>
      <c r="D2353" s="1">
        <v>131</v>
      </c>
      <c r="E2353" s="1" t="s">
        <v>2337</v>
      </c>
      <c r="G2353" s="1" t="s">
        <v>2378</v>
      </c>
      <c r="J2353" t="s">
        <v>2379</v>
      </c>
    </row>
    <row r="2354" spans="2:10" x14ac:dyDescent="0.3">
      <c r="B2354" s="1">
        <v>43061</v>
      </c>
      <c r="C2354" s="1">
        <v>100000</v>
      </c>
      <c r="D2354" s="1">
        <v>131</v>
      </c>
      <c r="E2354" s="1" t="s">
        <v>2338</v>
      </c>
      <c r="G2354" s="1" t="s">
        <v>2378</v>
      </c>
      <c r="J2354" t="s">
        <v>2379</v>
      </c>
    </row>
    <row r="2355" spans="2:10" x14ac:dyDescent="0.3">
      <c r="B2355" s="1">
        <v>43062</v>
      </c>
      <c r="C2355" s="1">
        <v>100000</v>
      </c>
      <c r="D2355" s="1">
        <v>131</v>
      </c>
      <c r="E2355" s="1" t="s">
        <v>2339</v>
      </c>
      <c r="G2355" s="1" t="s">
        <v>2378</v>
      </c>
      <c r="J2355" t="s">
        <v>2379</v>
      </c>
    </row>
    <row r="2356" spans="2:10" x14ac:dyDescent="0.3">
      <c r="B2356" s="1">
        <v>43063</v>
      </c>
      <c r="C2356" s="1">
        <v>100000</v>
      </c>
      <c r="D2356" s="1">
        <v>131</v>
      </c>
      <c r="E2356" s="1" t="s">
        <v>2340</v>
      </c>
      <c r="G2356" s="1" t="s">
        <v>2378</v>
      </c>
      <c r="J2356" t="s">
        <v>2379</v>
      </c>
    </row>
    <row r="2357" spans="2:10" x14ac:dyDescent="0.3">
      <c r="B2357" s="1">
        <v>43064</v>
      </c>
      <c r="C2357" s="1">
        <v>100000</v>
      </c>
      <c r="D2357" s="1">
        <v>131</v>
      </c>
      <c r="E2357" s="1" t="s">
        <v>2341</v>
      </c>
      <c r="G2357" s="1" t="s">
        <v>2378</v>
      </c>
      <c r="J2357" t="s">
        <v>2379</v>
      </c>
    </row>
    <row r="2358" spans="2:10" x14ac:dyDescent="0.3">
      <c r="B2358" s="1">
        <v>43065</v>
      </c>
      <c r="C2358" s="1">
        <v>100000</v>
      </c>
      <c r="D2358" s="1">
        <v>131</v>
      </c>
      <c r="E2358" s="1" t="s">
        <v>2342</v>
      </c>
      <c r="G2358" s="1" t="s">
        <v>2378</v>
      </c>
      <c r="J2358" t="s">
        <v>2379</v>
      </c>
    </row>
    <row r="2359" spans="2:10" x14ac:dyDescent="0.3">
      <c r="B2359" s="1">
        <v>43066</v>
      </c>
      <c r="C2359" s="1">
        <v>100000</v>
      </c>
      <c r="D2359" s="1">
        <v>131</v>
      </c>
      <c r="E2359" s="1" t="s">
        <v>2343</v>
      </c>
      <c r="G2359" s="1" t="s">
        <v>2378</v>
      </c>
      <c r="J2359" t="s">
        <v>2379</v>
      </c>
    </row>
    <row r="2360" spans="2:10" x14ac:dyDescent="0.3">
      <c r="B2360" s="1">
        <v>43067</v>
      </c>
      <c r="C2360" s="1">
        <v>100000</v>
      </c>
      <c r="D2360" s="1">
        <v>131</v>
      </c>
      <c r="E2360" s="1" t="s">
        <v>2344</v>
      </c>
      <c r="G2360" s="1" t="s">
        <v>2378</v>
      </c>
      <c r="J2360" t="s">
        <v>2379</v>
      </c>
    </row>
    <row r="2361" spans="2:10" x14ac:dyDescent="0.3">
      <c r="B2361" s="1">
        <v>43068</v>
      </c>
      <c r="C2361" s="1">
        <v>100000</v>
      </c>
      <c r="D2361" s="1">
        <v>131</v>
      </c>
      <c r="E2361" s="1" t="s">
        <v>2345</v>
      </c>
      <c r="G2361" s="1" t="s">
        <v>2378</v>
      </c>
      <c r="J2361" t="s">
        <v>2379</v>
      </c>
    </row>
    <row r="2362" spans="2:10" x14ac:dyDescent="0.3">
      <c r="B2362" s="1">
        <v>43069</v>
      </c>
      <c r="C2362" s="1">
        <v>100000</v>
      </c>
      <c r="D2362" s="1">
        <v>131</v>
      </c>
      <c r="E2362" s="1" t="s">
        <v>2346</v>
      </c>
      <c r="G2362" s="1" t="s">
        <v>2378</v>
      </c>
      <c r="J2362" t="s">
        <v>2379</v>
      </c>
    </row>
    <row r="2363" spans="2:10" x14ac:dyDescent="0.3">
      <c r="B2363" s="1">
        <v>43070</v>
      </c>
      <c r="C2363" s="1">
        <v>100000</v>
      </c>
      <c r="D2363" s="1">
        <v>131</v>
      </c>
      <c r="E2363" s="1" t="s">
        <v>2347</v>
      </c>
      <c r="G2363" s="1" t="s">
        <v>2378</v>
      </c>
      <c r="J2363" t="s">
        <v>2379</v>
      </c>
    </row>
    <row r="2364" spans="2:10" x14ac:dyDescent="0.3">
      <c r="B2364" s="1">
        <v>43071</v>
      </c>
      <c r="C2364" s="1">
        <v>100000</v>
      </c>
      <c r="D2364" s="1">
        <v>131</v>
      </c>
      <c r="E2364" s="1" t="s">
        <v>2348</v>
      </c>
      <c r="G2364" s="1" t="s">
        <v>2378</v>
      </c>
      <c r="J2364" t="s">
        <v>2379</v>
      </c>
    </row>
    <row r="2365" spans="2:10" x14ac:dyDescent="0.3">
      <c r="B2365" s="1">
        <v>43072</v>
      </c>
      <c r="C2365" s="1">
        <v>100000</v>
      </c>
      <c r="D2365" s="1">
        <v>131</v>
      </c>
      <c r="E2365" s="1" t="s">
        <v>2349</v>
      </c>
      <c r="G2365" s="1" t="s">
        <v>2378</v>
      </c>
      <c r="J2365" t="s">
        <v>2379</v>
      </c>
    </row>
    <row r="2366" spans="2:10" x14ac:dyDescent="0.3">
      <c r="B2366" s="1">
        <v>43073</v>
      </c>
      <c r="C2366" s="1">
        <v>100000</v>
      </c>
      <c r="D2366" s="1">
        <v>131</v>
      </c>
      <c r="E2366" s="1" t="s">
        <v>2350</v>
      </c>
      <c r="G2366" s="1" t="s">
        <v>2378</v>
      </c>
      <c r="J2366" t="s">
        <v>2379</v>
      </c>
    </row>
    <row r="2367" spans="2:10" x14ac:dyDescent="0.3">
      <c r="B2367" s="1">
        <v>43074</v>
      </c>
      <c r="C2367" s="1">
        <v>100000</v>
      </c>
      <c r="D2367" s="1">
        <v>131</v>
      </c>
      <c r="E2367" s="1" t="s">
        <v>2351</v>
      </c>
      <c r="G2367" s="1" t="s">
        <v>2378</v>
      </c>
      <c r="J2367" t="s">
        <v>2379</v>
      </c>
    </row>
    <row r="2368" spans="2:10" x14ac:dyDescent="0.3">
      <c r="B2368" s="1">
        <v>43075</v>
      </c>
      <c r="C2368" s="1">
        <v>100000</v>
      </c>
      <c r="D2368" s="1">
        <v>131</v>
      </c>
      <c r="E2368" s="1" t="s">
        <v>2352</v>
      </c>
      <c r="G2368" s="1" t="s">
        <v>2378</v>
      </c>
      <c r="J2368" t="s">
        <v>2379</v>
      </c>
    </row>
    <row r="2369" spans="2:10" x14ac:dyDescent="0.3">
      <c r="B2369" s="1">
        <v>43076</v>
      </c>
      <c r="C2369" s="1">
        <v>100000</v>
      </c>
      <c r="D2369" s="1">
        <v>131</v>
      </c>
      <c r="E2369" s="1" t="s">
        <v>2353</v>
      </c>
      <c r="G2369" s="1" t="s">
        <v>2378</v>
      </c>
      <c r="J2369" t="s">
        <v>2379</v>
      </c>
    </row>
    <row r="2370" spans="2:10" x14ac:dyDescent="0.3">
      <c r="B2370" s="1">
        <v>43077</v>
      </c>
      <c r="C2370" s="1">
        <v>100000</v>
      </c>
      <c r="D2370" s="1">
        <v>131</v>
      </c>
      <c r="E2370" s="1" t="s">
        <v>2354</v>
      </c>
      <c r="G2370" s="1" t="s">
        <v>2378</v>
      </c>
      <c r="J2370" t="s">
        <v>2379</v>
      </c>
    </row>
    <row r="2371" spans="2:10" x14ac:dyDescent="0.3">
      <c r="B2371" s="1">
        <v>43078</v>
      </c>
      <c r="C2371" s="1">
        <v>100000</v>
      </c>
      <c r="D2371" s="1">
        <v>131</v>
      </c>
      <c r="E2371" s="1" t="s">
        <v>2355</v>
      </c>
      <c r="G2371" s="1" t="s">
        <v>2378</v>
      </c>
      <c r="J2371" t="s">
        <v>2379</v>
      </c>
    </row>
    <row r="2372" spans="2:10" x14ac:dyDescent="0.3">
      <c r="B2372" s="1">
        <v>43079</v>
      </c>
      <c r="C2372" s="1">
        <v>100000</v>
      </c>
      <c r="D2372" s="1">
        <v>131</v>
      </c>
      <c r="E2372" s="1" t="s">
        <v>2356</v>
      </c>
      <c r="G2372" s="1" t="s">
        <v>2378</v>
      </c>
      <c r="J2372" t="s">
        <v>2379</v>
      </c>
    </row>
    <row r="2373" spans="2:10" x14ac:dyDescent="0.3">
      <c r="B2373" s="1">
        <v>43080</v>
      </c>
      <c r="C2373" s="1">
        <v>100000</v>
      </c>
      <c r="D2373" s="1">
        <v>131</v>
      </c>
      <c r="E2373" s="1" t="s">
        <v>2357</v>
      </c>
      <c r="G2373" s="1" t="s">
        <v>2378</v>
      </c>
      <c r="J2373" t="s">
        <v>2379</v>
      </c>
    </row>
    <row r="2374" spans="2:10" x14ac:dyDescent="0.3">
      <c r="B2374" s="1">
        <v>43081</v>
      </c>
      <c r="C2374" s="1">
        <v>100000</v>
      </c>
      <c r="D2374" s="1">
        <v>131</v>
      </c>
      <c r="E2374" s="1" t="s">
        <v>2358</v>
      </c>
      <c r="G2374" s="1" t="s">
        <v>2378</v>
      </c>
      <c r="J2374" t="s">
        <v>2379</v>
      </c>
    </row>
    <row r="2375" spans="2:10" x14ac:dyDescent="0.3">
      <c r="B2375" s="1">
        <v>43082</v>
      </c>
      <c r="C2375" s="1">
        <v>100000</v>
      </c>
      <c r="D2375" s="1">
        <v>131</v>
      </c>
      <c r="E2375" s="1" t="s">
        <v>2359</v>
      </c>
      <c r="G2375" s="1" t="s">
        <v>2378</v>
      </c>
      <c r="J2375" t="s">
        <v>2379</v>
      </c>
    </row>
    <row r="2376" spans="2:10" x14ac:dyDescent="0.3">
      <c r="B2376" s="1">
        <v>43083</v>
      </c>
      <c r="C2376" s="1">
        <v>100000</v>
      </c>
      <c r="D2376" s="1">
        <v>131</v>
      </c>
      <c r="E2376" s="1" t="s">
        <v>2360</v>
      </c>
      <c r="G2376" s="1" t="s">
        <v>2378</v>
      </c>
      <c r="J2376" t="s">
        <v>2379</v>
      </c>
    </row>
    <row r="2377" spans="2:10" x14ac:dyDescent="0.3">
      <c r="B2377" s="1">
        <v>43084</v>
      </c>
      <c r="C2377" s="1">
        <v>100000</v>
      </c>
      <c r="D2377" s="1">
        <v>131</v>
      </c>
      <c r="E2377" s="1" t="s">
        <v>2361</v>
      </c>
      <c r="G2377" s="1" t="s">
        <v>2378</v>
      </c>
      <c r="J2377" t="s">
        <v>2379</v>
      </c>
    </row>
    <row r="2378" spans="2:10" x14ac:dyDescent="0.3">
      <c r="B2378" s="1">
        <v>43085</v>
      </c>
      <c r="C2378" s="1">
        <v>100000</v>
      </c>
      <c r="D2378" s="1">
        <v>131</v>
      </c>
      <c r="E2378" s="1" t="s">
        <v>2362</v>
      </c>
      <c r="G2378" s="1" t="s">
        <v>2378</v>
      </c>
      <c r="J2378" t="s">
        <v>2379</v>
      </c>
    </row>
    <row r="2379" spans="2:10" x14ac:dyDescent="0.3">
      <c r="B2379" s="1">
        <v>43086</v>
      </c>
      <c r="C2379" s="1">
        <v>100000</v>
      </c>
      <c r="D2379" s="1">
        <v>131</v>
      </c>
      <c r="E2379" s="1" t="s">
        <v>2363</v>
      </c>
      <c r="G2379" s="1" t="s">
        <v>2378</v>
      </c>
      <c r="J2379" t="s">
        <v>2379</v>
      </c>
    </row>
    <row r="2380" spans="2:10" x14ac:dyDescent="0.3">
      <c r="B2380" s="1">
        <v>43087</v>
      </c>
      <c r="C2380" s="1">
        <v>100000</v>
      </c>
      <c r="D2380" s="1">
        <v>131</v>
      </c>
      <c r="E2380" s="1" t="s">
        <v>2364</v>
      </c>
      <c r="G2380" s="1" t="s">
        <v>2378</v>
      </c>
      <c r="J2380" t="s">
        <v>2379</v>
      </c>
    </row>
    <row r="2381" spans="2:10" x14ac:dyDescent="0.3">
      <c r="B2381" s="1">
        <v>43088</v>
      </c>
      <c r="C2381" s="1">
        <v>100000</v>
      </c>
      <c r="D2381" s="1">
        <v>131</v>
      </c>
      <c r="E2381" s="1" t="s">
        <v>2365</v>
      </c>
      <c r="G2381" s="1" t="s">
        <v>2378</v>
      </c>
      <c r="J2381" t="s">
        <v>2379</v>
      </c>
    </row>
    <row r="2382" spans="2:10" x14ac:dyDescent="0.3">
      <c r="B2382" s="1">
        <v>43089</v>
      </c>
      <c r="C2382" s="1">
        <v>100000</v>
      </c>
      <c r="D2382" s="1">
        <v>131</v>
      </c>
      <c r="E2382" s="1" t="s">
        <v>2366</v>
      </c>
      <c r="G2382" s="1" t="s">
        <v>2378</v>
      </c>
      <c r="J2382" t="s">
        <v>2379</v>
      </c>
    </row>
    <row r="2383" spans="2:10" x14ac:dyDescent="0.3">
      <c r="B2383" s="1">
        <v>43090</v>
      </c>
      <c r="C2383" s="1">
        <v>100000</v>
      </c>
      <c r="D2383" s="1">
        <v>131</v>
      </c>
      <c r="E2383" s="1" t="s">
        <v>2367</v>
      </c>
      <c r="G2383" s="1" t="s">
        <v>2378</v>
      </c>
      <c r="J2383" t="s">
        <v>2379</v>
      </c>
    </row>
    <row r="2384" spans="2:10" x14ac:dyDescent="0.3">
      <c r="B2384" s="1">
        <v>43091</v>
      </c>
      <c r="C2384" s="1">
        <v>100000</v>
      </c>
      <c r="D2384" s="1">
        <v>131</v>
      </c>
      <c r="E2384" s="1" t="s">
        <v>2368</v>
      </c>
      <c r="G2384" s="1" t="s">
        <v>2378</v>
      </c>
      <c r="J2384" t="s">
        <v>2379</v>
      </c>
    </row>
    <row r="2385" spans="2:13" x14ac:dyDescent="0.3">
      <c r="B2385" s="1">
        <v>43092</v>
      </c>
      <c r="C2385" s="1">
        <v>100000</v>
      </c>
      <c r="D2385" s="1">
        <v>131</v>
      </c>
      <c r="E2385" s="1" t="s">
        <v>2369</v>
      </c>
      <c r="G2385" s="1" t="s">
        <v>2378</v>
      </c>
      <c r="J2385" t="s">
        <v>2379</v>
      </c>
    </row>
    <row r="2386" spans="2:13" x14ac:dyDescent="0.3">
      <c r="B2386" s="1">
        <v>43093</v>
      </c>
      <c r="C2386" s="1">
        <v>100000</v>
      </c>
      <c r="D2386" s="1">
        <v>131</v>
      </c>
      <c r="E2386" s="1" t="s">
        <v>2370</v>
      </c>
      <c r="G2386" s="1" t="s">
        <v>2378</v>
      </c>
      <c r="J2386" t="s">
        <v>2379</v>
      </c>
    </row>
    <row r="2387" spans="2:13" x14ac:dyDescent="0.3">
      <c r="B2387" s="1">
        <v>43094</v>
      </c>
      <c r="C2387" s="1">
        <v>100000</v>
      </c>
      <c r="D2387" s="1">
        <v>131</v>
      </c>
      <c r="E2387" s="1" t="s">
        <v>2371</v>
      </c>
      <c r="G2387" s="1" t="s">
        <v>2378</v>
      </c>
      <c r="J2387" t="s">
        <v>2379</v>
      </c>
    </row>
    <row r="2388" spans="2:13" x14ac:dyDescent="0.3">
      <c r="B2388" s="1">
        <v>43095</v>
      </c>
      <c r="C2388" s="1">
        <v>100000</v>
      </c>
      <c r="D2388" s="1">
        <v>131</v>
      </c>
      <c r="E2388" s="1" t="s">
        <v>2372</v>
      </c>
      <c r="G2388" s="1" t="s">
        <v>2378</v>
      </c>
      <c r="J2388" t="s">
        <v>2379</v>
      </c>
    </row>
    <row r="2389" spans="2:13" x14ac:dyDescent="0.3">
      <c r="B2389" s="1">
        <v>43096</v>
      </c>
      <c r="C2389" s="1">
        <v>100000</v>
      </c>
      <c r="D2389" s="1">
        <v>131</v>
      </c>
      <c r="E2389" s="1" t="s">
        <v>2373</v>
      </c>
      <c r="G2389" s="1" t="s">
        <v>2378</v>
      </c>
      <c r="J2389" t="s">
        <v>2379</v>
      </c>
    </row>
    <row r="2390" spans="2:13" x14ac:dyDescent="0.3">
      <c r="B2390" s="1">
        <v>43097</v>
      </c>
      <c r="C2390" s="1">
        <v>100000</v>
      </c>
      <c r="D2390" s="1">
        <v>131</v>
      </c>
      <c r="E2390" s="1" t="s">
        <v>2374</v>
      </c>
      <c r="G2390" s="1" t="s">
        <v>2378</v>
      </c>
      <c r="J2390" t="s">
        <v>2379</v>
      </c>
    </row>
    <row r="2391" spans="2:13" x14ac:dyDescent="0.3">
      <c r="B2391" s="1">
        <v>43098</v>
      </c>
      <c r="C2391" s="1">
        <v>100000</v>
      </c>
      <c r="D2391" s="1">
        <v>131</v>
      </c>
      <c r="E2391" s="1" t="s">
        <v>2375</v>
      </c>
      <c r="G2391" s="1" t="s">
        <v>2378</v>
      </c>
      <c r="J2391" t="s">
        <v>2379</v>
      </c>
    </row>
    <row r="2392" spans="2:13" x14ac:dyDescent="0.3">
      <c r="B2392" s="1">
        <v>43099</v>
      </c>
      <c r="C2392" s="1">
        <v>100000</v>
      </c>
      <c r="D2392" s="1">
        <v>131</v>
      </c>
      <c r="E2392" s="1" t="s">
        <v>2376</v>
      </c>
      <c r="G2392" s="1" t="s">
        <v>2378</v>
      </c>
      <c r="J2392" t="s">
        <v>2379</v>
      </c>
    </row>
    <row r="2393" spans="2:13" x14ac:dyDescent="0.3">
      <c r="B2393" s="1">
        <v>43100</v>
      </c>
      <c r="C2393" s="1">
        <v>100000</v>
      </c>
      <c r="D2393" s="1">
        <v>131</v>
      </c>
      <c r="E2393" s="1" t="s">
        <v>2377</v>
      </c>
      <c r="G2393" s="1" t="s">
        <v>2378</v>
      </c>
      <c r="J2393" t="s">
        <v>2379</v>
      </c>
    </row>
    <row r="2394" spans="2:13" x14ac:dyDescent="0.3">
      <c r="B2394" s="1">
        <v>401001</v>
      </c>
      <c r="C2394" s="1">
        <v>200000</v>
      </c>
      <c r="D2394" s="1">
        <v>128</v>
      </c>
      <c r="E2394" s="1" t="s">
        <v>2380</v>
      </c>
      <c r="G2394" s="1" t="s">
        <v>2173</v>
      </c>
      <c r="J2394" t="s">
        <v>2174</v>
      </c>
    </row>
    <row r="2395" spans="2:13" x14ac:dyDescent="0.3">
      <c r="B2395" s="1">
        <v>401002</v>
      </c>
      <c r="C2395" s="1">
        <v>200000</v>
      </c>
      <c r="D2395" s="1">
        <v>128</v>
      </c>
      <c r="E2395" s="1" t="s">
        <v>2381</v>
      </c>
      <c r="G2395" s="1" t="s">
        <v>2173</v>
      </c>
      <c r="J2395" t="s">
        <v>2174</v>
      </c>
    </row>
    <row r="2396" spans="2:13" x14ac:dyDescent="0.3">
      <c r="B2396" s="1">
        <v>50001</v>
      </c>
      <c r="C2396" s="58">
        <v>210003</v>
      </c>
      <c r="D2396" s="1">
        <v>132</v>
      </c>
      <c r="E2396" s="56" t="s">
        <v>3698</v>
      </c>
      <c r="G2396" s="1" t="s">
        <v>1980</v>
      </c>
      <c r="H2396">
        <v>10057</v>
      </c>
      <c r="I2396" t="s">
        <v>2382</v>
      </c>
      <c r="J2396" t="s">
        <v>3501</v>
      </c>
      <c r="L2396" s="28">
        <v>210003</v>
      </c>
      <c r="M2396" s="25" t="s">
        <v>2383</v>
      </c>
    </row>
    <row r="2397" spans="2:13" x14ac:dyDescent="0.3">
      <c r="B2397" s="1">
        <v>500011</v>
      </c>
      <c r="C2397" s="58" t="s">
        <v>2384</v>
      </c>
      <c r="D2397" s="1" t="s">
        <v>2385</v>
      </c>
      <c r="E2397" s="56" t="s">
        <v>3699</v>
      </c>
      <c r="G2397" s="1" t="s">
        <v>1980</v>
      </c>
      <c r="H2397">
        <v>10057</v>
      </c>
      <c r="I2397" t="s">
        <v>2382</v>
      </c>
      <c r="J2397" t="s">
        <v>3501</v>
      </c>
      <c r="L2397" s="28">
        <v>210003</v>
      </c>
      <c r="M2397" s="25" t="s">
        <v>2383</v>
      </c>
    </row>
    <row r="2398" spans="2:13" x14ac:dyDescent="0.3">
      <c r="B2398" s="1">
        <v>500012</v>
      </c>
      <c r="C2398" s="58" t="s">
        <v>2384</v>
      </c>
      <c r="D2398" s="1" t="s">
        <v>2385</v>
      </c>
      <c r="E2398" s="56" t="s">
        <v>3700</v>
      </c>
      <c r="G2398" s="1" t="s">
        <v>1980</v>
      </c>
      <c r="H2398">
        <v>10057</v>
      </c>
      <c r="I2398" t="s">
        <v>2382</v>
      </c>
      <c r="J2398" t="s">
        <v>3501</v>
      </c>
      <c r="L2398" s="28">
        <v>210003</v>
      </c>
      <c r="M2398" s="25" t="s">
        <v>2383</v>
      </c>
    </row>
    <row r="2399" spans="2:13" x14ac:dyDescent="0.3">
      <c r="B2399" s="1">
        <v>500013</v>
      </c>
      <c r="C2399" s="58" t="s">
        <v>2384</v>
      </c>
      <c r="D2399" s="1" t="s">
        <v>2385</v>
      </c>
      <c r="E2399" s="56" t="s">
        <v>3701</v>
      </c>
      <c r="G2399" s="1" t="s">
        <v>1980</v>
      </c>
      <c r="H2399">
        <v>10057</v>
      </c>
      <c r="I2399" t="s">
        <v>2382</v>
      </c>
      <c r="J2399" t="s">
        <v>3501</v>
      </c>
      <c r="L2399" s="28">
        <v>210003</v>
      </c>
      <c r="M2399" s="25" t="s">
        <v>2383</v>
      </c>
    </row>
    <row r="2400" spans="2:13" x14ac:dyDescent="0.3">
      <c r="B2400" s="1">
        <v>50002</v>
      </c>
      <c r="C2400" s="58">
        <v>230002</v>
      </c>
      <c r="D2400" s="1">
        <v>132</v>
      </c>
      <c r="E2400" s="56" t="s">
        <v>3702</v>
      </c>
      <c r="G2400" s="1" t="s">
        <v>1985</v>
      </c>
      <c r="H2400">
        <v>10058</v>
      </c>
      <c r="I2400" t="s">
        <v>2386</v>
      </c>
      <c r="J2400" t="s">
        <v>3502</v>
      </c>
      <c r="L2400" s="28">
        <v>230002</v>
      </c>
      <c r="M2400" s="25" t="s">
        <v>2387</v>
      </c>
    </row>
    <row r="2401" spans="2:13" x14ac:dyDescent="0.3">
      <c r="B2401" s="1">
        <v>500021</v>
      </c>
      <c r="C2401" s="58">
        <v>230002</v>
      </c>
      <c r="D2401" s="1">
        <v>132</v>
      </c>
      <c r="E2401" s="56" t="s">
        <v>3703</v>
      </c>
      <c r="G2401" s="1" t="s">
        <v>1985</v>
      </c>
      <c r="H2401">
        <v>10058</v>
      </c>
      <c r="I2401" t="s">
        <v>2386</v>
      </c>
      <c r="J2401" t="s">
        <v>3502</v>
      </c>
      <c r="L2401" s="28">
        <v>230002</v>
      </c>
      <c r="M2401" s="25" t="s">
        <v>2387</v>
      </c>
    </row>
    <row r="2402" spans="2:13" x14ac:dyDescent="0.3">
      <c r="B2402" s="1">
        <v>500022</v>
      </c>
      <c r="C2402" s="58">
        <v>230002</v>
      </c>
      <c r="D2402" s="1">
        <v>132</v>
      </c>
      <c r="E2402" s="56" t="s">
        <v>3704</v>
      </c>
      <c r="G2402" s="1" t="s">
        <v>1985</v>
      </c>
      <c r="H2402">
        <v>10058</v>
      </c>
      <c r="I2402" t="s">
        <v>2386</v>
      </c>
      <c r="J2402" t="s">
        <v>3502</v>
      </c>
      <c r="L2402" s="28">
        <v>230002</v>
      </c>
      <c r="M2402" s="25" t="s">
        <v>2387</v>
      </c>
    </row>
    <row r="2403" spans="2:13" x14ac:dyDescent="0.3">
      <c r="B2403" s="1">
        <v>500023</v>
      </c>
      <c r="C2403" s="58">
        <v>230002</v>
      </c>
      <c r="D2403" s="1">
        <v>132</v>
      </c>
      <c r="E2403" s="56" t="s">
        <v>3705</v>
      </c>
      <c r="G2403" s="1" t="s">
        <v>1985</v>
      </c>
      <c r="H2403">
        <v>10058</v>
      </c>
      <c r="I2403" t="s">
        <v>2386</v>
      </c>
      <c r="J2403" t="s">
        <v>3502</v>
      </c>
      <c r="L2403" s="28">
        <v>230002</v>
      </c>
      <c r="M2403" s="25" t="s">
        <v>2387</v>
      </c>
    </row>
    <row r="2404" spans="2:13" x14ac:dyDescent="0.3">
      <c r="B2404" s="1">
        <v>50003</v>
      </c>
      <c r="C2404" s="58">
        <v>200003</v>
      </c>
      <c r="D2404" s="1">
        <v>132</v>
      </c>
      <c r="E2404" s="56" t="s">
        <v>3706</v>
      </c>
      <c r="G2404" s="1" t="s">
        <v>1989</v>
      </c>
      <c r="H2404">
        <v>10059</v>
      </c>
      <c r="I2404" t="s">
        <v>2388</v>
      </c>
      <c r="J2404" t="s">
        <v>3503</v>
      </c>
      <c r="L2404" s="51">
        <v>220003</v>
      </c>
      <c r="M2404" s="25" t="s">
        <v>1952</v>
      </c>
    </row>
    <row r="2405" spans="2:13" x14ac:dyDescent="0.3">
      <c r="B2405" s="1">
        <v>500031</v>
      </c>
      <c r="C2405" s="58">
        <v>200003</v>
      </c>
      <c r="D2405" s="1">
        <v>132</v>
      </c>
      <c r="E2405" s="56" t="s">
        <v>3702</v>
      </c>
      <c r="G2405" s="1" t="s">
        <v>1989</v>
      </c>
      <c r="H2405">
        <v>10059</v>
      </c>
      <c r="I2405" t="s">
        <v>2388</v>
      </c>
      <c r="J2405" t="s">
        <v>3503</v>
      </c>
      <c r="L2405" s="51">
        <v>220003</v>
      </c>
      <c r="M2405" s="25" t="s">
        <v>1952</v>
      </c>
    </row>
    <row r="2406" spans="2:13" x14ac:dyDescent="0.3">
      <c r="B2406" s="1">
        <v>500032</v>
      </c>
      <c r="C2406" s="58">
        <v>200003</v>
      </c>
      <c r="D2406" s="1">
        <v>132</v>
      </c>
      <c r="E2406" s="56" t="s">
        <v>3703</v>
      </c>
      <c r="G2406" s="1" t="s">
        <v>1989</v>
      </c>
      <c r="H2406">
        <v>10059</v>
      </c>
      <c r="I2406" t="s">
        <v>2388</v>
      </c>
      <c r="J2406" t="s">
        <v>3503</v>
      </c>
      <c r="L2406" s="51">
        <v>220003</v>
      </c>
      <c r="M2406" s="25" t="s">
        <v>1952</v>
      </c>
    </row>
    <row r="2407" spans="2:13" x14ac:dyDescent="0.3">
      <c r="B2407" s="1">
        <v>500033</v>
      </c>
      <c r="C2407" s="58">
        <v>200003</v>
      </c>
      <c r="D2407" s="1">
        <v>132</v>
      </c>
      <c r="E2407" s="56" t="s">
        <v>3704</v>
      </c>
      <c r="G2407" s="1" t="s">
        <v>1989</v>
      </c>
      <c r="H2407">
        <v>10059</v>
      </c>
      <c r="I2407" t="s">
        <v>2388</v>
      </c>
      <c r="J2407" t="s">
        <v>3503</v>
      </c>
      <c r="L2407" s="51">
        <v>220003</v>
      </c>
      <c r="M2407" s="25" t="s">
        <v>1952</v>
      </c>
    </row>
    <row r="2408" spans="2:13" x14ac:dyDescent="0.3">
      <c r="B2408" s="1">
        <v>50004</v>
      </c>
      <c r="C2408" s="58">
        <v>200101</v>
      </c>
      <c r="D2408" s="1">
        <v>133</v>
      </c>
      <c r="E2408" s="56" t="s">
        <v>3742</v>
      </c>
      <c r="G2408" s="1" t="s">
        <v>1994</v>
      </c>
      <c r="H2408">
        <v>10060</v>
      </c>
      <c r="I2408" t="s">
        <v>2389</v>
      </c>
      <c r="J2408" t="s">
        <v>3504</v>
      </c>
      <c r="L2408" s="28">
        <v>200000</v>
      </c>
      <c r="M2408" s="25" t="s">
        <v>2390</v>
      </c>
    </row>
    <row r="2409" spans="2:13" x14ac:dyDescent="0.3">
      <c r="B2409" s="1">
        <v>500041</v>
      </c>
      <c r="C2409" s="58">
        <v>200101</v>
      </c>
      <c r="D2409" s="1">
        <v>133</v>
      </c>
      <c r="E2409" s="56" t="s">
        <v>3743</v>
      </c>
      <c r="G2409" s="1" t="s">
        <v>1994</v>
      </c>
      <c r="H2409">
        <v>10060</v>
      </c>
      <c r="I2409" t="s">
        <v>2389</v>
      </c>
      <c r="J2409" t="s">
        <v>3504</v>
      </c>
      <c r="L2409" s="28">
        <v>200000</v>
      </c>
      <c r="M2409" s="25" t="s">
        <v>2390</v>
      </c>
    </row>
    <row r="2410" spans="2:13" x14ac:dyDescent="0.3">
      <c r="B2410" s="1">
        <v>500042</v>
      </c>
      <c r="C2410" s="58">
        <v>200101</v>
      </c>
      <c r="D2410" s="1">
        <v>133</v>
      </c>
      <c r="E2410" s="56" t="s">
        <v>3744</v>
      </c>
      <c r="G2410" s="1" t="s">
        <v>1994</v>
      </c>
      <c r="H2410">
        <v>10060</v>
      </c>
      <c r="I2410" t="s">
        <v>2389</v>
      </c>
      <c r="J2410" t="s">
        <v>3504</v>
      </c>
      <c r="L2410" s="28">
        <v>200000</v>
      </c>
      <c r="M2410" s="25" t="s">
        <v>2390</v>
      </c>
    </row>
    <row r="2411" spans="2:13" x14ac:dyDescent="0.3">
      <c r="B2411" s="1">
        <v>500043</v>
      </c>
      <c r="C2411" s="58">
        <v>200101</v>
      </c>
      <c r="D2411" s="1">
        <v>133</v>
      </c>
      <c r="E2411" s="56" t="s">
        <v>3745</v>
      </c>
      <c r="G2411" s="1" t="s">
        <v>1994</v>
      </c>
      <c r="H2411">
        <v>10060</v>
      </c>
      <c r="I2411" t="s">
        <v>2389</v>
      </c>
      <c r="J2411" t="s">
        <v>3504</v>
      </c>
      <c r="L2411" s="28">
        <v>200000</v>
      </c>
      <c r="M2411" s="25" t="s">
        <v>2390</v>
      </c>
    </row>
    <row r="2412" spans="2:13" x14ac:dyDescent="0.3">
      <c r="B2412" s="1">
        <v>50005</v>
      </c>
      <c r="C2412" s="58">
        <v>200101</v>
      </c>
      <c r="D2412" s="1">
        <v>132</v>
      </c>
      <c r="E2412" s="56" t="s">
        <v>3707</v>
      </c>
      <c r="G2412" s="1" t="s">
        <v>1999</v>
      </c>
      <c r="H2412">
        <v>10061</v>
      </c>
      <c r="I2412" t="s">
        <v>2391</v>
      </c>
      <c r="J2412" t="s">
        <v>3505</v>
      </c>
      <c r="L2412" s="28">
        <v>200003</v>
      </c>
      <c r="M2412" s="1" t="s">
        <v>2392</v>
      </c>
    </row>
    <row r="2413" spans="2:13" x14ac:dyDescent="0.3">
      <c r="B2413" s="1">
        <v>500051</v>
      </c>
      <c r="C2413" s="58">
        <v>200101</v>
      </c>
      <c r="D2413" s="1">
        <v>132</v>
      </c>
      <c r="E2413" s="56" t="s">
        <v>3708</v>
      </c>
      <c r="G2413" s="1" t="s">
        <v>1999</v>
      </c>
      <c r="H2413">
        <v>10061</v>
      </c>
      <c r="I2413" t="s">
        <v>2391</v>
      </c>
      <c r="J2413" t="s">
        <v>3505</v>
      </c>
      <c r="L2413" s="28">
        <v>200003</v>
      </c>
      <c r="M2413" s="1" t="s">
        <v>2392</v>
      </c>
    </row>
    <row r="2414" spans="2:13" x14ac:dyDescent="0.3">
      <c r="B2414" s="1">
        <v>500052</v>
      </c>
      <c r="C2414" s="58">
        <v>200101</v>
      </c>
      <c r="D2414" s="1">
        <v>132</v>
      </c>
      <c r="E2414" s="56" t="s">
        <v>3709</v>
      </c>
      <c r="G2414" s="1" t="s">
        <v>1999</v>
      </c>
      <c r="H2414">
        <v>10061</v>
      </c>
      <c r="I2414" t="s">
        <v>2391</v>
      </c>
      <c r="J2414" t="s">
        <v>3505</v>
      </c>
      <c r="L2414" s="28">
        <v>200003</v>
      </c>
      <c r="M2414" s="1" t="s">
        <v>2392</v>
      </c>
    </row>
    <row r="2415" spans="2:13" x14ac:dyDescent="0.3">
      <c r="B2415" s="1">
        <v>500053</v>
      </c>
      <c r="C2415" s="58">
        <v>200101</v>
      </c>
      <c r="D2415" s="1">
        <v>132</v>
      </c>
      <c r="E2415" s="56" t="s">
        <v>3710</v>
      </c>
      <c r="G2415" s="1" t="s">
        <v>1999</v>
      </c>
      <c r="H2415">
        <v>10061</v>
      </c>
      <c r="I2415" t="s">
        <v>2391</v>
      </c>
      <c r="J2415" t="s">
        <v>3505</v>
      </c>
      <c r="L2415" s="28">
        <v>200003</v>
      </c>
      <c r="M2415" s="1" t="s">
        <v>2392</v>
      </c>
    </row>
    <row r="2416" spans="2:13" x14ac:dyDescent="0.3">
      <c r="B2416" s="1">
        <v>50006</v>
      </c>
      <c r="C2416" s="58">
        <v>230002</v>
      </c>
      <c r="D2416" s="1">
        <v>134</v>
      </c>
      <c r="E2416" s="56" t="s">
        <v>3749</v>
      </c>
      <c r="G2416" s="1" t="s">
        <v>2004</v>
      </c>
      <c r="H2416">
        <v>10062</v>
      </c>
      <c r="I2416" t="s">
        <v>2393</v>
      </c>
      <c r="J2416" t="s">
        <v>3506</v>
      </c>
      <c r="L2416" s="28">
        <v>400000</v>
      </c>
      <c r="M2416" s="1" t="s">
        <v>2394</v>
      </c>
    </row>
    <row r="2417" spans="1:13" x14ac:dyDescent="0.3">
      <c r="B2417" s="1">
        <v>500061</v>
      </c>
      <c r="C2417" s="58">
        <v>230002</v>
      </c>
      <c r="D2417" s="1">
        <v>134</v>
      </c>
      <c r="E2417" s="56" t="s">
        <v>3750</v>
      </c>
      <c r="G2417" s="1" t="s">
        <v>2004</v>
      </c>
      <c r="H2417">
        <v>10062</v>
      </c>
      <c r="I2417" t="s">
        <v>2393</v>
      </c>
      <c r="J2417" t="s">
        <v>3506</v>
      </c>
      <c r="L2417" s="28">
        <v>400000</v>
      </c>
      <c r="M2417" s="1" t="s">
        <v>2394</v>
      </c>
    </row>
    <row r="2418" spans="1:13" x14ac:dyDescent="0.3">
      <c r="B2418" s="1">
        <v>500062</v>
      </c>
      <c r="C2418" s="58">
        <v>230002</v>
      </c>
      <c r="D2418" s="1">
        <v>134</v>
      </c>
      <c r="E2418" s="56" t="s">
        <v>3751</v>
      </c>
      <c r="G2418" s="1" t="s">
        <v>2004</v>
      </c>
      <c r="H2418">
        <v>10062</v>
      </c>
      <c r="I2418" t="s">
        <v>2393</v>
      </c>
      <c r="J2418" t="s">
        <v>3506</v>
      </c>
      <c r="L2418" s="28">
        <v>400000</v>
      </c>
      <c r="M2418" s="1" t="s">
        <v>2394</v>
      </c>
    </row>
    <row r="2419" spans="1:13" x14ac:dyDescent="0.3">
      <c r="B2419" s="1">
        <v>500063</v>
      </c>
      <c r="C2419" s="58">
        <v>230002</v>
      </c>
      <c r="D2419" s="1">
        <v>134</v>
      </c>
      <c r="E2419" s="56" t="s">
        <v>3752</v>
      </c>
      <c r="G2419" s="1" t="s">
        <v>2004</v>
      </c>
      <c r="H2419">
        <v>10062</v>
      </c>
      <c r="I2419" t="s">
        <v>2393</v>
      </c>
      <c r="J2419" t="s">
        <v>3506</v>
      </c>
      <c r="L2419" s="28">
        <v>400000</v>
      </c>
      <c r="M2419" s="1" t="s">
        <v>2394</v>
      </c>
    </row>
    <row r="2420" spans="1:13" x14ac:dyDescent="0.3">
      <c r="A2420" s="1">
        <v>1</v>
      </c>
      <c r="B2420" s="1">
        <v>50007</v>
      </c>
      <c r="C2420" s="58" t="s">
        <v>2395</v>
      </c>
      <c r="D2420" s="1" t="s">
        <v>2396</v>
      </c>
      <c r="E2420" s="56" t="s">
        <v>3711</v>
      </c>
      <c r="G2420" s="1" t="s">
        <v>2010</v>
      </c>
      <c r="H2420">
        <v>10063</v>
      </c>
      <c r="I2420" t="s">
        <v>2397</v>
      </c>
      <c r="J2420" t="s">
        <v>3507</v>
      </c>
      <c r="L2420" s="28">
        <v>300000</v>
      </c>
      <c r="M2420" s="1" t="s">
        <v>2398</v>
      </c>
    </row>
    <row r="2421" spans="1:13" x14ac:dyDescent="0.3">
      <c r="B2421" s="1">
        <v>500071</v>
      </c>
      <c r="C2421" s="58" t="s">
        <v>2395</v>
      </c>
      <c r="D2421" s="1" t="s">
        <v>2396</v>
      </c>
      <c r="E2421" s="56" t="s">
        <v>3712</v>
      </c>
      <c r="G2421" s="1" t="s">
        <v>2010</v>
      </c>
      <c r="H2421">
        <v>10063</v>
      </c>
      <c r="I2421" t="s">
        <v>2397</v>
      </c>
      <c r="J2421" t="s">
        <v>3507</v>
      </c>
      <c r="L2421" s="28">
        <v>300000</v>
      </c>
      <c r="M2421" s="1" t="s">
        <v>2398</v>
      </c>
    </row>
    <row r="2422" spans="1:13" x14ac:dyDescent="0.3">
      <c r="B2422" s="1">
        <v>500072</v>
      </c>
      <c r="C2422" s="58" t="s">
        <v>2395</v>
      </c>
      <c r="D2422" s="1" t="s">
        <v>2396</v>
      </c>
      <c r="E2422" s="56" t="s">
        <v>3713</v>
      </c>
      <c r="G2422" s="1" t="s">
        <v>2010</v>
      </c>
      <c r="H2422">
        <v>10063</v>
      </c>
      <c r="I2422" t="s">
        <v>2397</v>
      </c>
      <c r="J2422" t="s">
        <v>3507</v>
      </c>
      <c r="L2422" s="28">
        <v>300000</v>
      </c>
      <c r="M2422" s="1" t="s">
        <v>2398</v>
      </c>
    </row>
    <row r="2423" spans="1:13" x14ac:dyDescent="0.3">
      <c r="B2423" s="1">
        <v>500073</v>
      </c>
      <c r="C2423" s="58" t="s">
        <v>2395</v>
      </c>
      <c r="D2423" s="1" t="s">
        <v>2396</v>
      </c>
      <c r="E2423" s="56" t="s">
        <v>3714</v>
      </c>
      <c r="G2423" s="1" t="s">
        <v>2010</v>
      </c>
      <c r="H2423">
        <v>10063</v>
      </c>
      <c r="I2423" t="s">
        <v>2397</v>
      </c>
      <c r="J2423" t="s">
        <v>3507</v>
      </c>
      <c r="L2423" s="28">
        <v>300000</v>
      </c>
      <c r="M2423" s="1" t="s">
        <v>2398</v>
      </c>
    </row>
    <row r="2424" spans="1:13" x14ac:dyDescent="0.3">
      <c r="B2424" s="1">
        <v>50008</v>
      </c>
      <c r="C2424" s="58" t="s">
        <v>2399</v>
      </c>
      <c r="D2424" s="1" t="s">
        <v>2400</v>
      </c>
      <c r="E2424" s="56" t="s">
        <v>3715</v>
      </c>
      <c r="G2424" s="1" t="s">
        <v>2014</v>
      </c>
      <c r="H2424">
        <v>10064</v>
      </c>
      <c r="I2424" t="s">
        <v>2401</v>
      </c>
      <c r="J2424" t="s">
        <v>3508</v>
      </c>
      <c r="L2424" s="1">
        <v>220801</v>
      </c>
      <c r="M2424" s="1" t="s">
        <v>2402</v>
      </c>
    </row>
    <row r="2425" spans="1:13" x14ac:dyDescent="0.3">
      <c r="B2425" s="1">
        <v>500081</v>
      </c>
      <c r="C2425" s="58" t="s">
        <v>2399</v>
      </c>
      <c r="D2425" s="1" t="s">
        <v>2400</v>
      </c>
      <c r="E2425" s="56" t="s">
        <v>3716</v>
      </c>
      <c r="G2425" s="1" t="s">
        <v>2014</v>
      </c>
      <c r="H2425">
        <v>10064</v>
      </c>
      <c r="I2425" t="s">
        <v>2401</v>
      </c>
      <c r="J2425" t="s">
        <v>3508</v>
      </c>
      <c r="L2425" s="1">
        <v>220801</v>
      </c>
      <c r="M2425" s="1" t="s">
        <v>2402</v>
      </c>
    </row>
    <row r="2426" spans="1:13" x14ac:dyDescent="0.3">
      <c r="B2426" s="1">
        <v>500082</v>
      </c>
      <c r="C2426" s="58" t="s">
        <v>2399</v>
      </c>
      <c r="D2426" s="1" t="s">
        <v>2400</v>
      </c>
      <c r="E2426" s="56" t="s">
        <v>3717</v>
      </c>
      <c r="G2426" s="1" t="s">
        <v>2014</v>
      </c>
      <c r="H2426">
        <v>10064</v>
      </c>
      <c r="I2426" t="s">
        <v>2401</v>
      </c>
      <c r="J2426" t="s">
        <v>3508</v>
      </c>
      <c r="L2426" s="1">
        <v>220801</v>
      </c>
      <c r="M2426" s="1" t="s">
        <v>2402</v>
      </c>
    </row>
    <row r="2427" spans="1:13" x14ac:dyDescent="0.3">
      <c r="B2427" s="1">
        <v>500083</v>
      </c>
      <c r="C2427" s="58" t="s">
        <v>2399</v>
      </c>
      <c r="D2427" s="1" t="s">
        <v>2400</v>
      </c>
      <c r="E2427" s="56" t="s">
        <v>3718</v>
      </c>
      <c r="G2427" s="1" t="s">
        <v>2014</v>
      </c>
      <c r="H2427">
        <v>10064</v>
      </c>
      <c r="I2427" t="s">
        <v>2401</v>
      </c>
      <c r="J2427" t="s">
        <v>3508</v>
      </c>
      <c r="L2427" s="1">
        <v>220801</v>
      </c>
      <c r="M2427" s="1" t="s">
        <v>2402</v>
      </c>
    </row>
    <row r="2428" spans="1:13" x14ac:dyDescent="0.3">
      <c r="A2428" s="1">
        <v>1</v>
      </c>
      <c r="B2428" s="1">
        <v>50009</v>
      </c>
      <c r="C2428" s="58">
        <v>200101</v>
      </c>
      <c r="D2428" s="1">
        <v>134</v>
      </c>
      <c r="E2428" s="56" t="s">
        <v>3753</v>
      </c>
      <c r="G2428" s="1" t="s">
        <v>2019</v>
      </c>
      <c r="H2428">
        <v>10065</v>
      </c>
      <c r="I2428" t="s">
        <v>2403</v>
      </c>
      <c r="J2428" t="s">
        <v>3509</v>
      </c>
      <c r="L2428" s="28">
        <v>100001</v>
      </c>
      <c r="M2428" s="1" t="s">
        <v>2404</v>
      </c>
    </row>
    <row r="2429" spans="1:13" x14ac:dyDescent="0.3">
      <c r="B2429" s="1">
        <v>500091</v>
      </c>
      <c r="C2429" s="58">
        <v>200101</v>
      </c>
      <c r="D2429" s="1">
        <v>134</v>
      </c>
      <c r="E2429" s="56" t="s">
        <v>3754</v>
      </c>
      <c r="G2429" s="1" t="s">
        <v>2019</v>
      </c>
      <c r="H2429">
        <v>10065</v>
      </c>
      <c r="I2429" t="s">
        <v>2403</v>
      </c>
      <c r="J2429" t="s">
        <v>3509</v>
      </c>
      <c r="L2429" s="28">
        <v>100001</v>
      </c>
      <c r="M2429" s="1" t="s">
        <v>2404</v>
      </c>
    </row>
    <row r="2430" spans="1:13" x14ac:dyDescent="0.3">
      <c r="B2430" s="1">
        <v>500092</v>
      </c>
      <c r="C2430" s="58">
        <v>200101</v>
      </c>
      <c r="D2430" s="1">
        <v>134</v>
      </c>
      <c r="E2430" s="56" t="s">
        <v>3755</v>
      </c>
      <c r="G2430" s="1" t="s">
        <v>2019</v>
      </c>
      <c r="H2430">
        <v>10065</v>
      </c>
      <c r="I2430" t="s">
        <v>2403</v>
      </c>
      <c r="J2430" t="s">
        <v>3509</v>
      </c>
      <c r="L2430" s="28">
        <v>100001</v>
      </c>
      <c r="M2430" s="1" t="s">
        <v>2404</v>
      </c>
    </row>
    <row r="2431" spans="1:13" x14ac:dyDescent="0.3">
      <c r="B2431" s="1">
        <v>500093</v>
      </c>
      <c r="C2431" s="58">
        <v>200101</v>
      </c>
      <c r="D2431" s="1">
        <v>134</v>
      </c>
      <c r="E2431" s="56" t="s">
        <v>3756</v>
      </c>
      <c r="G2431" s="1" t="s">
        <v>2019</v>
      </c>
      <c r="H2431">
        <v>10065</v>
      </c>
      <c r="I2431" t="s">
        <v>2403</v>
      </c>
      <c r="J2431" t="s">
        <v>3509</v>
      </c>
      <c r="L2431" s="28">
        <v>100001</v>
      </c>
      <c r="M2431" s="1" t="s">
        <v>2404</v>
      </c>
    </row>
    <row r="2432" spans="1:13" x14ac:dyDescent="0.3">
      <c r="B2432" s="1">
        <v>50010</v>
      </c>
      <c r="C2432" s="58">
        <v>200101</v>
      </c>
      <c r="D2432" s="1">
        <v>132</v>
      </c>
      <c r="E2432" s="1" t="s">
        <v>3707</v>
      </c>
      <c r="G2432" s="1" t="s">
        <v>2023</v>
      </c>
      <c r="H2432">
        <v>10066</v>
      </c>
      <c r="I2432" t="s">
        <v>2405</v>
      </c>
      <c r="J2432" t="s">
        <v>3510</v>
      </c>
    </row>
    <row r="2433" spans="1:10" x14ac:dyDescent="0.3">
      <c r="B2433" s="1">
        <v>5001011</v>
      </c>
      <c r="C2433" s="58">
        <v>200101</v>
      </c>
      <c r="D2433" s="1">
        <v>132</v>
      </c>
      <c r="E2433" s="1" t="s">
        <v>3708</v>
      </c>
      <c r="G2433" s="1" t="s">
        <v>2023</v>
      </c>
      <c r="H2433">
        <v>10066</v>
      </c>
      <c r="I2433" t="s">
        <v>2405</v>
      </c>
      <c r="J2433" t="s">
        <v>3510</v>
      </c>
    </row>
    <row r="2434" spans="1:10" x14ac:dyDescent="0.3">
      <c r="B2434" s="1">
        <v>5001022</v>
      </c>
      <c r="C2434" s="58">
        <v>200101</v>
      </c>
      <c r="D2434" s="1">
        <v>132</v>
      </c>
      <c r="E2434" s="1" t="s">
        <v>3709</v>
      </c>
      <c r="G2434" s="1" t="s">
        <v>2023</v>
      </c>
      <c r="H2434">
        <v>10066</v>
      </c>
      <c r="I2434" t="s">
        <v>2405</v>
      </c>
      <c r="J2434" t="s">
        <v>3510</v>
      </c>
    </row>
    <row r="2435" spans="1:10" x14ac:dyDescent="0.3">
      <c r="B2435" s="1">
        <v>5001033</v>
      </c>
      <c r="C2435" s="58">
        <v>200101</v>
      </c>
      <c r="D2435" s="1">
        <v>132</v>
      </c>
      <c r="E2435" s="1" t="s">
        <v>3710</v>
      </c>
      <c r="G2435" s="1" t="s">
        <v>2023</v>
      </c>
      <c r="H2435">
        <v>10066</v>
      </c>
      <c r="I2435" t="s">
        <v>2405</v>
      </c>
      <c r="J2435" t="s">
        <v>3510</v>
      </c>
    </row>
    <row r="2436" spans="1:10" x14ac:dyDescent="0.3">
      <c r="B2436" s="1">
        <v>50011</v>
      </c>
      <c r="C2436" s="58">
        <v>200003</v>
      </c>
      <c r="D2436" s="1">
        <v>134</v>
      </c>
      <c r="E2436" s="56" t="s">
        <v>3757</v>
      </c>
      <c r="G2436" s="1" t="s">
        <v>2028</v>
      </c>
      <c r="H2436">
        <v>10067</v>
      </c>
      <c r="I2436" t="s">
        <v>2406</v>
      </c>
      <c r="J2436" t="s">
        <v>3511</v>
      </c>
    </row>
    <row r="2437" spans="1:10" x14ac:dyDescent="0.3">
      <c r="B2437" s="1">
        <v>5001111</v>
      </c>
      <c r="C2437" s="58">
        <v>200003</v>
      </c>
      <c r="D2437" s="1">
        <v>134</v>
      </c>
      <c r="E2437" s="56" t="s">
        <v>3758</v>
      </c>
      <c r="G2437" s="1" t="s">
        <v>2028</v>
      </c>
      <c r="H2437">
        <v>10067</v>
      </c>
      <c r="I2437" t="s">
        <v>2406</v>
      </c>
      <c r="J2437" t="s">
        <v>3511</v>
      </c>
    </row>
    <row r="2438" spans="1:10" x14ac:dyDescent="0.3">
      <c r="B2438" s="1">
        <v>5001122</v>
      </c>
      <c r="C2438" s="58">
        <v>200003</v>
      </c>
      <c r="D2438" s="1">
        <v>134</v>
      </c>
      <c r="E2438" s="56" t="s">
        <v>3759</v>
      </c>
      <c r="G2438" s="1" t="s">
        <v>2028</v>
      </c>
      <c r="H2438">
        <v>10067</v>
      </c>
      <c r="I2438" t="s">
        <v>2406</v>
      </c>
      <c r="J2438" t="s">
        <v>3511</v>
      </c>
    </row>
    <row r="2439" spans="1:10" x14ac:dyDescent="0.3">
      <c r="B2439" s="1">
        <v>5001133</v>
      </c>
      <c r="C2439" s="58">
        <v>200003</v>
      </c>
      <c r="D2439" s="1">
        <v>134</v>
      </c>
      <c r="E2439" s="56" t="s">
        <v>3760</v>
      </c>
      <c r="G2439" s="1" t="s">
        <v>2028</v>
      </c>
      <c r="H2439">
        <v>10067</v>
      </c>
      <c r="I2439" t="s">
        <v>2406</v>
      </c>
      <c r="J2439" t="s">
        <v>3511</v>
      </c>
    </row>
    <row r="2440" spans="1:10" x14ac:dyDescent="0.3">
      <c r="A2440" s="1">
        <v>1</v>
      </c>
      <c r="B2440" s="1">
        <v>50012</v>
      </c>
      <c r="C2440" s="58">
        <v>200003</v>
      </c>
      <c r="D2440" s="1">
        <v>135</v>
      </c>
      <c r="E2440" s="56" t="s">
        <v>3791</v>
      </c>
      <c r="G2440" s="1" t="s">
        <v>2033</v>
      </c>
      <c r="H2440">
        <v>10068</v>
      </c>
      <c r="I2440" t="s">
        <v>2407</v>
      </c>
      <c r="J2440" t="s">
        <v>3512</v>
      </c>
    </row>
    <row r="2441" spans="1:10" x14ac:dyDescent="0.3">
      <c r="B2441" s="1">
        <v>500121</v>
      </c>
      <c r="C2441" s="58">
        <v>200003</v>
      </c>
      <c r="D2441" s="1">
        <v>135</v>
      </c>
      <c r="E2441" s="56" t="s">
        <v>3792</v>
      </c>
      <c r="G2441" s="1" t="s">
        <v>2033</v>
      </c>
      <c r="H2441">
        <v>10068</v>
      </c>
      <c r="I2441" t="s">
        <v>2407</v>
      </c>
      <c r="J2441" t="s">
        <v>3512</v>
      </c>
    </row>
    <row r="2442" spans="1:10" x14ac:dyDescent="0.3">
      <c r="B2442" s="1">
        <v>500122</v>
      </c>
      <c r="C2442" s="58">
        <v>200003</v>
      </c>
      <c r="D2442" s="1">
        <v>135</v>
      </c>
      <c r="E2442" s="56" t="s">
        <v>3793</v>
      </c>
      <c r="G2442" s="1" t="s">
        <v>2033</v>
      </c>
      <c r="H2442">
        <v>10068</v>
      </c>
      <c r="I2442" t="s">
        <v>2407</v>
      </c>
      <c r="J2442" t="s">
        <v>3512</v>
      </c>
    </row>
    <row r="2443" spans="1:10" x14ac:dyDescent="0.3">
      <c r="B2443" s="1">
        <v>500123</v>
      </c>
      <c r="C2443" s="58">
        <v>200003</v>
      </c>
      <c r="D2443" s="1">
        <v>135</v>
      </c>
      <c r="E2443" s="56" t="s">
        <v>3794</v>
      </c>
      <c r="G2443" s="1" t="s">
        <v>2033</v>
      </c>
      <c r="H2443">
        <v>10068</v>
      </c>
      <c r="I2443" t="s">
        <v>2407</v>
      </c>
      <c r="J2443" t="s">
        <v>3512</v>
      </c>
    </row>
    <row r="2444" spans="1:10" x14ac:dyDescent="0.3">
      <c r="B2444" s="1">
        <v>50013</v>
      </c>
      <c r="C2444" s="58">
        <v>210003</v>
      </c>
      <c r="D2444" s="1">
        <v>136</v>
      </c>
      <c r="E2444" s="56" t="s">
        <v>3799</v>
      </c>
      <c r="G2444" s="1" t="s">
        <v>2038</v>
      </c>
      <c r="H2444">
        <v>10069</v>
      </c>
      <c r="I2444" t="s">
        <v>2408</v>
      </c>
      <c r="J2444" t="s">
        <v>3513</v>
      </c>
    </row>
    <row r="2445" spans="1:10" x14ac:dyDescent="0.3">
      <c r="B2445" s="1">
        <v>500131</v>
      </c>
      <c r="C2445" s="58">
        <v>210003</v>
      </c>
      <c r="D2445" s="1">
        <v>136</v>
      </c>
      <c r="E2445" s="56" t="s">
        <v>3800</v>
      </c>
      <c r="G2445" s="1" t="s">
        <v>2038</v>
      </c>
      <c r="H2445">
        <v>10069</v>
      </c>
      <c r="I2445" t="s">
        <v>2408</v>
      </c>
      <c r="J2445" t="s">
        <v>3513</v>
      </c>
    </row>
    <row r="2446" spans="1:10" x14ac:dyDescent="0.3">
      <c r="B2446" s="1">
        <v>500132</v>
      </c>
      <c r="C2446" s="58">
        <v>210003</v>
      </c>
      <c r="D2446" s="1">
        <v>136</v>
      </c>
      <c r="E2446" s="56" t="s">
        <v>3801</v>
      </c>
      <c r="G2446" s="1" t="s">
        <v>2038</v>
      </c>
      <c r="H2446">
        <v>10069</v>
      </c>
      <c r="I2446" t="s">
        <v>2408</v>
      </c>
      <c r="J2446" t="s">
        <v>3513</v>
      </c>
    </row>
    <row r="2447" spans="1:10" x14ac:dyDescent="0.3">
      <c r="B2447" s="1">
        <v>500133</v>
      </c>
      <c r="C2447" s="58">
        <v>210003</v>
      </c>
      <c r="D2447" s="1">
        <v>136</v>
      </c>
      <c r="E2447" s="56" t="s">
        <v>3802</v>
      </c>
      <c r="G2447" s="1" t="s">
        <v>2038</v>
      </c>
      <c r="H2447">
        <v>10069</v>
      </c>
      <c r="I2447" t="s">
        <v>2408</v>
      </c>
      <c r="J2447" t="s">
        <v>3513</v>
      </c>
    </row>
    <row r="2448" spans="1:10" x14ac:dyDescent="0.3">
      <c r="B2448" s="1">
        <v>50014</v>
      </c>
      <c r="C2448" s="58">
        <v>200101</v>
      </c>
      <c r="D2448" s="1">
        <v>132</v>
      </c>
      <c r="E2448" s="1" t="s">
        <v>3707</v>
      </c>
      <c r="G2448" s="1" t="s">
        <v>2043</v>
      </c>
      <c r="H2448">
        <v>10070</v>
      </c>
      <c r="I2448" t="s">
        <v>2409</v>
      </c>
      <c r="J2448" t="s">
        <v>3514</v>
      </c>
    </row>
    <row r="2449" spans="2:10" x14ac:dyDescent="0.3">
      <c r="B2449" s="1">
        <v>500141</v>
      </c>
      <c r="C2449" s="58">
        <v>200101</v>
      </c>
      <c r="D2449" s="1">
        <v>132</v>
      </c>
      <c r="E2449" s="1" t="s">
        <v>3708</v>
      </c>
      <c r="G2449" s="1" t="s">
        <v>2043</v>
      </c>
      <c r="H2449">
        <v>10070</v>
      </c>
      <c r="I2449" t="s">
        <v>2409</v>
      </c>
      <c r="J2449" t="s">
        <v>3514</v>
      </c>
    </row>
    <row r="2450" spans="2:10" x14ac:dyDescent="0.3">
      <c r="B2450" s="1">
        <v>500142</v>
      </c>
      <c r="C2450" s="58">
        <v>200101</v>
      </c>
      <c r="D2450" s="1">
        <v>132</v>
      </c>
      <c r="E2450" s="1" t="s">
        <v>3709</v>
      </c>
      <c r="G2450" s="1" t="s">
        <v>2043</v>
      </c>
      <c r="H2450">
        <v>10070</v>
      </c>
      <c r="I2450" t="s">
        <v>2409</v>
      </c>
      <c r="J2450" t="s">
        <v>3514</v>
      </c>
    </row>
    <row r="2451" spans="2:10" x14ac:dyDescent="0.3">
      <c r="B2451" s="1">
        <v>500143</v>
      </c>
      <c r="C2451" s="58">
        <v>200101</v>
      </c>
      <c r="D2451" s="1">
        <v>132</v>
      </c>
      <c r="E2451" s="1" t="s">
        <v>3710</v>
      </c>
      <c r="G2451" s="1" t="s">
        <v>2043</v>
      </c>
      <c r="H2451">
        <v>10070</v>
      </c>
      <c r="I2451" t="s">
        <v>2409</v>
      </c>
      <c r="J2451" t="s">
        <v>3514</v>
      </c>
    </row>
    <row r="2452" spans="2:10" x14ac:dyDescent="0.3">
      <c r="B2452" s="1">
        <v>50015</v>
      </c>
      <c r="C2452" s="58">
        <v>200003</v>
      </c>
      <c r="D2452" s="1">
        <v>137</v>
      </c>
      <c r="E2452" s="56" t="s">
        <v>3803</v>
      </c>
      <c r="G2452" s="1" t="s">
        <v>2048</v>
      </c>
      <c r="H2452">
        <v>10071</v>
      </c>
      <c r="I2452" t="s">
        <v>2410</v>
      </c>
      <c r="J2452" t="s">
        <v>3515</v>
      </c>
    </row>
    <row r="2453" spans="2:10" x14ac:dyDescent="0.3">
      <c r="B2453" s="1">
        <v>500151</v>
      </c>
      <c r="C2453" s="58">
        <v>200003</v>
      </c>
      <c r="D2453" s="1">
        <v>137</v>
      </c>
      <c r="E2453" s="56" t="s">
        <v>3804</v>
      </c>
      <c r="G2453" s="1" t="s">
        <v>2048</v>
      </c>
      <c r="H2453">
        <v>10071</v>
      </c>
      <c r="I2453" t="s">
        <v>2410</v>
      </c>
      <c r="J2453" t="s">
        <v>3515</v>
      </c>
    </row>
    <row r="2454" spans="2:10" x14ac:dyDescent="0.3">
      <c r="B2454" s="1">
        <v>500152</v>
      </c>
      <c r="C2454" s="58">
        <v>200003</v>
      </c>
      <c r="D2454" s="1">
        <v>137</v>
      </c>
      <c r="E2454" s="56" t="s">
        <v>3805</v>
      </c>
      <c r="G2454" s="1" t="s">
        <v>2048</v>
      </c>
      <c r="H2454">
        <v>10071</v>
      </c>
      <c r="I2454" t="s">
        <v>2410</v>
      </c>
      <c r="J2454" t="s">
        <v>3515</v>
      </c>
    </row>
    <row r="2455" spans="2:10" x14ac:dyDescent="0.3">
      <c r="B2455" s="1">
        <v>500153</v>
      </c>
      <c r="C2455" s="58">
        <v>200003</v>
      </c>
      <c r="D2455" s="1">
        <v>137</v>
      </c>
      <c r="E2455" s="56" t="s">
        <v>3806</v>
      </c>
      <c r="G2455" s="1" t="s">
        <v>2048</v>
      </c>
      <c r="H2455">
        <v>10071</v>
      </c>
      <c r="I2455" t="s">
        <v>2410</v>
      </c>
      <c r="J2455" t="s">
        <v>3515</v>
      </c>
    </row>
    <row r="2456" spans="2:10" x14ac:dyDescent="0.3">
      <c r="B2456" s="1">
        <v>50016</v>
      </c>
      <c r="C2456" s="58">
        <v>200101</v>
      </c>
      <c r="D2456" s="1">
        <v>133</v>
      </c>
      <c r="E2456" s="56" t="s">
        <v>3742</v>
      </c>
      <c r="G2456" s="1" t="s">
        <v>2052</v>
      </c>
      <c r="H2456">
        <v>10072</v>
      </c>
      <c r="I2456" t="s">
        <v>2411</v>
      </c>
      <c r="J2456" t="s">
        <v>3516</v>
      </c>
    </row>
    <row r="2457" spans="2:10" x14ac:dyDescent="0.3">
      <c r="B2457" s="1">
        <v>500161</v>
      </c>
      <c r="C2457" s="58">
        <v>200101</v>
      </c>
      <c r="D2457" s="1">
        <v>133</v>
      </c>
      <c r="E2457" s="56" t="s">
        <v>3743</v>
      </c>
      <c r="G2457" s="1" t="s">
        <v>2052</v>
      </c>
      <c r="H2457">
        <v>10072</v>
      </c>
      <c r="I2457" t="s">
        <v>2411</v>
      </c>
      <c r="J2457" t="s">
        <v>3516</v>
      </c>
    </row>
    <row r="2458" spans="2:10" x14ac:dyDescent="0.3">
      <c r="B2458" s="1">
        <v>500162</v>
      </c>
      <c r="C2458" s="58">
        <v>200101</v>
      </c>
      <c r="D2458" s="1">
        <v>133</v>
      </c>
      <c r="E2458" s="56" t="s">
        <v>3744</v>
      </c>
      <c r="G2458" s="1" t="s">
        <v>2052</v>
      </c>
      <c r="H2458">
        <v>10072</v>
      </c>
      <c r="I2458" t="s">
        <v>2411</v>
      </c>
      <c r="J2458" t="s">
        <v>3516</v>
      </c>
    </row>
    <row r="2459" spans="2:10" x14ac:dyDescent="0.3">
      <c r="B2459" s="1">
        <v>500163</v>
      </c>
      <c r="C2459" s="58">
        <v>200101</v>
      </c>
      <c r="D2459" s="1">
        <v>133</v>
      </c>
      <c r="E2459" s="56" t="s">
        <v>3745</v>
      </c>
      <c r="G2459" s="1" t="s">
        <v>2052</v>
      </c>
      <c r="H2459">
        <v>10072</v>
      </c>
      <c r="I2459" t="s">
        <v>2411</v>
      </c>
      <c r="J2459" t="s">
        <v>3516</v>
      </c>
    </row>
    <row r="2460" spans="2:10" x14ac:dyDescent="0.3">
      <c r="B2460" s="1">
        <v>50017</v>
      </c>
      <c r="C2460" s="58">
        <v>230002</v>
      </c>
      <c r="D2460" s="1">
        <v>132</v>
      </c>
      <c r="E2460" s="1" t="s">
        <v>3708</v>
      </c>
      <c r="G2460" s="1" t="s">
        <v>1906</v>
      </c>
      <c r="H2460">
        <v>10025</v>
      </c>
      <c r="I2460" t="s">
        <v>2412</v>
      </c>
      <c r="J2460" t="s">
        <v>3517</v>
      </c>
    </row>
    <row r="2461" spans="2:10" x14ac:dyDescent="0.3">
      <c r="B2461" s="1">
        <v>500171</v>
      </c>
      <c r="C2461" s="58">
        <v>230002</v>
      </c>
      <c r="D2461" s="1">
        <v>132</v>
      </c>
      <c r="E2461" s="1" t="s">
        <v>3719</v>
      </c>
      <c r="G2461" s="1" t="s">
        <v>1906</v>
      </c>
      <c r="H2461">
        <v>10025</v>
      </c>
      <c r="I2461" t="s">
        <v>2412</v>
      </c>
      <c r="J2461" t="s">
        <v>3517</v>
      </c>
    </row>
    <row r="2462" spans="2:10" x14ac:dyDescent="0.3">
      <c r="B2462" s="1">
        <v>500172</v>
      </c>
      <c r="C2462" s="58">
        <v>230002</v>
      </c>
      <c r="D2462" s="1">
        <v>132</v>
      </c>
      <c r="E2462" s="1" t="s">
        <v>3710</v>
      </c>
      <c r="G2462" s="1" t="s">
        <v>1906</v>
      </c>
      <c r="H2462">
        <v>10025</v>
      </c>
      <c r="I2462" t="s">
        <v>2412</v>
      </c>
      <c r="J2462" t="s">
        <v>3517</v>
      </c>
    </row>
    <row r="2463" spans="2:10" x14ac:dyDescent="0.3">
      <c r="B2463" s="1">
        <v>500173</v>
      </c>
      <c r="C2463" s="58">
        <v>230002</v>
      </c>
      <c r="D2463" s="1">
        <v>132</v>
      </c>
      <c r="E2463" s="1" t="s">
        <v>3720</v>
      </c>
      <c r="G2463" s="1" t="s">
        <v>1906</v>
      </c>
      <c r="H2463">
        <v>10025</v>
      </c>
      <c r="I2463" t="s">
        <v>2412</v>
      </c>
      <c r="J2463" t="s">
        <v>3517</v>
      </c>
    </row>
    <row r="2464" spans="2:10" x14ac:dyDescent="0.3">
      <c r="B2464" s="1">
        <v>50018</v>
      </c>
      <c r="C2464" s="58">
        <v>210003</v>
      </c>
      <c r="D2464" s="1">
        <v>134</v>
      </c>
      <c r="E2464" s="56" t="s">
        <v>3761</v>
      </c>
      <c r="G2464" s="1" t="s">
        <v>1918</v>
      </c>
      <c r="H2464">
        <v>10027</v>
      </c>
      <c r="I2464" t="s">
        <v>2413</v>
      </c>
      <c r="J2464" t="s">
        <v>3518</v>
      </c>
    </row>
    <row r="2465" spans="2:10" x14ac:dyDescent="0.3">
      <c r="B2465" s="1">
        <v>500181</v>
      </c>
      <c r="C2465" s="58">
        <v>210003</v>
      </c>
      <c r="D2465" s="1">
        <v>134</v>
      </c>
      <c r="E2465" s="56" t="s">
        <v>3762</v>
      </c>
      <c r="G2465" s="1" t="s">
        <v>1918</v>
      </c>
      <c r="H2465">
        <v>10027</v>
      </c>
      <c r="I2465" t="s">
        <v>2413</v>
      </c>
      <c r="J2465" t="s">
        <v>3518</v>
      </c>
    </row>
    <row r="2466" spans="2:10" x14ac:dyDescent="0.3">
      <c r="B2466" s="1">
        <v>500182</v>
      </c>
      <c r="C2466" s="58">
        <v>210003</v>
      </c>
      <c r="D2466" s="1">
        <v>134</v>
      </c>
      <c r="E2466" s="56" t="s">
        <v>3763</v>
      </c>
      <c r="G2466" s="1" t="s">
        <v>1918</v>
      </c>
      <c r="H2466">
        <v>10027</v>
      </c>
      <c r="I2466" t="s">
        <v>2413</v>
      </c>
      <c r="J2466" t="s">
        <v>3518</v>
      </c>
    </row>
    <row r="2467" spans="2:10" x14ac:dyDescent="0.3">
      <c r="B2467" s="1">
        <v>500183</v>
      </c>
      <c r="C2467" s="58">
        <v>210003</v>
      </c>
      <c r="D2467" s="1">
        <v>134</v>
      </c>
      <c r="E2467" s="56" t="s">
        <v>3764</v>
      </c>
      <c r="G2467" s="1" t="s">
        <v>1918</v>
      </c>
      <c r="H2467">
        <v>10027</v>
      </c>
      <c r="I2467" t="s">
        <v>2413</v>
      </c>
      <c r="J2467" t="s">
        <v>3518</v>
      </c>
    </row>
    <row r="2468" spans="2:10" x14ac:dyDescent="0.3">
      <c r="B2468" s="1">
        <v>50019</v>
      </c>
      <c r="C2468" s="58" t="s">
        <v>2414</v>
      </c>
      <c r="D2468" s="1" t="s">
        <v>2415</v>
      </c>
      <c r="E2468" s="56" t="s">
        <v>3721</v>
      </c>
      <c r="G2468" s="1" t="s">
        <v>1691</v>
      </c>
      <c r="H2468">
        <v>10028</v>
      </c>
      <c r="I2468" t="s">
        <v>2416</v>
      </c>
      <c r="J2468" t="s">
        <v>3519</v>
      </c>
    </row>
    <row r="2469" spans="2:10" x14ac:dyDescent="0.3">
      <c r="B2469" s="1">
        <v>500191</v>
      </c>
      <c r="C2469" s="58" t="s">
        <v>2414</v>
      </c>
      <c r="D2469" s="1" t="s">
        <v>2415</v>
      </c>
      <c r="E2469" s="56" t="s">
        <v>3722</v>
      </c>
      <c r="G2469" s="1" t="s">
        <v>1691</v>
      </c>
      <c r="H2469">
        <v>10028</v>
      </c>
      <c r="I2469" t="s">
        <v>2416</v>
      </c>
      <c r="J2469" t="s">
        <v>3519</v>
      </c>
    </row>
    <row r="2470" spans="2:10" x14ac:dyDescent="0.3">
      <c r="B2470" s="1">
        <v>500192</v>
      </c>
      <c r="C2470" s="58" t="s">
        <v>2414</v>
      </c>
      <c r="D2470" s="1" t="s">
        <v>2415</v>
      </c>
      <c r="E2470" s="56" t="s">
        <v>3723</v>
      </c>
      <c r="G2470" s="1" t="s">
        <v>1691</v>
      </c>
      <c r="H2470">
        <v>10028</v>
      </c>
      <c r="I2470" t="s">
        <v>2416</v>
      </c>
      <c r="J2470" t="s">
        <v>3519</v>
      </c>
    </row>
    <row r="2471" spans="2:10" x14ac:dyDescent="0.3">
      <c r="B2471" s="1">
        <v>500193</v>
      </c>
      <c r="C2471" s="58" t="s">
        <v>2414</v>
      </c>
      <c r="D2471" s="1" t="s">
        <v>2415</v>
      </c>
      <c r="E2471" s="56" t="s">
        <v>3724</v>
      </c>
      <c r="G2471" s="1" t="s">
        <v>1691</v>
      </c>
      <c r="H2471">
        <v>10028</v>
      </c>
      <c r="I2471" t="s">
        <v>2416</v>
      </c>
      <c r="J2471" t="s">
        <v>3519</v>
      </c>
    </row>
    <row r="2472" spans="2:10" x14ac:dyDescent="0.3">
      <c r="B2472" s="1">
        <v>50020</v>
      </c>
      <c r="C2472" s="58">
        <v>230002</v>
      </c>
      <c r="D2472" s="1">
        <v>134</v>
      </c>
      <c r="E2472" s="56" t="s">
        <v>3765</v>
      </c>
      <c r="G2472" s="1" t="s">
        <v>1769</v>
      </c>
      <c r="H2472">
        <v>10029</v>
      </c>
      <c r="I2472" t="s">
        <v>2417</v>
      </c>
      <c r="J2472" t="s">
        <v>3520</v>
      </c>
    </row>
    <row r="2473" spans="2:10" x14ac:dyDescent="0.3">
      <c r="B2473" s="1">
        <v>5002011</v>
      </c>
      <c r="C2473" s="58">
        <v>230002</v>
      </c>
      <c r="D2473" s="1">
        <v>134</v>
      </c>
      <c r="E2473" s="56" t="s">
        <v>3766</v>
      </c>
      <c r="G2473" s="1" t="s">
        <v>1769</v>
      </c>
      <c r="H2473">
        <v>10029</v>
      </c>
      <c r="I2473" t="s">
        <v>2417</v>
      </c>
      <c r="J2473" t="s">
        <v>3520</v>
      </c>
    </row>
    <row r="2474" spans="2:10" x14ac:dyDescent="0.3">
      <c r="B2474" s="1">
        <v>5002022</v>
      </c>
      <c r="C2474" s="58">
        <v>230002</v>
      </c>
      <c r="D2474" s="1">
        <v>134</v>
      </c>
      <c r="E2474" s="56" t="s">
        <v>3767</v>
      </c>
      <c r="G2474" s="1" t="s">
        <v>1769</v>
      </c>
      <c r="H2474">
        <v>10029</v>
      </c>
      <c r="I2474" t="s">
        <v>2417</v>
      </c>
      <c r="J2474" t="s">
        <v>3520</v>
      </c>
    </row>
    <row r="2475" spans="2:10" x14ac:dyDescent="0.3">
      <c r="B2475" s="1">
        <v>5002033</v>
      </c>
      <c r="C2475" s="58">
        <v>230002</v>
      </c>
      <c r="D2475" s="1">
        <v>134</v>
      </c>
      <c r="E2475" s="56" t="s">
        <v>3768</v>
      </c>
      <c r="G2475" s="1" t="s">
        <v>1769</v>
      </c>
      <c r="H2475">
        <v>10029</v>
      </c>
      <c r="I2475" t="s">
        <v>2417</v>
      </c>
      <c r="J2475" t="s">
        <v>3520</v>
      </c>
    </row>
    <row r="2476" spans="2:10" x14ac:dyDescent="0.3">
      <c r="B2476" s="1">
        <v>50021</v>
      </c>
      <c r="C2476" s="58">
        <v>220001</v>
      </c>
      <c r="D2476" s="1">
        <v>134</v>
      </c>
      <c r="E2476" s="56" t="s">
        <v>3769</v>
      </c>
      <c r="G2476" s="1" t="s">
        <v>1774</v>
      </c>
      <c r="H2476">
        <v>10030</v>
      </c>
      <c r="I2476" t="s">
        <v>2418</v>
      </c>
      <c r="J2476" t="s">
        <v>3521</v>
      </c>
    </row>
    <row r="2477" spans="2:10" x14ac:dyDescent="0.3">
      <c r="B2477" s="1">
        <v>5002111</v>
      </c>
      <c r="C2477" s="58">
        <v>220001</v>
      </c>
      <c r="D2477" s="1">
        <v>134</v>
      </c>
      <c r="E2477" s="56" t="s">
        <v>3770</v>
      </c>
      <c r="G2477" s="1" t="s">
        <v>1774</v>
      </c>
      <c r="H2477">
        <v>10030</v>
      </c>
      <c r="I2477" t="s">
        <v>2418</v>
      </c>
      <c r="J2477" t="s">
        <v>3521</v>
      </c>
    </row>
    <row r="2478" spans="2:10" x14ac:dyDescent="0.3">
      <c r="B2478" s="1">
        <v>5002122</v>
      </c>
      <c r="C2478" s="58">
        <v>220001</v>
      </c>
      <c r="D2478" s="1">
        <v>134</v>
      </c>
      <c r="E2478" s="56" t="s">
        <v>3771</v>
      </c>
      <c r="G2478" s="1" t="s">
        <v>1774</v>
      </c>
      <c r="H2478">
        <v>10030</v>
      </c>
      <c r="I2478" t="s">
        <v>2418</v>
      </c>
      <c r="J2478" t="s">
        <v>3521</v>
      </c>
    </row>
    <row r="2479" spans="2:10" x14ac:dyDescent="0.3">
      <c r="B2479" s="1">
        <v>5002133</v>
      </c>
      <c r="C2479" s="58">
        <v>220001</v>
      </c>
      <c r="D2479" s="1">
        <v>134</v>
      </c>
      <c r="E2479" s="56" t="s">
        <v>3772</v>
      </c>
      <c r="G2479" s="1" t="s">
        <v>1774</v>
      </c>
      <c r="H2479">
        <v>10030</v>
      </c>
      <c r="I2479" t="s">
        <v>2418</v>
      </c>
      <c r="J2479" t="s">
        <v>3521</v>
      </c>
    </row>
    <row r="2480" spans="2:10" x14ac:dyDescent="0.3">
      <c r="B2480" s="1">
        <v>50022</v>
      </c>
      <c r="C2480" s="58">
        <v>210003</v>
      </c>
      <c r="D2480" s="1">
        <v>132</v>
      </c>
      <c r="E2480" s="1" t="s">
        <v>3709</v>
      </c>
      <c r="G2480" s="1" t="s">
        <v>1686</v>
      </c>
      <c r="H2480">
        <v>10031</v>
      </c>
      <c r="I2480" t="s">
        <v>2419</v>
      </c>
      <c r="J2480" t="s">
        <v>3522</v>
      </c>
    </row>
    <row r="2481" spans="1:10" x14ac:dyDescent="0.3">
      <c r="B2481" s="1">
        <v>500221</v>
      </c>
      <c r="C2481" s="58">
        <v>210003</v>
      </c>
      <c r="D2481" s="1">
        <v>132</v>
      </c>
      <c r="E2481" s="1" t="s">
        <v>3725</v>
      </c>
      <c r="G2481" s="1" t="s">
        <v>1686</v>
      </c>
      <c r="H2481">
        <v>10031</v>
      </c>
      <c r="I2481" t="s">
        <v>2419</v>
      </c>
      <c r="J2481" t="s">
        <v>3522</v>
      </c>
    </row>
    <row r="2482" spans="1:10" x14ac:dyDescent="0.3">
      <c r="B2482" s="1">
        <v>500222</v>
      </c>
      <c r="C2482" s="58">
        <v>210003</v>
      </c>
      <c r="D2482" s="1">
        <v>132</v>
      </c>
      <c r="E2482" s="1" t="s">
        <v>3710</v>
      </c>
      <c r="G2482" s="1" t="s">
        <v>1686</v>
      </c>
      <c r="H2482">
        <v>10031</v>
      </c>
      <c r="I2482" t="s">
        <v>2419</v>
      </c>
      <c r="J2482" t="s">
        <v>3522</v>
      </c>
    </row>
    <row r="2483" spans="1:10" x14ac:dyDescent="0.3">
      <c r="B2483" s="1">
        <v>500223</v>
      </c>
      <c r="C2483" s="58">
        <v>210003</v>
      </c>
      <c r="D2483" s="1">
        <v>132</v>
      </c>
      <c r="E2483" s="1" t="s">
        <v>3726</v>
      </c>
      <c r="G2483" s="1" t="s">
        <v>1686</v>
      </c>
      <c r="H2483">
        <v>10031</v>
      </c>
      <c r="I2483" t="s">
        <v>2419</v>
      </c>
      <c r="J2483" t="s">
        <v>3522</v>
      </c>
    </row>
    <row r="2484" spans="1:10" x14ac:dyDescent="0.3">
      <c r="B2484" s="1">
        <v>50023</v>
      </c>
      <c r="C2484" s="58">
        <v>210003</v>
      </c>
      <c r="D2484" s="1">
        <v>139</v>
      </c>
      <c r="E2484" s="56" t="s">
        <v>3809</v>
      </c>
      <c r="G2484" s="1" t="s">
        <v>1833</v>
      </c>
      <c r="H2484">
        <v>10032</v>
      </c>
      <c r="I2484" t="s">
        <v>2420</v>
      </c>
      <c r="J2484" t="s">
        <v>3523</v>
      </c>
    </row>
    <row r="2485" spans="1:10" x14ac:dyDescent="0.3">
      <c r="B2485" s="1">
        <v>500231</v>
      </c>
      <c r="C2485" s="58">
        <v>210003</v>
      </c>
      <c r="D2485" s="1">
        <v>139</v>
      </c>
      <c r="E2485" s="56" t="s">
        <v>3810</v>
      </c>
      <c r="G2485" s="1" t="s">
        <v>1833</v>
      </c>
      <c r="H2485">
        <v>10032</v>
      </c>
      <c r="I2485" t="s">
        <v>2420</v>
      </c>
      <c r="J2485" t="s">
        <v>3523</v>
      </c>
    </row>
    <row r="2486" spans="1:10" x14ac:dyDescent="0.3">
      <c r="B2486" s="1">
        <v>500232</v>
      </c>
      <c r="C2486" s="58">
        <v>210003</v>
      </c>
      <c r="D2486" s="1">
        <v>139</v>
      </c>
      <c r="E2486" s="56" t="s">
        <v>3811</v>
      </c>
      <c r="G2486" s="1" t="s">
        <v>1833</v>
      </c>
      <c r="H2486">
        <v>10032</v>
      </c>
      <c r="I2486" t="s">
        <v>2420</v>
      </c>
      <c r="J2486" t="s">
        <v>3523</v>
      </c>
    </row>
    <row r="2487" spans="1:10" x14ac:dyDescent="0.3">
      <c r="B2487" s="1">
        <v>500233</v>
      </c>
      <c r="C2487" s="58">
        <v>210003</v>
      </c>
      <c r="D2487" s="1">
        <v>139</v>
      </c>
      <c r="E2487" s="56" t="s">
        <v>3812</v>
      </c>
      <c r="G2487" s="1" t="s">
        <v>1833</v>
      </c>
      <c r="H2487">
        <v>10032</v>
      </c>
      <c r="I2487" t="s">
        <v>2420</v>
      </c>
      <c r="J2487" t="s">
        <v>3523</v>
      </c>
    </row>
    <row r="2488" spans="1:10" x14ac:dyDescent="0.3">
      <c r="B2488" s="1">
        <v>50024</v>
      </c>
      <c r="C2488" s="58" t="s">
        <v>2384</v>
      </c>
      <c r="D2488" s="1" t="s">
        <v>2385</v>
      </c>
      <c r="E2488" s="56" t="s">
        <v>3727</v>
      </c>
      <c r="G2488" s="1" t="s">
        <v>1759</v>
      </c>
      <c r="H2488">
        <v>10034</v>
      </c>
      <c r="I2488" t="s">
        <v>2421</v>
      </c>
      <c r="J2488" t="s">
        <v>3524</v>
      </c>
    </row>
    <row r="2489" spans="1:10" x14ac:dyDescent="0.3">
      <c r="B2489" s="1">
        <v>500241</v>
      </c>
      <c r="C2489" s="58" t="s">
        <v>2384</v>
      </c>
      <c r="D2489" s="1" t="s">
        <v>2385</v>
      </c>
      <c r="E2489" s="56" t="s">
        <v>3728</v>
      </c>
      <c r="G2489" s="1" t="s">
        <v>1759</v>
      </c>
      <c r="H2489">
        <v>10034</v>
      </c>
      <c r="I2489" t="s">
        <v>2421</v>
      </c>
      <c r="J2489" t="s">
        <v>3524</v>
      </c>
    </row>
    <row r="2490" spans="1:10" x14ac:dyDescent="0.3">
      <c r="B2490" s="1">
        <v>500242</v>
      </c>
      <c r="C2490" s="58" t="s">
        <v>2384</v>
      </c>
      <c r="D2490" s="1" t="s">
        <v>2385</v>
      </c>
      <c r="E2490" s="56" t="s">
        <v>3729</v>
      </c>
      <c r="G2490" s="1" t="s">
        <v>1759</v>
      </c>
      <c r="H2490">
        <v>10034</v>
      </c>
      <c r="I2490" t="s">
        <v>2421</v>
      </c>
      <c r="J2490" t="s">
        <v>3524</v>
      </c>
    </row>
    <row r="2491" spans="1:10" x14ac:dyDescent="0.3">
      <c r="B2491" s="1">
        <v>500243</v>
      </c>
      <c r="C2491" s="58" t="s">
        <v>2384</v>
      </c>
      <c r="D2491" s="1" t="s">
        <v>2385</v>
      </c>
      <c r="E2491" s="56" t="s">
        <v>3730</v>
      </c>
      <c r="G2491" s="1" t="s">
        <v>1759</v>
      </c>
      <c r="H2491">
        <v>10034</v>
      </c>
      <c r="I2491" t="s">
        <v>2421</v>
      </c>
      <c r="J2491" t="s">
        <v>3524</v>
      </c>
    </row>
    <row r="2492" spans="1:10" x14ac:dyDescent="0.3">
      <c r="B2492" s="1">
        <v>50025</v>
      </c>
      <c r="C2492" s="58">
        <v>200101</v>
      </c>
      <c r="D2492" s="1">
        <v>139</v>
      </c>
      <c r="E2492" s="56" t="s">
        <v>3813</v>
      </c>
      <c r="G2492" s="1" t="s">
        <v>1838</v>
      </c>
      <c r="H2492">
        <v>10035</v>
      </c>
      <c r="I2492" t="s">
        <v>2422</v>
      </c>
      <c r="J2492" t="s">
        <v>3525</v>
      </c>
    </row>
    <row r="2493" spans="1:10" x14ac:dyDescent="0.3">
      <c r="B2493" s="1">
        <v>500251</v>
      </c>
      <c r="C2493" s="58">
        <v>200101</v>
      </c>
      <c r="D2493" s="1">
        <v>139</v>
      </c>
      <c r="E2493" s="56" t="s">
        <v>3814</v>
      </c>
      <c r="G2493" s="1" t="s">
        <v>1838</v>
      </c>
      <c r="H2493">
        <v>10035</v>
      </c>
      <c r="I2493" t="s">
        <v>2422</v>
      </c>
      <c r="J2493" t="s">
        <v>3525</v>
      </c>
    </row>
    <row r="2494" spans="1:10" x14ac:dyDescent="0.3">
      <c r="B2494" s="1">
        <v>500252</v>
      </c>
      <c r="C2494" s="58">
        <v>200101</v>
      </c>
      <c r="D2494" s="1">
        <v>139</v>
      </c>
      <c r="E2494" s="56" t="s">
        <v>3815</v>
      </c>
      <c r="G2494" s="1" t="s">
        <v>1838</v>
      </c>
      <c r="H2494">
        <v>10035</v>
      </c>
      <c r="I2494" t="s">
        <v>2422</v>
      </c>
      <c r="J2494" t="s">
        <v>3525</v>
      </c>
    </row>
    <row r="2495" spans="1:10" x14ac:dyDescent="0.3">
      <c r="B2495" s="1">
        <v>500253</v>
      </c>
      <c r="C2495" s="58">
        <v>200101</v>
      </c>
      <c r="D2495" s="1">
        <v>139</v>
      </c>
      <c r="E2495" s="56" t="s">
        <v>3816</v>
      </c>
      <c r="G2495" s="1" t="s">
        <v>1838</v>
      </c>
      <c r="H2495">
        <v>10035</v>
      </c>
      <c r="I2495" t="s">
        <v>2422</v>
      </c>
      <c r="J2495" t="s">
        <v>3525</v>
      </c>
    </row>
    <row r="2496" spans="1:10" x14ac:dyDescent="0.3">
      <c r="A2496" s="1">
        <v>1</v>
      </c>
      <c r="B2496" s="1">
        <v>50026</v>
      </c>
      <c r="C2496" s="58">
        <v>230002</v>
      </c>
      <c r="D2496" s="1">
        <v>135</v>
      </c>
      <c r="E2496" s="56" t="s">
        <v>3795</v>
      </c>
      <c r="G2496" s="1" t="s">
        <v>1843</v>
      </c>
      <c r="H2496">
        <v>10036</v>
      </c>
      <c r="I2496" t="s">
        <v>2423</v>
      </c>
      <c r="J2496" t="s">
        <v>3526</v>
      </c>
    </row>
    <row r="2497" spans="2:10" x14ac:dyDescent="0.3">
      <c r="B2497" s="1">
        <v>500261</v>
      </c>
      <c r="C2497" s="58">
        <v>230002</v>
      </c>
      <c r="D2497" s="1">
        <v>135</v>
      </c>
      <c r="E2497" s="56" t="s">
        <v>3796</v>
      </c>
      <c r="G2497" s="1" t="s">
        <v>1843</v>
      </c>
      <c r="H2497">
        <v>10036</v>
      </c>
      <c r="I2497" t="s">
        <v>2423</v>
      </c>
      <c r="J2497" t="s">
        <v>3526</v>
      </c>
    </row>
    <row r="2498" spans="2:10" x14ac:dyDescent="0.3">
      <c r="B2498" s="1">
        <v>500262</v>
      </c>
      <c r="C2498" s="58">
        <v>230002</v>
      </c>
      <c r="D2498" s="1">
        <v>135</v>
      </c>
      <c r="E2498" s="56" t="s">
        <v>3797</v>
      </c>
      <c r="G2498" s="1" t="s">
        <v>1843</v>
      </c>
      <c r="H2498">
        <v>10036</v>
      </c>
      <c r="I2498" t="s">
        <v>2423</v>
      </c>
      <c r="J2498" t="s">
        <v>3526</v>
      </c>
    </row>
    <row r="2499" spans="2:10" x14ac:dyDescent="0.3">
      <c r="B2499" s="1">
        <v>500263</v>
      </c>
      <c r="C2499" s="58">
        <v>230002</v>
      </c>
      <c r="D2499" s="1">
        <v>135</v>
      </c>
      <c r="E2499" s="56" t="s">
        <v>3798</v>
      </c>
      <c r="G2499" s="1" t="s">
        <v>1843</v>
      </c>
      <c r="H2499">
        <v>10036</v>
      </c>
      <c r="I2499" t="s">
        <v>2423</v>
      </c>
      <c r="J2499" t="s">
        <v>3526</v>
      </c>
    </row>
    <row r="2500" spans="2:10" x14ac:dyDescent="0.3">
      <c r="B2500" s="1">
        <v>50027</v>
      </c>
      <c r="C2500" s="58">
        <v>220101</v>
      </c>
      <c r="D2500" s="1">
        <v>140</v>
      </c>
      <c r="E2500" s="56" t="s">
        <v>3817</v>
      </c>
      <c r="G2500" s="1" t="s">
        <v>1912</v>
      </c>
      <c r="H2500">
        <v>10037</v>
      </c>
      <c r="I2500" t="s">
        <v>2424</v>
      </c>
      <c r="J2500" t="s">
        <v>3527</v>
      </c>
    </row>
    <row r="2501" spans="2:10" x14ac:dyDescent="0.3">
      <c r="B2501" s="1">
        <v>500271</v>
      </c>
      <c r="C2501" s="58">
        <v>220101</v>
      </c>
      <c r="D2501" s="1">
        <v>140</v>
      </c>
      <c r="E2501" s="56" t="s">
        <v>3818</v>
      </c>
      <c r="G2501" s="1" t="s">
        <v>1912</v>
      </c>
      <c r="H2501">
        <v>10037</v>
      </c>
      <c r="I2501" t="s">
        <v>2424</v>
      </c>
      <c r="J2501" t="s">
        <v>3527</v>
      </c>
    </row>
    <row r="2502" spans="2:10" x14ac:dyDescent="0.3">
      <c r="B2502" s="1">
        <v>500272</v>
      </c>
      <c r="C2502" s="58">
        <v>220101</v>
      </c>
      <c r="D2502" s="1">
        <v>140</v>
      </c>
      <c r="E2502" s="56" t="s">
        <v>3819</v>
      </c>
      <c r="G2502" s="1" t="s">
        <v>1912</v>
      </c>
      <c r="H2502">
        <v>10037</v>
      </c>
      <c r="I2502" t="s">
        <v>2424</v>
      </c>
      <c r="J2502" t="s">
        <v>3527</v>
      </c>
    </row>
    <row r="2503" spans="2:10" x14ac:dyDescent="0.3">
      <c r="B2503" s="1">
        <v>500273</v>
      </c>
      <c r="C2503" s="58">
        <v>220101</v>
      </c>
      <c r="D2503" s="1">
        <v>140</v>
      </c>
      <c r="E2503" s="56" t="s">
        <v>3820</v>
      </c>
      <c r="G2503" s="1" t="s">
        <v>1912</v>
      </c>
      <c r="H2503">
        <v>10037</v>
      </c>
      <c r="I2503" t="s">
        <v>2424</v>
      </c>
      <c r="J2503" t="s">
        <v>3527</v>
      </c>
    </row>
    <row r="2504" spans="2:10" x14ac:dyDescent="0.3">
      <c r="B2504" s="1">
        <v>50028</v>
      </c>
      <c r="C2504" s="58">
        <v>200003</v>
      </c>
      <c r="D2504" s="1">
        <v>134</v>
      </c>
      <c r="E2504" s="56" t="s">
        <v>3773</v>
      </c>
      <c r="G2504" s="1" t="s">
        <v>1923</v>
      </c>
      <c r="H2504">
        <v>10038</v>
      </c>
      <c r="I2504" t="s">
        <v>2425</v>
      </c>
      <c r="J2504" t="s">
        <v>3528</v>
      </c>
    </row>
    <row r="2505" spans="2:10" x14ac:dyDescent="0.3">
      <c r="B2505" s="1">
        <v>500281</v>
      </c>
      <c r="C2505" s="58">
        <v>200003</v>
      </c>
      <c r="D2505" s="1">
        <v>134</v>
      </c>
      <c r="E2505" s="56" t="s">
        <v>3774</v>
      </c>
      <c r="G2505" s="1" t="s">
        <v>1923</v>
      </c>
      <c r="H2505">
        <v>10038</v>
      </c>
      <c r="I2505" t="s">
        <v>2425</v>
      </c>
      <c r="J2505" t="s">
        <v>3528</v>
      </c>
    </row>
    <row r="2506" spans="2:10" x14ac:dyDescent="0.3">
      <c r="B2506" s="1">
        <v>500282</v>
      </c>
      <c r="C2506" s="58">
        <v>200003</v>
      </c>
      <c r="D2506" s="1">
        <v>134</v>
      </c>
      <c r="E2506" s="56" t="s">
        <v>3775</v>
      </c>
      <c r="G2506" s="1" t="s">
        <v>1923</v>
      </c>
      <c r="H2506">
        <v>10038</v>
      </c>
      <c r="I2506" t="s">
        <v>2425</v>
      </c>
      <c r="J2506" t="s">
        <v>3528</v>
      </c>
    </row>
    <row r="2507" spans="2:10" x14ac:dyDescent="0.3">
      <c r="B2507" s="1">
        <v>500283</v>
      </c>
      <c r="C2507" s="58">
        <v>200003</v>
      </c>
      <c r="D2507" s="1">
        <v>134</v>
      </c>
      <c r="E2507" s="56" t="s">
        <v>3776</v>
      </c>
      <c r="G2507" s="1" t="s">
        <v>1923</v>
      </c>
      <c r="H2507">
        <v>10038</v>
      </c>
      <c r="I2507" t="s">
        <v>2425</v>
      </c>
      <c r="J2507" t="s">
        <v>3528</v>
      </c>
    </row>
    <row r="2508" spans="2:10" x14ac:dyDescent="0.3">
      <c r="B2508" s="1">
        <v>50029</v>
      </c>
      <c r="C2508" s="58">
        <v>230002</v>
      </c>
      <c r="D2508" s="1">
        <v>132</v>
      </c>
      <c r="E2508" s="1" t="s">
        <v>3708</v>
      </c>
      <c r="G2508" s="1" t="s">
        <v>1764</v>
      </c>
      <c r="H2508">
        <v>10039</v>
      </c>
      <c r="I2508" t="s">
        <v>2426</v>
      </c>
      <c r="J2508" t="s">
        <v>3529</v>
      </c>
    </row>
    <row r="2509" spans="2:10" x14ac:dyDescent="0.3">
      <c r="B2509" s="1">
        <v>500291</v>
      </c>
      <c r="C2509" s="58">
        <v>230002</v>
      </c>
      <c r="D2509" s="1">
        <v>132</v>
      </c>
      <c r="E2509" s="1" t="s">
        <v>3719</v>
      </c>
      <c r="G2509" s="1" t="s">
        <v>1764</v>
      </c>
      <c r="H2509">
        <v>10039</v>
      </c>
      <c r="I2509" t="s">
        <v>2426</v>
      </c>
      <c r="J2509" t="s">
        <v>3529</v>
      </c>
    </row>
    <row r="2510" spans="2:10" x14ac:dyDescent="0.3">
      <c r="B2510" s="1">
        <v>500292</v>
      </c>
      <c r="C2510" s="58">
        <v>230002</v>
      </c>
      <c r="D2510" s="1">
        <v>132</v>
      </c>
      <c r="E2510" s="1" t="s">
        <v>3731</v>
      </c>
      <c r="G2510" s="1" t="s">
        <v>1764</v>
      </c>
      <c r="H2510">
        <v>10039</v>
      </c>
      <c r="I2510" t="s">
        <v>2426</v>
      </c>
      <c r="J2510" t="s">
        <v>3529</v>
      </c>
    </row>
    <row r="2511" spans="2:10" x14ac:dyDescent="0.3">
      <c r="B2511" s="1">
        <v>500293</v>
      </c>
      <c r="C2511" s="58">
        <v>230002</v>
      </c>
      <c r="D2511" s="1">
        <v>132</v>
      </c>
      <c r="E2511" s="1" t="s">
        <v>3732</v>
      </c>
      <c r="G2511" s="1" t="s">
        <v>1764</v>
      </c>
      <c r="H2511">
        <v>10039</v>
      </c>
      <c r="I2511" t="s">
        <v>2426</v>
      </c>
      <c r="J2511" t="s">
        <v>3529</v>
      </c>
    </row>
    <row r="2512" spans="2:10" x14ac:dyDescent="0.3">
      <c r="B2512" s="1">
        <v>50030</v>
      </c>
      <c r="C2512" s="58" t="s">
        <v>2427</v>
      </c>
      <c r="D2512" s="1" t="s">
        <v>2385</v>
      </c>
      <c r="E2512" s="56" t="s">
        <v>3733</v>
      </c>
      <c r="G2512" s="1" t="s">
        <v>1679</v>
      </c>
      <c r="H2512">
        <v>10044</v>
      </c>
      <c r="I2512" t="s">
        <v>2428</v>
      </c>
      <c r="J2512" t="s">
        <v>3530</v>
      </c>
    </row>
    <row r="2513" spans="1:10" x14ac:dyDescent="0.3">
      <c r="B2513" s="1">
        <v>5003011</v>
      </c>
      <c r="C2513" s="58" t="s">
        <v>2427</v>
      </c>
      <c r="D2513" s="1" t="s">
        <v>2385</v>
      </c>
      <c r="E2513" s="56" t="s">
        <v>3734</v>
      </c>
      <c r="G2513" s="1" t="s">
        <v>1679</v>
      </c>
      <c r="H2513">
        <v>10044</v>
      </c>
      <c r="I2513" t="s">
        <v>2428</v>
      </c>
      <c r="J2513" t="s">
        <v>3530</v>
      </c>
    </row>
    <row r="2514" spans="1:10" x14ac:dyDescent="0.3">
      <c r="B2514" s="1">
        <v>5003022</v>
      </c>
      <c r="C2514" s="58" t="s">
        <v>2427</v>
      </c>
      <c r="D2514" s="1" t="s">
        <v>2385</v>
      </c>
      <c r="E2514" s="56" t="s">
        <v>3735</v>
      </c>
      <c r="G2514" s="1" t="s">
        <v>1679</v>
      </c>
      <c r="H2514">
        <v>10044</v>
      </c>
      <c r="I2514" t="s">
        <v>2428</v>
      </c>
      <c r="J2514" t="s">
        <v>3530</v>
      </c>
    </row>
    <row r="2515" spans="1:10" x14ac:dyDescent="0.3">
      <c r="B2515" s="1">
        <v>5003033</v>
      </c>
      <c r="C2515" s="58" t="s">
        <v>2427</v>
      </c>
      <c r="D2515" s="1" t="s">
        <v>2385</v>
      </c>
      <c r="E2515" s="56" t="s">
        <v>3736</v>
      </c>
      <c r="G2515" s="1" t="s">
        <v>1679</v>
      </c>
      <c r="H2515">
        <v>10044</v>
      </c>
      <c r="I2515" t="s">
        <v>2428</v>
      </c>
      <c r="J2515" t="s">
        <v>3530</v>
      </c>
    </row>
    <row r="2516" spans="1:10" x14ac:dyDescent="0.3">
      <c r="B2516" s="1">
        <v>50031</v>
      </c>
      <c r="C2516" s="58">
        <v>200101</v>
      </c>
      <c r="D2516" s="1">
        <v>133</v>
      </c>
      <c r="E2516" s="56" t="s">
        <v>3745</v>
      </c>
      <c r="G2516" s="1" t="s">
        <v>1696</v>
      </c>
      <c r="H2516">
        <v>10045</v>
      </c>
      <c r="I2516" t="s">
        <v>2429</v>
      </c>
      <c r="J2516" t="s">
        <v>3531</v>
      </c>
    </row>
    <row r="2517" spans="1:10" x14ac:dyDescent="0.3">
      <c r="B2517" s="1">
        <v>5003111</v>
      </c>
      <c r="C2517" s="58">
        <v>200101</v>
      </c>
      <c r="D2517" s="1">
        <v>133</v>
      </c>
      <c r="E2517" s="56" t="s">
        <v>3746</v>
      </c>
      <c r="G2517" s="1" t="s">
        <v>1696</v>
      </c>
      <c r="H2517">
        <v>10045</v>
      </c>
      <c r="I2517" t="s">
        <v>2429</v>
      </c>
      <c r="J2517" t="s">
        <v>3531</v>
      </c>
    </row>
    <row r="2518" spans="1:10" x14ac:dyDescent="0.3">
      <c r="B2518" s="1">
        <v>5003122</v>
      </c>
      <c r="C2518" s="58">
        <v>200101</v>
      </c>
      <c r="D2518" s="1">
        <v>133</v>
      </c>
      <c r="E2518" s="56" t="s">
        <v>3747</v>
      </c>
      <c r="G2518" s="1" t="s">
        <v>1696</v>
      </c>
      <c r="H2518">
        <v>10045</v>
      </c>
      <c r="I2518" t="s">
        <v>2429</v>
      </c>
      <c r="J2518" t="s">
        <v>3531</v>
      </c>
    </row>
    <row r="2519" spans="1:10" x14ac:dyDescent="0.3">
      <c r="B2519" s="1">
        <v>5003133</v>
      </c>
      <c r="C2519" s="58">
        <v>200101</v>
      </c>
      <c r="D2519" s="1">
        <v>133</v>
      </c>
      <c r="E2519" s="56" t="s">
        <v>3748</v>
      </c>
      <c r="G2519" s="1" t="s">
        <v>1696</v>
      </c>
      <c r="H2519">
        <v>10045</v>
      </c>
      <c r="I2519" t="s">
        <v>2429</v>
      </c>
      <c r="J2519" t="s">
        <v>3531</v>
      </c>
    </row>
    <row r="2520" spans="1:10" x14ac:dyDescent="0.3">
      <c r="B2520" s="1">
        <v>50032</v>
      </c>
      <c r="C2520" s="58">
        <v>210003</v>
      </c>
      <c r="D2520" s="1">
        <v>134</v>
      </c>
      <c r="E2520" s="56" t="s">
        <v>3777</v>
      </c>
      <c r="G2520" s="1" t="s">
        <v>1828</v>
      </c>
      <c r="H2520">
        <v>10046</v>
      </c>
      <c r="I2520" t="s">
        <v>2430</v>
      </c>
      <c r="J2520" t="s">
        <v>2431</v>
      </c>
    </row>
    <row r="2521" spans="1:10" x14ac:dyDescent="0.3">
      <c r="B2521" s="1">
        <v>500321</v>
      </c>
      <c r="C2521" s="58">
        <v>210003</v>
      </c>
      <c r="D2521" s="1">
        <v>134</v>
      </c>
      <c r="E2521" s="56" t="s">
        <v>3778</v>
      </c>
      <c r="G2521" s="1" t="s">
        <v>1828</v>
      </c>
      <c r="H2521">
        <v>10046</v>
      </c>
      <c r="I2521" t="s">
        <v>2430</v>
      </c>
      <c r="J2521" t="s">
        <v>2431</v>
      </c>
    </row>
    <row r="2522" spans="1:10" x14ac:dyDescent="0.3">
      <c r="B2522" s="1">
        <v>500322</v>
      </c>
      <c r="C2522" s="58">
        <v>210003</v>
      </c>
      <c r="D2522" s="1">
        <v>134</v>
      </c>
      <c r="E2522" s="56" t="s">
        <v>3779</v>
      </c>
      <c r="G2522" s="1" t="s">
        <v>1828</v>
      </c>
      <c r="H2522">
        <v>10046</v>
      </c>
      <c r="I2522" t="s">
        <v>2430</v>
      </c>
      <c r="J2522" t="s">
        <v>2431</v>
      </c>
    </row>
    <row r="2523" spans="1:10" x14ac:dyDescent="0.3">
      <c r="B2523" s="1">
        <v>500323</v>
      </c>
      <c r="C2523" s="58">
        <v>210003</v>
      </c>
      <c r="D2523" s="1">
        <v>134</v>
      </c>
      <c r="E2523" s="56" t="s">
        <v>3780</v>
      </c>
      <c r="G2523" s="1" t="s">
        <v>1828</v>
      </c>
      <c r="H2523">
        <v>10046</v>
      </c>
      <c r="I2523" t="s">
        <v>2430</v>
      </c>
      <c r="J2523" t="s">
        <v>2431</v>
      </c>
    </row>
    <row r="2524" spans="1:10" ht="14.25" customHeight="1" x14ac:dyDescent="0.3">
      <c r="A2524" s="56" t="s">
        <v>4049</v>
      </c>
      <c r="B2524" s="1">
        <v>50033</v>
      </c>
      <c r="C2524" s="60" t="s">
        <v>3822</v>
      </c>
      <c r="D2524" s="59" t="s">
        <v>3844</v>
      </c>
      <c r="E2524" s="59" t="s">
        <v>3889</v>
      </c>
      <c r="G2524" s="1" t="s">
        <v>1664</v>
      </c>
      <c r="H2524" s="46">
        <v>10005</v>
      </c>
      <c r="I2524" s="61" t="s">
        <v>3821</v>
      </c>
      <c r="J2524" s="62" t="s">
        <v>3890</v>
      </c>
    </row>
    <row r="2525" spans="1:10" ht="14.25" customHeight="1" x14ac:dyDescent="0.3">
      <c r="A2525" s="56" t="s">
        <v>4049</v>
      </c>
      <c r="B2525" s="1">
        <v>500331</v>
      </c>
      <c r="C2525" s="60" t="s">
        <v>3822</v>
      </c>
      <c r="D2525" s="59" t="s">
        <v>3823</v>
      </c>
      <c r="E2525" s="59" t="s">
        <v>3824</v>
      </c>
      <c r="G2525" s="1" t="s">
        <v>1664</v>
      </c>
      <c r="H2525" s="46">
        <v>10005</v>
      </c>
      <c r="I2525" s="61" t="s">
        <v>3821</v>
      </c>
      <c r="J2525" s="62" t="s">
        <v>3891</v>
      </c>
    </row>
    <row r="2526" spans="1:10" ht="14.25" customHeight="1" x14ac:dyDescent="0.3">
      <c r="A2526" s="56" t="s">
        <v>4049</v>
      </c>
      <c r="B2526" s="1">
        <v>500332</v>
      </c>
      <c r="C2526" s="60" t="s">
        <v>3822</v>
      </c>
      <c r="D2526" s="59" t="s">
        <v>3823</v>
      </c>
      <c r="E2526" s="59" t="s">
        <v>3825</v>
      </c>
      <c r="G2526" s="1" t="s">
        <v>1664</v>
      </c>
      <c r="H2526" s="46">
        <v>10005</v>
      </c>
      <c r="I2526" s="61" t="s">
        <v>3821</v>
      </c>
      <c r="J2526" s="62" t="s">
        <v>3892</v>
      </c>
    </row>
    <row r="2527" spans="1:10" ht="14.25" customHeight="1" x14ac:dyDescent="0.3">
      <c r="A2527" s="56" t="s">
        <v>4049</v>
      </c>
      <c r="B2527" s="1">
        <v>500333</v>
      </c>
      <c r="C2527" s="60" t="s">
        <v>3822</v>
      </c>
      <c r="D2527" s="59" t="s">
        <v>3823</v>
      </c>
      <c r="E2527" s="59" t="s">
        <v>3826</v>
      </c>
      <c r="G2527" s="1" t="s">
        <v>1664</v>
      </c>
      <c r="H2527" s="46">
        <v>10005</v>
      </c>
      <c r="I2527" s="61" t="s">
        <v>3821</v>
      </c>
      <c r="J2527" s="62" t="s">
        <v>3893</v>
      </c>
    </row>
    <row r="2528" spans="1:10" ht="14.25" customHeight="1" x14ac:dyDescent="0.3">
      <c r="A2528" s="56" t="s">
        <v>4049</v>
      </c>
      <c r="B2528" s="1">
        <v>500334</v>
      </c>
      <c r="C2528" s="60" t="s">
        <v>3822</v>
      </c>
      <c r="D2528" s="59" t="s">
        <v>3823</v>
      </c>
      <c r="E2528" s="59" t="s">
        <v>3827</v>
      </c>
      <c r="G2528" s="1" t="s">
        <v>1664</v>
      </c>
      <c r="H2528" s="46">
        <v>10005</v>
      </c>
      <c r="I2528" s="61" t="s">
        <v>3821</v>
      </c>
      <c r="J2528" s="62" t="s">
        <v>3894</v>
      </c>
    </row>
    <row r="2529" spans="1:13" ht="14.25" customHeight="1" x14ac:dyDescent="0.3">
      <c r="A2529" s="56" t="s">
        <v>4049</v>
      </c>
      <c r="B2529" s="1">
        <v>500335</v>
      </c>
      <c r="C2529" s="60" t="s">
        <v>3822</v>
      </c>
      <c r="D2529" s="59" t="s">
        <v>3830</v>
      </c>
      <c r="E2529" s="59" t="s">
        <v>3828</v>
      </c>
      <c r="G2529" s="1" t="s">
        <v>1664</v>
      </c>
      <c r="H2529" s="46">
        <v>10005</v>
      </c>
      <c r="I2529" s="61" t="s">
        <v>3821</v>
      </c>
      <c r="J2529" s="62" t="s">
        <v>3895</v>
      </c>
    </row>
    <row r="2530" spans="1:13" ht="14.25" customHeight="1" x14ac:dyDescent="0.3">
      <c r="A2530" s="56" t="s">
        <v>4049</v>
      </c>
      <c r="B2530" s="1">
        <v>50034</v>
      </c>
      <c r="C2530" s="60" t="s">
        <v>3829</v>
      </c>
      <c r="D2530" s="59" t="s">
        <v>3831</v>
      </c>
      <c r="E2530" s="59" t="s">
        <v>3882</v>
      </c>
      <c r="G2530" s="1" t="s">
        <v>1891</v>
      </c>
      <c r="H2530" s="46">
        <v>10013</v>
      </c>
      <c r="I2530" s="61" t="s">
        <v>2433</v>
      </c>
      <c r="J2530" s="62" t="s">
        <v>3883</v>
      </c>
    </row>
    <row r="2531" spans="1:13" ht="14.25" customHeight="1" x14ac:dyDescent="0.3">
      <c r="A2531" s="56" t="s">
        <v>4049</v>
      </c>
      <c r="B2531" s="1">
        <v>500341</v>
      </c>
      <c r="C2531" s="60" t="s">
        <v>3829</v>
      </c>
      <c r="D2531" s="59" t="s">
        <v>3831</v>
      </c>
      <c r="E2531" s="59" t="s">
        <v>3835</v>
      </c>
      <c r="G2531" s="1" t="s">
        <v>1891</v>
      </c>
      <c r="H2531" s="46">
        <v>10013</v>
      </c>
      <c r="I2531" s="61" t="s">
        <v>2433</v>
      </c>
      <c r="J2531" s="62" t="s">
        <v>3884</v>
      </c>
    </row>
    <row r="2532" spans="1:13" ht="14.25" customHeight="1" x14ac:dyDescent="0.3">
      <c r="A2532" s="56" t="s">
        <v>4049</v>
      </c>
      <c r="B2532" s="1">
        <v>500342</v>
      </c>
      <c r="C2532" s="60" t="s">
        <v>3829</v>
      </c>
      <c r="D2532" s="59" t="s">
        <v>3831</v>
      </c>
      <c r="E2532" s="59" t="s">
        <v>3832</v>
      </c>
      <c r="G2532" s="1" t="s">
        <v>1891</v>
      </c>
      <c r="H2532" s="46">
        <v>10013</v>
      </c>
      <c r="I2532" s="61" t="s">
        <v>2433</v>
      </c>
      <c r="J2532" s="62" t="s">
        <v>3885</v>
      </c>
    </row>
    <row r="2533" spans="1:13" ht="14.25" customHeight="1" x14ac:dyDescent="0.3">
      <c r="A2533" s="56" t="s">
        <v>4049</v>
      </c>
      <c r="B2533" s="1">
        <v>500343</v>
      </c>
      <c r="C2533" s="60" t="s">
        <v>3829</v>
      </c>
      <c r="D2533" s="59" t="s">
        <v>3831</v>
      </c>
      <c r="E2533" s="59" t="s">
        <v>3836</v>
      </c>
      <c r="G2533" s="1" t="s">
        <v>1891</v>
      </c>
      <c r="H2533" s="46">
        <v>10013</v>
      </c>
      <c r="I2533" s="61" t="s">
        <v>2433</v>
      </c>
      <c r="J2533" s="62" t="s">
        <v>3886</v>
      </c>
    </row>
    <row r="2534" spans="1:13" ht="14.25" customHeight="1" x14ac:dyDescent="0.3">
      <c r="A2534" s="56" t="s">
        <v>4049</v>
      </c>
      <c r="B2534" s="1">
        <v>500344</v>
      </c>
      <c r="C2534" s="60" t="s">
        <v>3829</v>
      </c>
      <c r="D2534" s="59" t="s">
        <v>3831</v>
      </c>
      <c r="E2534" s="59" t="s">
        <v>3833</v>
      </c>
      <c r="G2534" s="1" t="s">
        <v>1891</v>
      </c>
      <c r="H2534" s="46">
        <v>10013</v>
      </c>
      <c r="I2534" s="61" t="s">
        <v>2433</v>
      </c>
      <c r="J2534" s="62" t="s">
        <v>3887</v>
      </c>
    </row>
    <row r="2535" spans="1:13" ht="14.25" customHeight="1" x14ac:dyDescent="0.3">
      <c r="A2535" s="56" t="s">
        <v>4049</v>
      </c>
      <c r="B2535" s="1">
        <v>500345</v>
      </c>
      <c r="C2535" s="60" t="s">
        <v>3829</v>
      </c>
      <c r="D2535" s="59" t="s">
        <v>3831</v>
      </c>
      <c r="E2535" s="59" t="s">
        <v>3834</v>
      </c>
      <c r="G2535" s="1" t="s">
        <v>1891</v>
      </c>
      <c r="H2535" s="46">
        <v>10013</v>
      </c>
      <c r="I2535" s="61" t="s">
        <v>2433</v>
      </c>
      <c r="J2535" s="62" t="s">
        <v>3888</v>
      </c>
    </row>
    <row r="2536" spans="1:13" ht="14.25" customHeight="1" x14ac:dyDescent="0.3">
      <c r="A2536" s="56"/>
      <c r="B2536" s="1">
        <v>50035</v>
      </c>
      <c r="C2536" s="58">
        <v>240000</v>
      </c>
      <c r="D2536" s="5">
        <v>141</v>
      </c>
      <c r="E2536" s="5" t="s">
        <v>2434</v>
      </c>
      <c r="G2536" s="1" t="s">
        <v>1810</v>
      </c>
      <c r="H2536" s="46">
        <v>10021</v>
      </c>
      <c r="I2536" s="61" t="s">
        <v>2435</v>
      </c>
      <c r="J2536" s="62" t="s">
        <v>2436</v>
      </c>
    </row>
    <row r="2537" spans="1:13" ht="14.25" customHeight="1" x14ac:dyDescent="0.3">
      <c r="A2537" s="56"/>
      <c r="B2537" s="1">
        <v>500351</v>
      </c>
      <c r="C2537" s="58">
        <v>240000</v>
      </c>
      <c r="D2537" s="5">
        <v>141</v>
      </c>
      <c r="E2537" s="59" t="s">
        <v>2437</v>
      </c>
      <c r="G2537" s="1" t="s">
        <v>1810</v>
      </c>
      <c r="H2537" s="46">
        <v>10021</v>
      </c>
      <c r="I2537" s="61" t="s">
        <v>2435</v>
      </c>
      <c r="J2537" s="62" t="s">
        <v>2438</v>
      </c>
    </row>
    <row r="2538" spans="1:13" ht="14.25" customHeight="1" x14ac:dyDescent="0.3">
      <c r="A2538" s="56"/>
      <c r="B2538" s="1">
        <v>500352</v>
      </c>
      <c r="C2538" s="58">
        <v>240000</v>
      </c>
      <c r="D2538" s="5">
        <v>141</v>
      </c>
      <c r="E2538" s="59" t="s">
        <v>2439</v>
      </c>
      <c r="G2538" s="1" t="s">
        <v>1810</v>
      </c>
      <c r="H2538" s="46">
        <v>10021</v>
      </c>
      <c r="I2538" s="61" t="s">
        <v>2435</v>
      </c>
      <c r="J2538" s="62" t="s">
        <v>2440</v>
      </c>
    </row>
    <row r="2539" spans="1:13" ht="14.25" customHeight="1" x14ac:dyDescent="0.3">
      <c r="A2539" s="56"/>
      <c r="B2539" s="1">
        <v>500353</v>
      </c>
      <c r="C2539" s="58">
        <v>240000</v>
      </c>
      <c r="D2539" s="5">
        <v>141</v>
      </c>
      <c r="E2539" s="59" t="s">
        <v>2441</v>
      </c>
      <c r="G2539" s="1" t="s">
        <v>1810</v>
      </c>
      <c r="H2539" s="46">
        <v>10021</v>
      </c>
      <c r="I2539" s="61" t="s">
        <v>2435</v>
      </c>
      <c r="J2539" s="62" t="s">
        <v>2442</v>
      </c>
    </row>
    <row r="2540" spans="1:13" ht="14.25" customHeight="1" x14ac:dyDescent="0.3">
      <c r="A2540" s="56"/>
      <c r="B2540" s="1">
        <v>500354</v>
      </c>
      <c r="C2540" s="58">
        <v>240000</v>
      </c>
      <c r="D2540" s="5">
        <v>141</v>
      </c>
      <c r="E2540" s="59" t="s">
        <v>2443</v>
      </c>
      <c r="G2540" s="1" t="s">
        <v>1810</v>
      </c>
      <c r="H2540" s="46">
        <v>10021</v>
      </c>
      <c r="I2540" s="61" t="s">
        <v>2435</v>
      </c>
      <c r="J2540" s="62" t="s">
        <v>2444</v>
      </c>
    </row>
    <row r="2541" spans="1:13" ht="14.25" customHeight="1" x14ac:dyDescent="0.3">
      <c r="A2541" s="56"/>
      <c r="B2541" s="1">
        <v>500355</v>
      </c>
      <c r="C2541" s="58">
        <v>240000</v>
      </c>
      <c r="D2541" s="5">
        <v>141</v>
      </c>
      <c r="E2541" s="5" t="s">
        <v>2445</v>
      </c>
      <c r="G2541" s="1" t="s">
        <v>1810</v>
      </c>
      <c r="H2541" s="46">
        <v>10021</v>
      </c>
      <c r="I2541" s="61" t="s">
        <v>2435</v>
      </c>
      <c r="J2541" s="62" t="s">
        <v>2446</v>
      </c>
      <c r="K2541" s="56"/>
      <c r="L2541" s="56"/>
      <c r="M2541" s="56"/>
    </row>
    <row r="2542" spans="1:13" ht="14.25" customHeight="1" x14ac:dyDescent="0.3">
      <c r="A2542" s="56" t="s">
        <v>4049</v>
      </c>
      <c r="B2542" s="1">
        <v>50036</v>
      </c>
      <c r="C2542" s="60" t="s">
        <v>3858</v>
      </c>
      <c r="D2542" s="59" t="s">
        <v>3856</v>
      </c>
      <c r="E2542" s="59" t="s">
        <v>3860</v>
      </c>
      <c r="G2542" s="1" t="s">
        <v>2447</v>
      </c>
      <c r="H2542" s="46">
        <v>10033</v>
      </c>
      <c r="I2542" s="61" t="s">
        <v>2448</v>
      </c>
      <c r="J2542" s="62" t="s">
        <v>3876</v>
      </c>
    </row>
    <row r="2543" spans="1:13" ht="14.25" customHeight="1" x14ac:dyDescent="0.3">
      <c r="A2543" s="56" t="s">
        <v>4049</v>
      </c>
      <c r="B2543" s="1">
        <v>500361</v>
      </c>
      <c r="C2543" s="60" t="s">
        <v>3938</v>
      </c>
      <c r="D2543" s="59" t="s">
        <v>3856</v>
      </c>
      <c r="E2543" s="59" t="s">
        <v>3864</v>
      </c>
      <c r="G2543" s="1" t="s">
        <v>2447</v>
      </c>
      <c r="H2543" s="46">
        <v>10033</v>
      </c>
      <c r="I2543" s="61" t="s">
        <v>2448</v>
      </c>
      <c r="J2543" s="62" t="s">
        <v>3877</v>
      </c>
    </row>
    <row r="2544" spans="1:13" ht="14.25" customHeight="1" x14ac:dyDescent="0.3">
      <c r="A2544" s="56" t="s">
        <v>4049</v>
      </c>
      <c r="B2544" s="1">
        <v>500362</v>
      </c>
      <c r="C2544" s="60" t="s">
        <v>3938</v>
      </c>
      <c r="D2544" s="59" t="s">
        <v>3856</v>
      </c>
      <c r="E2544" s="59" t="s">
        <v>3865</v>
      </c>
      <c r="G2544" s="1" t="s">
        <v>2447</v>
      </c>
      <c r="H2544" s="46">
        <v>10033</v>
      </c>
      <c r="I2544" s="61" t="s">
        <v>2448</v>
      </c>
      <c r="J2544" s="62" t="s">
        <v>3878</v>
      </c>
    </row>
    <row r="2545" spans="1:18" ht="14.25" customHeight="1" x14ac:dyDescent="0.3">
      <c r="A2545" s="56" t="s">
        <v>4049</v>
      </c>
      <c r="B2545" s="1">
        <v>500363</v>
      </c>
      <c r="C2545" s="60" t="s">
        <v>3859</v>
      </c>
      <c r="D2545" s="59" t="s">
        <v>3857</v>
      </c>
      <c r="E2545" s="59" t="s">
        <v>3861</v>
      </c>
      <c r="G2545" s="1" t="s">
        <v>2447</v>
      </c>
      <c r="H2545" s="46">
        <v>10033</v>
      </c>
      <c r="I2545" s="61" t="s">
        <v>2448</v>
      </c>
      <c r="J2545" s="62" t="s">
        <v>3879</v>
      </c>
    </row>
    <row r="2546" spans="1:18" ht="14.25" customHeight="1" x14ac:dyDescent="0.3">
      <c r="A2546" s="56" t="s">
        <v>4049</v>
      </c>
      <c r="B2546" s="1">
        <v>500364</v>
      </c>
      <c r="C2546" s="60" t="s">
        <v>3859</v>
      </c>
      <c r="D2546" s="59" t="s">
        <v>3857</v>
      </c>
      <c r="E2546" s="59" t="s">
        <v>3862</v>
      </c>
      <c r="G2546" s="1" t="s">
        <v>2447</v>
      </c>
      <c r="H2546" s="46">
        <v>10033</v>
      </c>
      <c r="I2546" s="61" t="s">
        <v>2448</v>
      </c>
      <c r="J2546" s="62" t="s">
        <v>3880</v>
      </c>
    </row>
    <row r="2547" spans="1:18" ht="14.25" customHeight="1" x14ac:dyDescent="0.3">
      <c r="A2547" s="56" t="s">
        <v>4049</v>
      </c>
      <c r="B2547" s="1">
        <v>500365</v>
      </c>
      <c r="C2547" s="60" t="s">
        <v>3866</v>
      </c>
      <c r="D2547" s="59" t="s">
        <v>3857</v>
      </c>
      <c r="E2547" s="59" t="s">
        <v>3863</v>
      </c>
      <c r="G2547" s="1" t="s">
        <v>2447</v>
      </c>
      <c r="H2547" s="46">
        <v>10033</v>
      </c>
      <c r="I2547" s="61" t="s">
        <v>2448</v>
      </c>
      <c r="J2547" s="62" t="s">
        <v>3881</v>
      </c>
      <c r="Q2547" s="56"/>
      <c r="R2547" s="56"/>
    </row>
    <row r="2548" spans="1:18" ht="14.25" customHeight="1" x14ac:dyDescent="0.3">
      <c r="A2548" s="56" t="s">
        <v>4049</v>
      </c>
      <c r="B2548" s="1">
        <v>50037</v>
      </c>
      <c r="C2548" s="60" t="s">
        <v>4063</v>
      </c>
      <c r="D2548" s="56" t="s">
        <v>4058</v>
      </c>
      <c r="E2548" s="63" t="s">
        <v>4064</v>
      </c>
      <c r="G2548" s="1" t="s">
        <v>2449</v>
      </c>
      <c r="H2548" s="1">
        <v>10003</v>
      </c>
      <c r="I2548" s="69" t="s">
        <v>2450</v>
      </c>
      <c r="J2548" s="62" t="s">
        <v>4070</v>
      </c>
      <c r="N2548" s="56"/>
      <c r="Q2548" s="85"/>
      <c r="R2548" s="86"/>
    </row>
    <row r="2549" spans="1:18" ht="14.25" customHeight="1" x14ac:dyDescent="0.3">
      <c r="A2549" s="56" t="s">
        <v>4049</v>
      </c>
      <c r="B2549" s="1">
        <v>500371</v>
      </c>
      <c r="C2549" s="60" t="s">
        <v>4061</v>
      </c>
      <c r="D2549" s="56" t="s">
        <v>4058</v>
      </c>
      <c r="E2549" s="63" t="s">
        <v>4065</v>
      </c>
      <c r="G2549" s="1" t="s">
        <v>2449</v>
      </c>
      <c r="H2549" s="1">
        <v>10003</v>
      </c>
      <c r="I2549" s="69" t="s">
        <v>2450</v>
      </c>
      <c r="J2549" s="62" t="s">
        <v>4071</v>
      </c>
      <c r="Q2549" s="85"/>
      <c r="R2549" s="86"/>
    </row>
    <row r="2550" spans="1:18" ht="14.25" customHeight="1" x14ac:dyDescent="0.3">
      <c r="A2550" s="56" t="s">
        <v>4049</v>
      </c>
      <c r="B2550" s="1">
        <v>500372</v>
      </c>
      <c r="C2550" s="60" t="s">
        <v>4062</v>
      </c>
      <c r="D2550" s="56" t="s">
        <v>4058</v>
      </c>
      <c r="E2550" s="63" t="s">
        <v>4066</v>
      </c>
      <c r="G2550" s="1" t="s">
        <v>2449</v>
      </c>
      <c r="H2550" s="1">
        <v>10003</v>
      </c>
      <c r="I2550" s="69" t="s">
        <v>2450</v>
      </c>
      <c r="J2550" s="62" t="s">
        <v>4072</v>
      </c>
      <c r="Q2550" s="85"/>
      <c r="R2550" s="86"/>
    </row>
    <row r="2551" spans="1:18" ht="14.25" customHeight="1" x14ac:dyDescent="0.3">
      <c r="A2551" s="56" t="s">
        <v>4049</v>
      </c>
      <c r="B2551" s="1">
        <v>500373</v>
      </c>
      <c r="C2551" s="60" t="s">
        <v>4060</v>
      </c>
      <c r="D2551" s="56" t="s">
        <v>4058</v>
      </c>
      <c r="E2551" s="63" t="s">
        <v>4067</v>
      </c>
      <c r="G2551" s="1" t="s">
        <v>2449</v>
      </c>
      <c r="H2551" s="1">
        <v>10003</v>
      </c>
      <c r="I2551" s="69" t="s">
        <v>2450</v>
      </c>
      <c r="J2551" s="62" t="s">
        <v>4073</v>
      </c>
      <c r="Q2551" s="85"/>
      <c r="R2551" s="86"/>
    </row>
    <row r="2552" spans="1:18" ht="14.25" customHeight="1" x14ac:dyDescent="0.3">
      <c r="A2552" s="56" t="s">
        <v>4049</v>
      </c>
      <c r="B2552" s="1">
        <v>500374</v>
      </c>
      <c r="C2552" s="60" t="s">
        <v>4059</v>
      </c>
      <c r="D2552" s="56" t="s">
        <v>4058</v>
      </c>
      <c r="E2552" s="63" t="s">
        <v>4068</v>
      </c>
      <c r="G2552" s="1" t="s">
        <v>2449</v>
      </c>
      <c r="H2552" s="1">
        <v>10003</v>
      </c>
      <c r="I2552" s="69" t="s">
        <v>2450</v>
      </c>
      <c r="J2552" s="62" t="s">
        <v>4074</v>
      </c>
      <c r="Q2552" s="85"/>
      <c r="R2552" s="86"/>
    </row>
    <row r="2553" spans="1:18" ht="14.25" customHeight="1" x14ac:dyDescent="0.3">
      <c r="A2553" s="56" t="s">
        <v>4049</v>
      </c>
      <c r="B2553" s="1">
        <v>500375</v>
      </c>
      <c r="C2553" s="60" t="s">
        <v>4059</v>
      </c>
      <c r="D2553" s="56" t="s">
        <v>4058</v>
      </c>
      <c r="E2553" s="63" t="s">
        <v>4069</v>
      </c>
      <c r="G2553" s="1" t="s">
        <v>2449</v>
      </c>
      <c r="H2553" s="1">
        <v>10003</v>
      </c>
      <c r="I2553" s="69" t="s">
        <v>2450</v>
      </c>
      <c r="J2553" s="62" t="s">
        <v>4075</v>
      </c>
      <c r="Q2553" s="85"/>
      <c r="R2553" s="86"/>
    </row>
    <row r="2554" spans="1:18" ht="14.25" customHeight="1" x14ac:dyDescent="0.3">
      <c r="A2554" s="56" t="s">
        <v>4049</v>
      </c>
      <c r="B2554" s="1">
        <v>50038</v>
      </c>
      <c r="C2554" s="60" t="s">
        <v>3848</v>
      </c>
      <c r="D2554" s="63" t="s">
        <v>3846</v>
      </c>
      <c r="E2554" s="63" t="s">
        <v>3869</v>
      </c>
      <c r="G2554" s="1" t="s">
        <v>1795</v>
      </c>
      <c r="H2554" s="1">
        <v>10004</v>
      </c>
      <c r="I2554" s="69" t="s">
        <v>2451</v>
      </c>
      <c r="J2554" s="62" t="s">
        <v>3870</v>
      </c>
    </row>
    <row r="2555" spans="1:18" ht="14.25" customHeight="1" x14ac:dyDescent="0.3">
      <c r="A2555" s="56" t="s">
        <v>4049</v>
      </c>
      <c r="B2555" s="1">
        <v>500381</v>
      </c>
      <c r="C2555" s="60" t="s">
        <v>3849</v>
      </c>
      <c r="D2555" s="63" t="s">
        <v>3846</v>
      </c>
      <c r="E2555" s="63" t="s">
        <v>3867</v>
      </c>
      <c r="G2555" s="1" t="s">
        <v>1795</v>
      </c>
      <c r="H2555" s="1">
        <v>10004</v>
      </c>
      <c r="I2555" s="69" t="s">
        <v>2451</v>
      </c>
      <c r="J2555" s="62" t="s">
        <v>3871</v>
      </c>
    </row>
    <row r="2556" spans="1:18" ht="14.25" customHeight="1" x14ac:dyDescent="0.3">
      <c r="A2556" s="56" t="s">
        <v>4049</v>
      </c>
      <c r="B2556" s="1">
        <v>500382</v>
      </c>
      <c r="C2556" s="60" t="s">
        <v>3850</v>
      </c>
      <c r="D2556" s="63" t="s">
        <v>3846</v>
      </c>
      <c r="E2556" s="63" t="s">
        <v>3868</v>
      </c>
      <c r="G2556" s="1" t="s">
        <v>1795</v>
      </c>
      <c r="H2556" s="1">
        <v>10004</v>
      </c>
      <c r="I2556" s="69" t="s">
        <v>2451</v>
      </c>
      <c r="J2556" s="62" t="s">
        <v>3872</v>
      </c>
    </row>
    <row r="2557" spans="1:18" ht="14.25" customHeight="1" x14ac:dyDescent="0.3">
      <c r="A2557" s="56" t="s">
        <v>4049</v>
      </c>
      <c r="B2557" s="1">
        <v>500383</v>
      </c>
      <c r="C2557" s="60" t="s">
        <v>3851</v>
      </c>
      <c r="D2557" s="63" t="s">
        <v>3845</v>
      </c>
      <c r="E2557" s="63" t="s">
        <v>3855</v>
      </c>
      <c r="G2557" s="1" t="s">
        <v>1795</v>
      </c>
      <c r="H2557" s="1">
        <v>10004</v>
      </c>
      <c r="I2557" s="69" t="s">
        <v>2451</v>
      </c>
      <c r="J2557" s="62" t="s">
        <v>3873</v>
      </c>
    </row>
    <row r="2558" spans="1:18" ht="14.25" customHeight="1" x14ac:dyDescent="0.3">
      <c r="A2558" s="56" t="s">
        <v>4049</v>
      </c>
      <c r="B2558" s="1">
        <v>500384</v>
      </c>
      <c r="C2558" s="60" t="s">
        <v>3852</v>
      </c>
      <c r="D2558" s="63" t="s">
        <v>3845</v>
      </c>
      <c r="E2558" s="63" t="s">
        <v>3854</v>
      </c>
      <c r="G2558" s="1" t="s">
        <v>1795</v>
      </c>
      <c r="H2558" s="1">
        <v>10004</v>
      </c>
      <c r="I2558" s="69" t="s">
        <v>2451</v>
      </c>
      <c r="J2558" s="62" t="s">
        <v>3874</v>
      </c>
    </row>
    <row r="2559" spans="1:18" x14ac:dyDescent="0.3">
      <c r="A2559" s="56" t="s">
        <v>4049</v>
      </c>
      <c r="B2559" s="1">
        <v>500385</v>
      </c>
      <c r="C2559" s="60" t="s">
        <v>3847</v>
      </c>
      <c r="D2559" s="63" t="s">
        <v>3845</v>
      </c>
      <c r="E2559" s="63" t="s">
        <v>3853</v>
      </c>
      <c r="G2559" s="1" t="s">
        <v>1795</v>
      </c>
      <c r="H2559" s="1">
        <v>10004</v>
      </c>
      <c r="I2559" s="69" t="s">
        <v>2451</v>
      </c>
      <c r="J2559" s="62" t="s">
        <v>3875</v>
      </c>
    </row>
    <row r="2560" spans="1:18" ht="14.25" customHeight="1" x14ac:dyDescent="0.3">
      <c r="B2560" s="1">
        <v>50039</v>
      </c>
      <c r="C2560" s="64">
        <v>101500</v>
      </c>
      <c r="D2560" s="1">
        <v>147</v>
      </c>
      <c r="E2560" s="65">
        <v>0.4</v>
      </c>
      <c r="F2560" s="71"/>
      <c r="G2560" s="1" t="s">
        <v>1866</v>
      </c>
      <c r="H2560" s="66">
        <v>10024</v>
      </c>
      <c r="I2560" s="28" t="s">
        <v>2452</v>
      </c>
      <c r="J2560" s="83" t="s">
        <v>3663</v>
      </c>
    </row>
    <row r="2561" spans="1:10" ht="14.25" customHeight="1" x14ac:dyDescent="0.3">
      <c r="B2561" s="1">
        <v>500391</v>
      </c>
      <c r="C2561" s="64">
        <v>101500</v>
      </c>
      <c r="D2561" s="1">
        <v>147</v>
      </c>
      <c r="E2561" s="65">
        <v>0.5</v>
      </c>
      <c r="G2561" s="1" t="s">
        <v>1866</v>
      </c>
      <c r="H2561" s="66">
        <v>10024</v>
      </c>
      <c r="I2561" s="28" t="s">
        <v>2452</v>
      </c>
      <c r="J2561" s="83" t="s">
        <v>3661</v>
      </c>
    </row>
    <row r="2562" spans="1:10" ht="14.25" customHeight="1" x14ac:dyDescent="0.3">
      <c r="B2562" s="1">
        <v>500392</v>
      </c>
      <c r="C2562" s="64">
        <v>101500</v>
      </c>
      <c r="D2562" s="1">
        <v>147</v>
      </c>
      <c r="E2562" s="65" t="s">
        <v>3678</v>
      </c>
      <c r="G2562" s="1" t="s">
        <v>1866</v>
      </c>
      <c r="H2562" s="66">
        <v>10024</v>
      </c>
      <c r="I2562" s="28" t="s">
        <v>2452</v>
      </c>
      <c r="J2562" s="83" t="s">
        <v>3662</v>
      </c>
    </row>
    <row r="2563" spans="1:10" ht="14.25" customHeight="1" x14ac:dyDescent="0.3">
      <c r="B2563" s="1">
        <v>500393</v>
      </c>
      <c r="C2563" s="64">
        <v>101500</v>
      </c>
      <c r="D2563" s="1">
        <v>147</v>
      </c>
      <c r="E2563" s="65" t="s">
        <v>3660</v>
      </c>
      <c r="G2563" s="1" t="s">
        <v>1866</v>
      </c>
      <c r="H2563" s="66">
        <v>10024</v>
      </c>
      <c r="I2563" s="28" t="s">
        <v>2452</v>
      </c>
      <c r="J2563" s="70" t="s">
        <v>2453</v>
      </c>
    </row>
    <row r="2564" spans="1:10" ht="14.25" customHeight="1" x14ac:dyDescent="0.3">
      <c r="B2564" s="1">
        <v>500394</v>
      </c>
      <c r="C2564" s="64">
        <v>101500</v>
      </c>
      <c r="D2564" s="1">
        <v>147</v>
      </c>
      <c r="E2564" s="65" t="s">
        <v>3677</v>
      </c>
      <c r="G2564" s="1" t="s">
        <v>1866</v>
      </c>
      <c r="H2564" s="66">
        <v>10024</v>
      </c>
      <c r="I2564" s="28" t="s">
        <v>2452</v>
      </c>
      <c r="J2564" s="70" t="s">
        <v>2453</v>
      </c>
    </row>
    <row r="2565" spans="1:10" ht="14.25" customHeight="1" x14ac:dyDescent="0.3">
      <c r="B2565" s="1">
        <v>500395</v>
      </c>
      <c r="C2565" s="64">
        <v>101500</v>
      </c>
      <c r="D2565" s="1">
        <v>147</v>
      </c>
      <c r="E2565" s="65" t="s">
        <v>3659</v>
      </c>
      <c r="G2565" s="1" t="s">
        <v>1866</v>
      </c>
      <c r="H2565" s="66">
        <v>10024</v>
      </c>
      <c r="I2565" s="28" t="s">
        <v>2452</v>
      </c>
      <c r="J2565" s="83" t="s">
        <v>3652</v>
      </c>
    </row>
    <row r="2566" spans="1:10" ht="14.25" customHeight="1" x14ac:dyDescent="0.3">
      <c r="B2566" s="1">
        <v>50040</v>
      </c>
      <c r="C2566" s="58">
        <v>200000</v>
      </c>
      <c r="D2566" s="1">
        <v>146</v>
      </c>
      <c r="E2566" s="63" t="s">
        <v>2454</v>
      </c>
      <c r="G2566" s="1" t="s">
        <v>1624</v>
      </c>
      <c r="H2566" s="1">
        <v>10011</v>
      </c>
      <c r="I2566" s="28" t="s">
        <v>2455</v>
      </c>
      <c r="J2566" s="70" t="s">
        <v>2456</v>
      </c>
    </row>
    <row r="2567" spans="1:10" ht="14.25" customHeight="1" x14ac:dyDescent="0.3">
      <c r="B2567" s="1">
        <v>5004011</v>
      </c>
      <c r="C2567" s="58">
        <v>200000</v>
      </c>
      <c r="D2567" s="1">
        <v>146</v>
      </c>
      <c r="E2567" s="63" t="s">
        <v>2457</v>
      </c>
      <c r="G2567" s="1" t="s">
        <v>1624</v>
      </c>
      <c r="H2567" s="1">
        <v>10011</v>
      </c>
      <c r="I2567" s="28" t="s">
        <v>2455</v>
      </c>
      <c r="J2567" s="70" t="s">
        <v>2456</v>
      </c>
    </row>
    <row r="2568" spans="1:10" ht="14.25" customHeight="1" x14ac:dyDescent="0.3">
      <c r="B2568" s="1">
        <v>5004022</v>
      </c>
      <c r="C2568" s="58">
        <v>200000</v>
      </c>
      <c r="D2568" s="1">
        <v>146</v>
      </c>
      <c r="E2568" s="63" t="s">
        <v>2458</v>
      </c>
      <c r="G2568" s="1" t="s">
        <v>1624</v>
      </c>
      <c r="H2568" s="1">
        <v>10011</v>
      </c>
      <c r="I2568" s="28" t="s">
        <v>2455</v>
      </c>
      <c r="J2568" s="70" t="s">
        <v>2456</v>
      </c>
    </row>
    <row r="2569" spans="1:10" ht="14.25" customHeight="1" x14ac:dyDescent="0.3">
      <c r="B2569" s="1">
        <v>5004033</v>
      </c>
      <c r="C2569" s="58">
        <v>200000</v>
      </c>
      <c r="D2569" s="1">
        <v>146</v>
      </c>
      <c r="E2569" s="63" t="s">
        <v>2459</v>
      </c>
      <c r="G2569" s="1" t="s">
        <v>1624</v>
      </c>
      <c r="H2569" s="1">
        <v>10011</v>
      </c>
      <c r="I2569" s="28" t="s">
        <v>2455</v>
      </c>
      <c r="J2569" s="70" t="s">
        <v>2456</v>
      </c>
    </row>
    <row r="2570" spans="1:10" x14ac:dyDescent="0.3">
      <c r="A2570" s="56">
        <f t="shared" ref="A2570:A2575" si="137">COUNTIF(B:B,B2570)</f>
        <v>1</v>
      </c>
      <c r="B2570" s="1">
        <v>50042</v>
      </c>
      <c r="C2570" s="58">
        <v>210003</v>
      </c>
      <c r="D2570" s="1">
        <v>134</v>
      </c>
      <c r="E2570" s="56" t="s">
        <v>3781</v>
      </c>
      <c r="G2570" s="56" t="s">
        <v>2460</v>
      </c>
      <c r="H2570" s="67">
        <v>10041</v>
      </c>
      <c r="I2570" s="71" t="s">
        <v>2461</v>
      </c>
      <c r="J2570" s="71" t="s">
        <v>2462</v>
      </c>
    </row>
    <row r="2571" spans="1:10" x14ac:dyDescent="0.3">
      <c r="A2571" s="56">
        <f t="shared" si="137"/>
        <v>1</v>
      </c>
      <c r="B2571" s="1">
        <v>500421</v>
      </c>
      <c r="C2571" s="58">
        <v>210003</v>
      </c>
      <c r="D2571" s="1">
        <v>134</v>
      </c>
      <c r="E2571" s="56" t="s">
        <v>3782</v>
      </c>
      <c r="G2571" s="56" t="s">
        <v>2460</v>
      </c>
      <c r="H2571" s="67">
        <v>10041</v>
      </c>
      <c r="I2571" s="71" t="s">
        <v>2461</v>
      </c>
      <c r="J2571" s="71" t="s">
        <v>2463</v>
      </c>
    </row>
    <row r="2572" spans="1:10" x14ac:dyDescent="0.3">
      <c r="A2572" s="56">
        <f t="shared" si="137"/>
        <v>1</v>
      </c>
      <c r="B2572" s="1">
        <v>500422</v>
      </c>
      <c r="C2572" s="58">
        <v>210003</v>
      </c>
      <c r="D2572" s="1">
        <v>134</v>
      </c>
      <c r="E2572" s="56" t="s">
        <v>3775</v>
      </c>
      <c r="G2572" s="56" t="s">
        <v>2460</v>
      </c>
      <c r="H2572" s="67">
        <v>10041</v>
      </c>
      <c r="I2572" s="71" t="s">
        <v>2461</v>
      </c>
      <c r="J2572" s="71" t="s">
        <v>2464</v>
      </c>
    </row>
    <row r="2573" spans="1:10" x14ac:dyDescent="0.3">
      <c r="A2573" s="56">
        <f t="shared" si="137"/>
        <v>1</v>
      </c>
      <c r="B2573" s="1">
        <v>500423</v>
      </c>
      <c r="C2573" s="58">
        <v>210003</v>
      </c>
      <c r="D2573" s="1">
        <v>134</v>
      </c>
      <c r="E2573" s="56" t="s">
        <v>3783</v>
      </c>
      <c r="G2573" s="56" t="s">
        <v>2460</v>
      </c>
      <c r="H2573" s="67">
        <v>10041</v>
      </c>
      <c r="I2573" s="71" t="s">
        <v>2461</v>
      </c>
      <c r="J2573" s="71" t="s">
        <v>2465</v>
      </c>
    </row>
    <row r="2574" spans="1:10" x14ac:dyDescent="0.3">
      <c r="A2574" s="56">
        <f t="shared" si="137"/>
        <v>1</v>
      </c>
      <c r="B2574" s="1">
        <v>500424</v>
      </c>
      <c r="C2574" s="58">
        <v>210003</v>
      </c>
      <c r="D2574" s="1">
        <v>134</v>
      </c>
      <c r="E2574" s="56" t="s">
        <v>3784</v>
      </c>
      <c r="G2574" s="56" t="s">
        <v>2460</v>
      </c>
      <c r="H2574" s="67">
        <v>10041</v>
      </c>
      <c r="I2574" s="71" t="s">
        <v>2461</v>
      </c>
      <c r="J2574" s="71" t="s">
        <v>2466</v>
      </c>
    </row>
    <row r="2575" spans="1:10" x14ac:dyDescent="0.3">
      <c r="A2575" s="56">
        <f t="shared" si="137"/>
        <v>1</v>
      </c>
      <c r="B2575" s="1">
        <v>500425</v>
      </c>
      <c r="C2575" s="58">
        <v>210003</v>
      </c>
      <c r="D2575" s="1">
        <v>134</v>
      </c>
      <c r="E2575" s="56" t="s">
        <v>3785</v>
      </c>
      <c r="G2575" s="56" t="s">
        <v>2460</v>
      </c>
      <c r="H2575" s="67">
        <v>10041</v>
      </c>
      <c r="I2575" s="71" t="s">
        <v>2461</v>
      </c>
      <c r="J2575" s="71" t="s">
        <v>2467</v>
      </c>
    </row>
    <row r="2576" spans="1:10" x14ac:dyDescent="0.3">
      <c r="A2576" s="56" t="s">
        <v>4049</v>
      </c>
      <c r="B2576" s="1">
        <v>50043</v>
      </c>
      <c r="C2576" s="58" t="s">
        <v>2384</v>
      </c>
      <c r="D2576" s="1" t="s">
        <v>2385</v>
      </c>
      <c r="E2576" s="56" t="s">
        <v>3896</v>
      </c>
      <c r="G2576" s="1" t="s">
        <v>1753</v>
      </c>
      <c r="H2576" s="68">
        <v>10012</v>
      </c>
      <c r="I2576" s="71" t="s">
        <v>3842</v>
      </c>
      <c r="J2576" s="62" t="s">
        <v>3897</v>
      </c>
    </row>
    <row r="2577" spans="1:15" x14ac:dyDescent="0.3">
      <c r="A2577" s="56" t="s">
        <v>4049</v>
      </c>
      <c r="B2577" s="1">
        <v>500431</v>
      </c>
      <c r="C2577" s="58" t="s">
        <v>2384</v>
      </c>
      <c r="D2577" s="1" t="s">
        <v>2385</v>
      </c>
      <c r="E2577" s="56" t="s">
        <v>3841</v>
      </c>
      <c r="G2577" s="1" t="s">
        <v>1753</v>
      </c>
      <c r="H2577" s="68">
        <v>10012</v>
      </c>
      <c r="I2577" s="71" t="s">
        <v>3842</v>
      </c>
      <c r="J2577" s="62" t="s">
        <v>3898</v>
      </c>
    </row>
    <row r="2578" spans="1:15" x14ac:dyDescent="0.3">
      <c r="A2578" s="56" t="s">
        <v>4049</v>
      </c>
      <c r="B2578" s="1">
        <v>500432</v>
      </c>
      <c r="C2578" s="58" t="s">
        <v>2384</v>
      </c>
      <c r="D2578" s="1" t="s">
        <v>2385</v>
      </c>
      <c r="E2578" s="56" t="s">
        <v>3840</v>
      </c>
      <c r="G2578" s="1" t="s">
        <v>1753</v>
      </c>
      <c r="H2578" s="68">
        <v>10012</v>
      </c>
      <c r="I2578" s="71" t="s">
        <v>3843</v>
      </c>
      <c r="J2578" s="62" t="s">
        <v>3899</v>
      </c>
    </row>
    <row r="2579" spans="1:15" x14ac:dyDescent="0.3">
      <c r="A2579" s="56" t="s">
        <v>4049</v>
      </c>
      <c r="B2579" s="1">
        <v>500433</v>
      </c>
      <c r="C2579" s="58" t="s">
        <v>2384</v>
      </c>
      <c r="D2579" s="1" t="s">
        <v>2385</v>
      </c>
      <c r="E2579" s="56" t="s">
        <v>3839</v>
      </c>
      <c r="G2579" s="1" t="s">
        <v>1753</v>
      </c>
      <c r="H2579" s="68">
        <v>10012</v>
      </c>
      <c r="I2579" s="71" t="s">
        <v>3843</v>
      </c>
      <c r="J2579" s="62" t="s">
        <v>3900</v>
      </c>
    </row>
    <row r="2580" spans="1:15" x14ac:dyDescent="0.3">
      <c r="A2580" s="56" t="s">
        <v>4049</v>
      </c>
      <c r="B2580" s="1">
        <v>500434</v>
      </c>
      <c r="C2580" s="58" t="s">
        <v>2384</v>
      </c>
      <c r="D2580" s="1" t="s">
        <v>2385</v>
      </c>
      <c r="E2580" s="56" t="s">
        <v>3837</v>
      </c>
      <c r="G2580" s="1" t="s">
        <v>1753</v>
      </c>
      <c r="H2580" s="68">
        <v>10012</v>
      </c>
      <c r="I2580" s="71" t="s">
        <v>3843</v>
      </c>
      <c r="J2580" s="62" t="s">
        <v>3901</v>
      </c>
    </row>
    <row r="2581" spans="1:15" x14ac:dyDescent="0.3">
      <c r="A2581" s="56" t="s">
        <v>4049</v>
      </c>
      <c r="B2581" s="1">
        <v>500435</v>
      </c>
      <c r="C2581" s="58" t="s">
        <v>2384</v>
      </c>
      <c r="D2581" s="56" t="s">
        <v>3902</v>
      </c>
      <c r="E2581" s="56" t="s">
        <v>3838</v>
      </c>
      <c r="G2581" s="1" t="s">
        <v>1753</v>
      </c>
      <c r="H2581" s="68">
        <v>10012</v>
      </c>
      <c r="I2581" s="71" t="s">
        <v>3843</v>
      </c>
      <c r="J2581" s="62" t="s">
        <v>3916</v>
      </c>
    </row>
    <row r="2582" spans="1:15" x14ac:dyDescent="0.3">
      <c r="A2582" s="56">
        <f t="shared" ref="A2582:A2587" si="138">COUNTIF(B:B,B2582)</f>
        <v>1</v>
      </c>
      <c r="B2582" s="1">
        <v>50044</v>
      </c>
      <c r="C2582" s="58">
        <v>200000</v>
      </c>
      <c r="D2582" s="1">
        <v>134</v>
      </c>
      <c r="E2582" s="56" t="s">
        <v>3777</v>
      </c>
      <c r="G2582" s="1" t="s">
        <v>1791</v>
      </c>
      <c r="H2582" s="67">
        <v>10014</v>
      </c>
      <c r="I2582" s="71" t="s">
        <v>2468</v>
      </c>
      <c r="J2582" s="71" t="s">
        <v>2469</v>
      </c>
      <c r="N2582" s="1">
        <v>0.4</v>
      </c>
      <c r="O2582" s="1">
        <v>1</v>
      </c>
    </row>
    <row r="2583" spans="1:15" x14ac:dyDescent="0.3">
      <c r="A2583" s="56">
        <f t="shared" si="138"/>
        <v>1</v>
      </c>
      <c r="B2583" s="1">
        <v>500441</v>
      </c>
      <c r="C2583" s="58">
        <v>200000</v>
      </c>
      <c r="D2583" s="1">
        <v>134</v>
      </c>
      <c r="E2583" s="56" t="s">
        <v>3786</v>
      </c>
      <c r="G2583" s="1" t="s">
        <v>1791</v>
      </c>
      <c r="H2583" s="67">
        <v>10014</v>
      </c>
      <c r="I2583" s="71" t="s">
        <v>2468</v>
      </c>
      <c r="J2583" s="71" t="s">
        <v>2470</v>
      </c>
      <c r="N2583" s="1">
        <v>0.45</v>
      </c>
      <c r="O2583" s="1">
        <v>1</v>
      </c>
    </row>
    <row r="2584" spans="1:15" x14ac:dyDescent="0.3">
      <c r="A2584" s="56">
        <f t="shared" si="138"/>
        <v>1</v>
      </c>
      <c r="B2584" s="1">
        <v>500442</v>
      </c>
      <c r="C2584" s="58">
        <v>200000</v>
      </c>
      <c r="D2584" s="1">
        <v>134</v>
      </c>
      <c r="E2584" s="56" t="s">
        <v>3787</v>
      </c>
      <c r="G2584" s="1" t="s">
        <v>1791</v>
      </c>
      <c r="H2584" s="67">
        <v>10014</v>
      </c>
      <c r="I2584" s="71" t="s">
        <v>2468</v>
      </c>
      <c r="J2584" s="71" t="s">
        <v>2471</v>
      </c>
      <c r="N2584" s="1">
        <v>0.5</v>
      </c>
      <c r="O2584" s="1">
        <v>1</v>
      </c>
    </row>
    <row r="2585" spans="1:15" x14ac:dyDescent="0.3">
      <c r="A2585" s="56">
        <f t="shared" si="138"/>
        <v>1</v>
      </c>
      <c r="B2585" s="1">
        <v>500443</v>
      </c>
      <c r="C2585" s="58">
        <v>200000</v>
      </c>
      <c r="D2585" s="1">
        <v>134</v>
      </c>
      <c r="E2585" s="56" t="s">
        <v>3788</v>
      </c>
      <c r="G2585" s="1" t="s">
        <v>1791</v>
      </c>
      <c r="H2585" s="67">
        <v>10014</v>
      </c>
      <c r="I2585" s="71" t="s">
        <v>2468</v>
      </c>
      <c r="J2585" s="71" t="s">
        <v>2472</v>
      </c>
      <c r="N2585" s="1">
        <v>0.5</v>
      </c>
      <c r="O2585" s="1">
        <v>2</v>
      </c>
    </row>
    <row r="2586" spans="1:15" x14ac:dyDescent="0.3">
      <c r="A2586" s="56">
        <f t="shared" si="138"/>
        <v>1</v>
      </c>
      <c r="B2586" s="1">
        <v>500444</v>
      </c>
      <c r="C2586" s="58">
        <v>200000</v>
      </c>
      <c r="D2586" s="1">
        <v>134</v>
      </c>
      <c r="E2586" s="56" t="s">
        <v>3789</v>
      </c>
      <c r="G2586" s="1" t="s">
        <v>1791</v>
      </c>
      <c r="H2586" s="67">
        <v>10014</v>
      </c>
      <c r="I2586" s="71" t="s">
        <v>2468</v>
      </c>
      <c r="J2586" s="71" t="s">
        <v>2473</v>
      </c>
      <c r="N2586" s="1">
        <v>0.55000000000000004</v>
      </c>
      <c r="O2586" s="1">
        <v>2</v>
      </c>
    </row>
    <row r="2587" spans="1:15" x14ac:dyDescent="0.3">
      <c r="A2587" s="56">
        <f t="shared" si="138"/>
        <v>1</v>
      </c>
      <c r="B2587" s="1">
        <v>500445</v>
      </c>
      <c r="C2587" s="58">
        <v>200000</v>
      </c>
      <c r="D2587" s="1">
        <v>134</v>
      </c>
      <c r="E2587" s="56" t="s">
        <v>3790</v>
      </c>
      <c r="F2587" s="56"/>
      <c r="G2587" s="1" t="s">
        <v>1791</v>
      </c>
      <c r="H2587" s="67">
        <v>10014</v>
      </c>
      <c r="I2587" s="71" t="s">
        <v>2468</v>
      </c>
      <c r="J2587" s="71" t="s">
        <v>2474</v>
      </c>
      <c r="N2587" s="1">
        <v>0.6</v>
      </c>
      <c r="O2587" s="1">
        <v>2</v>
      </c>
    </row>
    <row r="2588" spans="1:15" x14ac:dyDescent="0.3">
      <c r="A2588" s="1">
        <v>1</v>
      </c>
      <c r="B2588" s="1">
        <v>50045</v>
      </c>
      <c r="C2588" s="60">
        <v>200211</v>
      </c>
      <c r="D2588" s="56">
        <v>132</v>
      </c>
      <c r="E2588" s="56" t="s">
        <v>3725</v>
      </c>
      <c r="G2588" s="1" t="s">
        <v>1817</v>
      </c>
      <c r="H2588" s="68">
        <v>10017</v>
      </c>
      <c r="I2588" s="71" t="s">
        <v>2475</v>
      </c>
      <c r="J2588" s="71" t="s">
        <v>2476</v>
      </c>
      <c r="L2588" s="28">
        <v>300000</v>
      </c>
      <c r="M2588" s="1" t="s">
        <v>2398</v>
      </c>
    </row>
    <row r="2589" spans="1:15" x14ac:dyDescent="0.3">
      <c r="A2589" s="56">
        <f>COUNTIF(B:B,B2589)</f>
        <v>1</v>
      </c>
      <c r="B2589" s="1">
        <v>500451</v>
      </c>
      <c r="C2589" s="60">
        <v>200211</v>
      </c>
      <c r="D2589" s="1">
        <v>132</v>
      </c>
      <c r="E2589" s="56" t="s">
        <v>3710</v>
      </c>
      <c r="G2589" s="1" t="s">
        <v>1817</v>
      </c>
      <c r="H2589" s="68">
        <v>10017</v>
      </c>
      <c r="I2589" s="71" t="s">
        <v>2475</v>
      </c>
      <c r="J2589" s="71" t="s">
        <v>2477</v>
      </c>
      <c r="L2589" s="28">
        <v>300000</v>
      </c>
      <c r="M2589" s="1" t="s">
        <v>2398</v>
      </c>
    </row>
    <row r="2590" spans="1:15" x14ac:dyDescent="0.3">
      <c r="A2590" s="56">
        <f>COUNTIF(B:B,B2590)</f>
        <v>1</v>
      </c>
      <c r="B2590" s="1">
        <v>500452</v>
      </c>
      <c r="C2590" s="60">
        <v>200211</v>
      </c>
      <c r="D2590" s="1">
        <v>132</v>
      </c>
      <c r="E2590" s="56" t="s">
        <v>3737</v>
      </c>
      <c r="G2590" s="1" t="s">
        <v>1817</v>
      </c>
      <c r="H2590" s="68">
        <v>10017</v>
      </c>
      <c r="I2590" s="71" t="s">
        <v>2475</v>
      </c>
      <c r="J2590" s="71" t="s">
        <v>2478</v>
      </c>
      <c r="L2590" s="28">
        <v>300000</v>
      </c>
      <c r="M2590" s="1" t="s">
        <v>2398</v>
      </c>
    </row>
    <row r="2591" spans="1:15" x14ac:dyDescent="0.3">
      <c r="A2591" s="56">
        <f>COUNTIF(B:B,B2591)</f>
        <v>1</v>
      </c>
      <c r="B2591" s="1">
        <v>500453</v>
      </c>
      <c r="C2591" s="60">
        <v>200212</v>
      </c>
      <c r="D2591" s="1">
        <v>132</v>
      </c>
      <c r="E2591" s="56" t="s">
        <v>3738</v>
      </c>
      <c r="G2591" s="1" t="s">
        <v>1817</v>
      </c>
      <c r="H2591" s="68">
        <v>10017</v>
      </c>
      <c r="I2591" s="71" t="s">
        <v>2475</v>
      </c>
      <c r="J2591" s="71" t="s">
        <v>2479</v>
      </c>
      <c r="L2591" s="28">
        <v>300000</v>
      </c>
      <c r="M2591" s="1" t="s">
        <v>2398</v>
      </c>
    </row>
    <row r="2592" spans="1:15" x14ac:dyDescent="0.3">
      <c r="A2592" s="56">
        <f>COUNTIF(B:B,B2592)</f>
        <v>1</v>
      </c>
      <c r="B2592" s="1">
        <v>500454</v>
      </c>
      <c r="C2592" s="60">
        <v>200212</v>
      </c>
      <c r="D2592" s="1">
        <v>132</v>
      </c>
      <c r="E2592" s="56" t="s">
        <v>3739</v>
      </c>
      <c r="G2592" s="1" t="s">
        <v>1817</v>
      </c>
      <c r="H2592" s="68">
        <v>10017</v>
      </c>
      <c r="I2592" s="71" t="s">
        <v>2475</v>
      </c>
      <c r="J2592" s="71" t="s">
        <v>2480</v>
      </c>
      <c r="L2592" s="28"/>
    </row>
    <row r="2593" spans="1:12" x14ac:dyDescent="0.3">
      <c r="A2593" s="56">
        <f>COUNTIF(B:B,B2593)</f>
        <v>1</v>
      </c>
      <c r="B2593" s="1">
        <v>500455</v>
      </c>
      <c r="C2593" s="60">
        <v>200212</v>
      </c>
      <c r="D2593" s="1">
        <v>132</v>
      </c>
      <c r="E2593" s="56" t="s">
        <v>3740</v>
      </c>
      <c r="G2593" s="1" t="s">
        <v>1817</v>
      </c>
      <c r="H2593" s="68">
        <v>10017</v>
      </c>
      <c r="I2593" s="71" t="s">
        <v>2475</v>
      </c>
      <c r="J2593" s="71" t="s">
        <v>2481</v>
      </c>
      <c r="L2593" s="28"/>
    </row>
    <row r="2594" spans="1:12" x14ac:dyDescent="0.3">
      <c r="B2594" s="1">
        <v>51003</v>
      </c>
      <c r="C2594" s="1">
        <v>200000</v>
      </c>
      <c r="D2594" s="1">
        <v>132</v>
      </c>
      <c r="E2594" s="1" t="s">
        <v>3710</v>
      </c>
      <c r="G2594" s="1" t="s">
        <v>2482</v>
      </c>
      <c r="H2594" s="1">
        <v>10026</v>
      </c>
      <c r="I2594" s="1" t="s">
        <v>2483</v>
      </c>
      <c r="J2594" s="1" t="s">
        <v>2484</v>
      </c>
    </row>
    <row r="2595" spans="1:12" x14ac:dyDescent="0.3">
      <c r="B2595" s="1">
        <v>51002</v>
      </c>
      <c r="C2595" s="5">
        <v>200321</v>
      </c>
      <c r="D2595" s="5">
        <v>141</v>
      </c>
      <c r="E2595" s="5" t="s">
        <v>2432</v>
      </c>
      <c r="G2595" s="1" t="s">
        <v>1664</v>
      </c>
      <c r="H2595" s="4">
        <v>10059</v>
      </c>
      <c r="I2595" s="1" t="s">
        <v>2388</v>
      </c>
      <c r="J2595" s="1" t="s">
        <v>2484</v>
      </c>
    </row>
    <row r="2596" spans="1:12" x14ac:dyDescent="0.3">
      <c r="B2596" s="1">
        <v>51001</v>
      </c>
      <c r="C2596" s="1">
        <v>200000</v>
      </c>
      <c r="D2596" s="1">
        <v>132</v>
      </c>
      <c r="E2596" s="1" t="s">
        <v>3741</v>
      </c>
      <c r="G2596" s="1" t="s">
        <v>2485</v>
      </c>
      <c r="H2596" s="4">
        <v>10079</v>
      </c>
      <c r="I2596" s="1" t="s">
        <v>2486</v>
      </c>
      <c r="J2596" s="1" t="s">
        <v>2484</v>
      </c>
    </row>
    <row r="2597" spans="1:12" x14ac:dyDescent="0.3">
      <c r="A2597" s="56" t="s">
        <v>4049</v>
      </c>
      <c r="B2597" s="1">
        <v>50046</v>
      </c>
      <c r="C2597" s="60" t="s">
        <v>3909</v>
      </c>
      <c r="D2597" s="56" t="s">
        <v>3903</v>
      </c>
      <c r="E2597" s="56" t="s">
        <v>3910</v>
      </c>
      <c r="F2597" s="62"/>
      <c r="G2597" s="73" t="s">
        <v>3475</v>
      </c>
      <c r="H2597" s="1">
        <v>10023</v>
      </c>
      <c r="I2597" s="73" t="s">
        <v>3474</v>
      </c>
      <c r="J2597" s="62" t="s">
        <v>3924</v>
      </c>
    </row>
    <row r="2598" spans="1:12" x14ac:dyDescent="0.3">
      <c r="A2598" s="56" t="s">
        <v>4049</v>
      </c>
      <c r="B2598" s="1">
        <v>500461</v>
      </c>
      <c r="C2598" s="60" t="s">
        <v>3908</v>
      </c>
      <c r="D2598" s="56" t="s">
        <v>3903</v>
      </c>
      <c r="E2598" s="56" t="s">
        <v>3911</v>
      </c>
      <c r="F2598" s="62"/>
      <c r="G2598" s="73" t="s">
        <v>3475</v>
      </c>
      <c r="H2598" s="1">
        <v>10023</v>
      </c>
      <c r="I2598" s="73" t="s">
        <v>3474</v>
      </c>
      <c r="J2598" s="62" t="s">
        <v>3917</v>
      </c>
    </row>
    <row r="2599" spans="1:12" x14ac:dyDescent="0.3">
      <c r="A2599" s="56" t="s">
        <v>4049</v>
      </c>
      <c r="B2599" s="1">
        <v>500462</v>
      </c>
      <c r="C2599" s="60" t="s">
        <v>3907</v>
      </c>
      <c r="D2599" s="56" t="s">
        <v>3903</v>
      </c>
      <c r="E2599" s="56" t="s">
        <v>3912</v>
      </c>
      <c r="F2599" s="62"/>
      <c r="G2599" s="73" t="s">
        <v>3475</v>
      </c>
      <c r="H2599" s="1">
        <v>10023</v>
      </c>
      <c r="I2599" s="73" t="s">
        <v>3474</v>
      </c>
      <c r="J2599" s="62" t="s">
        <v>3918</v>
      </c>
    </row>
    <row r="2600" spans="1:12" x14ac:dyDescent="0.3">
      <c r="A2600" s="56" t="s">
        <v>4049</v>
      </c>
      <c r="B2600" s="1">
        <v>500463</v>
      </c>
      <c r="C2600" s="60" t="s">
        <v>3906</v>
      </c>
      <c r="D2600" s="56" t="s">
        <v>3903</v>
      </c>
      <c r="E2600" s="56" t="s">
        <v>3913</v>
      </c>
      <c r="F2600" s="62"/>
      <c r="G2600" s="73" t="s">
        <v>3475</v>
      </c>
      <c r="H2600" s="1">
        <v>10023</v>
      </c>
      <c r="I2600" s="73" t="s">
        <v>3474</v>
      </c>
      <c r="J2600" s="62" t="s">
        <v>3919</v>
      </c>
    </row>
    <row r="2601" spans="1:12" x14ac:dyDescent="0.3">
      <c r="A2601" s="56" t="s">
        <v>4049</v>
      </c>
      <c r="B2601" s="1">
        <v>500464</v>
      </c>
      <c r="C2601" s="60" t="s">
        <v>3905</v>
      </c>
      <c r="D2601" s="56" t="s">
        <v>3903</v>
      </c>
      <c r="E2601" s="56" t="s">
        <v>3914</v>
      </c>
      <c r="F2601" s="62"/>
      <c r="G2601" s="73" t="s">
        <v>3475</v>
      </c>
      <c r="H2601" s="1">
        <v>10023</v>
      </c>
      <c r="I2601" s="73" t="s">
        <v>3474</v>
      </c>
      <c r="J2601" s="62" t="s">
        <v>3920</v>
      </c>
    </row>
    <row r="2602" spans="1:12" x14ac:dyDescent="0.3">
      <c r="A2602" s="56" t="s">
        <v>4049</v>
      </c>
      <c r="B2602" s="1">
        <v>500465</v>
      </c>
      <c r="C2602" s="60" t="s">
        <v>3904</v>
      </c>
      <c r="D2602" s="56" t="s">
        <v>3903</v>
      </c>
      <c r="E2602" s="56" t="s">
        <v>3915</v>
      </c>
      <c r="F2602" s="62"/>
      <c r="G2602" s="73" t="s">
        <v>3475</v>
      </c>
      <c r="H2602" s="1">
        <v>10023</v>
      </c>
      <c r="I2602" s="73" t="s">
        <v>3474</v>
      </c>
      <c r="J2602" s="62" t="s">
        <v>3925</v>
      </c>
    </row>
    <row r="2603" spans="1:12" x14ac:dyDescent="0.3">
      <c r="A2603" s="56"/>
      <c r="B2603" s="1">
        <v>50047</v>
      </c>
      <c r="C2603" s="60" t="s">
        <v>4148</v>
      </c>
      <c r="D2603" s="56" t="s">
        <v>4078</v>
      </c>
      <c r="E2603" s="56" t="s">
        <v>4079</v>
      </c>
      <c r="G2603" s="73" t="s">
        <v>3478</v>
      </c>
      <c r="H2603" s="1">
        <v>10040</v>
      </c>
      <c r="I2603" s="73" t="s">
        <v>3477</v>
      </c>
      <c r="J2603" s="62" t="s">
        <v>4085</v>
      </c>
      <c r="K2603" s="56"/>
    </row>
    <row r="2604" spans="1:12" x14ac:dyDescent="0.3">
      <c r="A2604" s="56"/>
      <c r="B2604" s="1">
        <v>500471</v>
      </c>
      <c r="C2604" s="60" t="s">
        <v>4148</v>
      </c>
      <c r="D2604" s="56" t="s">
        <v>4078</v>
      </c>
      <c r="E2604" s="56" t="s">
        <v>4080</v>
      </c>
      <c r="G2604" s="73" t="s">
        <v>3478</v>
      </c>
      <c r="H2604" s="1">
        <v>10040</v>
      </c>
      <c r="I2604" s="73" t="s">
        <v>3477</v>
      </c>
      <c r="J2604" s="62" t="s">
        <v>4086</v>
      </c>
      <c r="K2604" s="56"/>
    </row>
    <row r="2605" spans="1:12" x14ac:dyDescent="0.3">
      <c r="A2605" s="56"/>
      <c r="B2605" s="1">
        <v>500472</v>
      </c>
      <c r="C2605" s="60" t="s">
        <v>4148</v>
      </c>
      <c r="D2605" s="56" t="s">
        <v>4078</v>
      </c>
      <c r="E2605" s="56" t="s">
        <v>4081</v>
      </c>
      <c r="G2605" s="73" t="s">
        <v>3478</v>
      </c>
      <c r="H2605" s="1">
        <v>10040</v>
      </c>
      <c r="I2605" s="73" t="s">
        <v>3477</v>
      </c>
      <c r="J2605" s="62" t="s">
        <v>4087</v>
      </c>
      <c r="K2605" s="56"/>
    </row>
    <row r="2606" spans="1:12" x14ac:dyDescent="0.3">
      <c r="A2606" s="56"/>
      <c r="B2606" s="1">
        <v>500473</v>
      </c>
      <c r="C2606" s="60" t="s">
        <v>4148</v>
      </c>
      <c r="D2606" s="56" t="s">
        <v>4078</v>
      </c>
      <c r="E2606" s="56" t="s">
        <v>4082</v>
      </c>
      <c r="G2606" s="73" t="s">
        <v>3478</v>
      </c>
      <c r="H2606" s="1">
        <v>10040</v>
      </c>
      <c r="I2606" s="73" t="s">
        <v>3477</v>
      </c>
      <c r="J2606" s="62" t="s">
        <v>4088</v>
      </c>
      <c r="K2606" s="56"/>
    </row>
    <row r="2607" spans="1:12" x14ac:dyDescent="0.3">
      <c r="A2607" s="56"/>
      <c r="B2607" s="1">
        <v>500474</v>
      </c>
      <c r="C2607" s="60" t="s">
        <v>4148</v>
      </c>
      <c r="D2607" s="56" t="s">
        <v>4078</v>
      </c>
      <c r="E2607" s="56" t="s">
        <v>4083</v>
      </c>
      <c r="G2607" s="73" t="s">
        <v>3478</v>
      </c>
      <c r="H2607" s="1">
        <v>10040</v>
      </c>
      <c r="I2607" s="73" t="s">
        <v>3477</v>
      </c>
      <c r="J2607" s="62" t="s">
        <v>4089</v>
      </c>
      <c r="K2607" s="56"/>
    </row>
    <row r="2608" spans="1:12" x14ac:dyDescent="0.3">
      <c r="A2608" s="56"/>
      <c r="B2608" s="1">
        <v>500475</v>
      </c>
      <c r="C2608" s="60" t="s">
        <v>4148</v>
      </c>
      <c r="D2608" s="56" t="s">
        <v>4078</v>
      </c>
      <c r="E2608" s="56" t="s">
        <v>4084</v>
      </c>
      <c r="G2608" s="73" t="s">
        <v>3478</v>
      </c>
      <c r="H2608" s="1">
        <v>10040</v>
      </c>
      <c r="I2608" s="73" t="s">
        <v>3477</v>
      </c>
      <c r="J2608" s="62" t="s">
        <v>4090</v>
      </c>
      <c r="K2608" s="56"/>
    </row>
    <row r="2609" spans="1:12" x14ac:dyDescent="0.3">
      <c r="A2609" s="56" t="s">
        <v>4049</v>
      </c>
      <c r="B2609" s="1">
        <v>50048</v>
      </c>
      <c r="C2609" s="56" t="s">
        <v>3921</v>
      </c>
      <c r="D2609" s="56" t="s">
        <v>3923</v>
      </c>
      <c r="E2609" s="62" t="s">
        <v>3926</v>
      </c>
      <c r="G2609" s="1" t="s">
        <v>1779</v>
      </c>
      <c r="H2609" s="73">
        <v>10086</v>
      </c>
      <c r="I2609" s="56" t="s">
        <v>3480</v>
      </c>
      <c r="J2609" s="62" t="s">
        <v>3937</v>
      </c>
    </row>
    <row r="2610" spans="1:12" x14ac:dyDescent="0.3">
      <c r="A2610" s="56" t="s">
        <v>4049</v>
      </c>
      <c r="B2610" s="1">
        <v>500481</v>
      </c>
      <c r="C2610" s="56" t="s">
        <v>3922</v>
      </c>
      <c r="D2610" s="56" t="s">
        <v>3923</v>
      </c>
      <c r="E2610" s="62" t="s">
        <v>3927</v>
      </c>
      <c r="G2610" s="1" t="s">
        <v>1779</v>
      </c>
      <c r="H2610" s="73">
        <v>10086</v>
      </c>
      <c r="I2610" s="56" t="s">
        <v>3479</v>
      </c>
      <c r="J2610" s="62" t="s">
        <v>3936</v>
      </c>
    </row>
    <row r="2611" spans="1:12" x14ac:dyDescent="0.3">
      <c r="A2611" s="56" t="s">
        <v>4049</v>
      </c>
      <c r="B2611" s="1">
        <v>500482</v>
      </c>
      <c r="C2611" s="56" t="s">
        <v>3922</v>
      </c>
      <c r="D2611" s="56" t="s">
        <v>3923</v>
      </c>
      <c r="E2611" s="62" t="s">
        <v>3928</v>
      </c>
      <c r="G2611" s="1" t="s">
        <v>1779</v>
      </c>
      <c r="H2611" s="73">
        <v>10086</v>
      </c>
      <c r="I2611" s="56" t="s">
        <v>3479</v>
      </c>
      <c r="J2611" s="62" t="s">
        <v>3935</v>
      </c>
    </row>
    <row r="2612" spans="1:12" x14ac:dyDescent="0.3">
      <c r="A2612" s="56" t="s">
        <v>4049</v>
      </c>
      <c r="B2612" s="1">
        <v>500483</v>
      </c>
      <c r="C2612" s="56" t="s">
        <v>3922</v>
      </c>
      <c r="D2612" s="56" t="s">
        <v>3923</v>
      </c>
      <c r="E2612" s="62" t="s">
        <v>3929</v>
      </c>
      <c r="G2612" s="1" t="s">
        <v>1779</v>
      </c>
      <c r="H2612" s="73">
        <v>10086</v>
      </c>
      <c r="I2612" s="56" t="s">
        <v>3479</v>
      </c>
      <c r="J2612" s="62" t="s">
        <v>3934</v>
      </c>
    </row>
    <row r="2613" spans="1:12" x14ac:dyDescent="0.3">
      <c r="A2613" s="56" t="s">
        <v>4049</v>
      </c>
      <c r="B2613" s="1">
        <v>500484</v>
      </c>
      <c r="C2613" s="56" t="s">
        <v>3922</v>
      </c>
      <c r="D2613" s="56" t="s">
        <v>3923</v>
      </c>
      <c r="E2613" s="62" t="s">
        <v>3930</v>
      </c>
      <c r="G2613" s="1" t="s">
        <v>1779</v>
      </c>
      <c r="H2613" s="73">
        <v>10086</v>
      </c>
      <c r="I2613" s="56" t="s">
        <v>3479</v>
      </c>
      <c r="J2613" s="62" t="s">
        <v>3933</v>
      </c>
    </row>
    <row r="2614" spans="1:12" x14ac:dyDescent="0.3">
      <c r="A2614" s="56" t="s">
        <v>4049</v>
      </c>
      <c r="B2614" s="1">
        <v>500485</v>
      </c>
      <c r="C2614" s="56" t="s">
        <v>3922</v>
      </c>
      <c r="D2614" s="56" t="s">
        <v>3923</v>
      </c>
      <c r="E2614" s="62" t="s">
        <v>3931</v>
      </c>
      <c r="G2614" s="1" t="s">
        <v>1779</v>
      </c>
      <c r="H2614" s="73">
        <v>10086</v>
      </c>
      <c r="I2614" s="56" t="s">
        <v>3479</v>
      </c>
      <c r="J2614" s="62" t="s">
        <v>3932</v>
      </c>
    </row>
    <row r="2615" spans="1:12" x14ac:dyDescent="0.3">
      <c r="A2615" s="1">
        <f t="shared" ref="A2615:A2646" si="139">COUNTIF(B:B,B2615)</f>
        <v>1</v>
      </c>
      <c r="B2615" s="1">
        <v>60001</v>
      </c>
      <c r="C2615" s="1">
        <v>300000</v>
      </c>
      <c r="D2615" s="78">
        <v>125</v>
      </c>
      <c r="E2615" s="56" t="s">
        <v>3579</v>
      </c>
      <c r="G2615" s="1" t="s">
        <v>2274</v>
      </c>
      <c r="I2615" s="75" t="s">
        <v>3536</v>
      </c>
      <c r="J2615" s="76" t="s">
        <v>3537</v>
      </c>
      <c r="K2615" t="s">
        <v>2907</v>
      </c>
      <c r="L2615" t="s">
        <v>2890</v>
      </c>
    </row>
    <row r="2616" spans="1:12" x14ac:dyDescent="0.3">
      <c r="A2616" s="1">
        <f t="shared" si="139"/>
        <v>1</v>
      </c>
      <c r="B2616" s="1">
        <v>60002</v>
      </c>
      <c r="C2616" s="1">
        <v>300000</v>
      </c>
      <c r="D2616" s="78">
        <v>125</v>
      </c>
      <c r="E2616" s="56" t="s">
        <v>3580</v>
      </c>
      <c r="G2616" s="1" t="s">
        <v>2274</v>
      </c>
      <c r="I2616" s="75" t="s">
        <v>3536</v>
      </c>
      <c r="J2616" s="76" t="s">
        <v>3538</v>
      </c>
      <c r="K2616" t="s">
        <v>2927</v>
      </c>
      <c r="L2616" t="s">
        <v>2928</v>
      </c>
    </row>
    <row r="2617" spans="1:12" x14ac:dyDescent="0.3">
      <c r="A2617" s="1">
        <f t="shared" si="139"/>
        <v>1</v>
      </c>
      <c r="B2617" s="1">
        <v>60003</v>
      </c>
      <c r="C2617" s="1">
        <v>300000</v>
      </c>
      <c r="D2617" s="78">
        <v>125</v>
      </c>
      <c r="E2617" s="56" t="s">
        <v>3581</v>
      </c>
      <c r="G2617" s="1" t="s">
        <v>2274</v>
      </c>
      <c r="I2617" s="75" t="s">
        <v>3536</v>
      </c>
      <c r="J2617" s="76" t="s">
        <v>3539</v>
      </c>
    </row>
    <row r="2618" spans="1:12" x14ac:dyDescent="0.3">
      <c r="A2618" s="1">
        <f t="shared" si="139"/>
        <v>1</v>
      </c>
      <c r="B2618" s="1">
        <v>60004</v>
      </c>
      <c r="C2618" s="1">
        <v>300000</v>
      </c>
      <c r="D2618" s="78">
        <v>125</v>
      </c>
      <c r="E2618" s="56" t="s">
        <v>3582</v>
      </c>
      <c r="G2618" s="1" t="s">
        <v>2274</v>
      </c>
      <c r="I2618" s="75" t="s">
        <v>3536</v>
      </c>
      <c r="J2618" s="76" t="s">
        <v>3540</v>
      </c>
    </row>
    <row r="2619" spans="1:12" x14ac:dyDescent="0.3">
      <c r="A2619" s="1">
        <f t="shared" si="139"/>
        <v>1</v>
      </c>
      <c r="B2619" s="1">
        <v>60005</v>
      </c>
      <c r="C2619" s="1">
        <v>300000</v>
      </c>
      <c r="D2619" s="78">
        <v>125</v>
      </c>
      <c r="E2619" s="56" t="s">
        <v>3583</v>
      </c>
      <c r="G2619" s="1" t="s">
        <v>2274</v>
      </c>
      <c r="I2619" s="75" t="s">
        <v>3536</v>
      </c>
      <c r="J2619" s="76" t="s">
        <v>3541</v>
      </c>
    </row>
    <row r="2620" spans="1:12" x14ac:dyDescent="0.3">
      <c r="A2620" s="1">
        <f t="shared" si="139"/>
        <v>1</v>
      </c>
      <c r="B2620" s="1">
        <v>60006</v>
      </c>
      <c r="C2620" s="1">
        <v>300000</v>
      </c>
      <c r="D2620" s="78">
        <v>125</v>
      </c>
      <c r="E2620" s="56" t="s">
        <v>3584</v>
      </c>
      <c r="G2620" s="1" t="s">
        <v>2274</v>
      </c>
      <c r="I2620" s="75" t="s">
        <v>3536</v>
      </c>
      <c r="J2620" s="76" t="s">
        <v>3542</v>
      </c>
    </row>
    <row r="2621" spans="1:12" x14ac:dyDescent="0.3">
      <c r="A2621" s="1">
        <f t="shared" si="139"/>
        <v>1</v>
      </c>
      <c r="B2621" s="1">
        <v>60011</v>
      </c>
      <c r="C2621" s="56">
        <v>500000</v>
      </c>
      <c r="D2621" s="78">
        <v>125</v>
      </c>
      <c r="E2621" s="56" t="s">
        <v>3611</v>
      </c>
      <c r="G2621" s="1" t="s">
        <v>2274</v>
      </c>
      <c r="I2621" s="75" t="s">
        <v>3543</v>
      </c>
      <c r="J2621" s="80" t="s">
        <v>3544</v>
      </c>
      <c r="K2621" s="28"/>
      <c r="L2621" s="28"/>
    </row>
    <row r="2622" spans="1:12" x14ac:dyDescent="0.3">
      <c r="A2622" s="1">
        <f t="shared" si="139"/>
        <v>1</v>
      </c>
      <c r="B2622" s="1">
        <v>60012</v>
      </c>
      <c r="C2622" s="56">
        <v>500000</v>
      </c>
      <c r="D2622" s="78">
        <v>125</v>
      </c>
      <c r="E2622" s="56" t="s">
        <v>3612</v>
      </c>
      <c r="G2622" s="1" t="s">
        <v>2274</v>
      </c>
      <c r="I2622" s="75" t="s">
        <v>3543</v>
      </c>
      <c r="J2622" s="80" t="s">
        <v>3545</v>
      </c>
      <c r="K2622" s="28"/>
      <c r="L2622" s="28"/>
    </row>
    <row r="2623" spans="1:12" x14ac:dyDescent="0.3">
      <c r="A2623" s="1">
        <f t="shared" si="139"/>
        <v>1</v>
      </c>
      <c r="B2623" s="1">
        <v>60013</v>
      </c>
      <c r="C2623" s="56">
        <v>500000</v>
      </c>
      <c r="D2623" s="78">
        <v>125</v>
      </c>
      <c r="E2623" s="56" t="s">
        <v>3613</v>
      </c>
      <c r="G2623" s="1" t="s">
        <v>2274</v>
      </c>
      <c r="I2623" s="75" t="s">
        <v>3543</v>
      </c>
      <c r="J2623" s="80" t="s">
        <v>3546</v>
      </c>
      <c r="K2623" s="28"/>
      <c r="L2623" s="28"/>
    </row>
    <row r="2624" spans="1:12" x14ac:dyDescent="0.3">
      <c r="A2624" s="1">
        <f t="shared" si="139"/>
        <v>1</v>
      </c>
      <c r="B2624" s="1">
        <v>60014</v>
      </c>
      <c r="C2624" s="56">
        <v>500000</v>
      </c>
      <c r="D2624" s="78">
        <v>125</v>
      </c>
      <c r="E2624" s="56" t="s">
        <v>3614</v>
      </c>
      <c r="G2624" s="1" t="s">
        <v>2274</v>
      </c>
      <c r="I2624" s="75" t="s">
        <v>3543</v>
      </c>
      <c r="J2624" s="80" t="s">
        <v>3547</v>
      </c>
      <c r="K2624" s="28"/>
      <c r="L2624" s="28"/>
    </row>
    <row r="2625" spans="1:12" x14ac:dyDescent="0.3">
      <c r="A2625" s="1">
        <f t="shared" si="139"/>
        <v>1</v>
      </c>
      <c r="B2625" s="1">
        <v>60015</v>
      </c>
      <c r="C2625" s="56">
        <v>500000</v>
      </c>
      <c r="D2625" s="78">
        <v>125</v>
      </c>
      <c r="E2625" s="56" t="s">
        <v>3615</v>
      </c>
      <c r="G2625" s="1" t="s">
        <v>2274</v>
      </c>
      <c r="I2625" s="75" t="s">
        <v>3543</v>
      </c>
      <c r="J2625" s="80" t="s">
        <v>3548</v>
      </c>
      <c r="K2625" s="28"/>
      <c r="L2625" s="28"/>
    </row>
    <row r="2626" spans="1:12" x14ac:dyDescent="0.3">
      <c r="A2626" s="1">
        <f t="shared" si="139"/>
        <v>1</v>
      </c>
      <c r="B2626" s="1">
        <v>60016</v>
      </c>
      <c r="C2626" s="56">
        <v>500000</v>
      </c>
      <c r="D2626" s="78">
        <v>125</v>
      </c>
      <c r="E2626" s="56" t="s">
        <v>3616</v>
      </c>
      <c r="G2626" s="1" t="s">
        <v>2274</v>
      </c>
      <c r="I2626" s="75" t="s">
        <v>3543</v>
      </c>
      <c r="J2626" s="80" t="s">
        <v>3549</v>
      </c>
    </row>
    <row r="2627" spans="1:12" x14ac:dyDescent="0.3">
      <c r="A2627" s="1">
        <f t="shared" si="139"/>
        <v>1</v>
      </c>
      <c r="B2627" s="1">
        <v>60021</v>
      </c>
      <c r="C2627" s="1">
        <v>200111</v>
      </c>
      <c r="D2627" s="71">
        <v>156</v>
      </c>
      <c r="E2627" s="56" t="s">
        <v>3627</v>
      </c>
      <c r="F2627" s="56"/>
      <c r="G2627" s="56" t="s">
        <v>3617</v>
      </c>
      <c r="I2627" s="75" t="s">
        <v>3550</v>
      </c>
      <c r="J2627" s="76" t="s">
        <v>3633</v>
      </c>
    </row>
    <row r="2628" spans="1:12" x14ac:dyDescent="0.3">
      <c r="A2628" s="1">
        <f t="shared" si="139"/>
        <v>1</v>
      </c>
      <c r="B2628" s="1">
        <v>60022</v>
      </c>
      <c r="C2628" s="1">
        <v>200111</v>
      </c>
      <c r="D2628" s="71">
        <v>156</v>
      </c>
      <c r="E2628" s="56" t="s">
        <v>3628</v>
      </c>
      <c r="F2628" s="56"/>
      <c r="G2628" s="56" t="s">
        <v>3617</v>
      </c>
      <c r="I2628" s="75" t="s">
        <v>3550</v>
      </c>
      <c r="J2628" s="76" t="s">
        <v>3634</v>
      </c>
    </row>
    <row r="2629" spans="1:12" x14ac:dyDescent="0.3">
      <c r="A2629" s="1">
        <f t="shared" si="139"/>
        <v>1</v>
      </c>
      <c r="B2629" s="1">
        <v>60023</v>
      </c>
      <c r="C2629" s="1">
        <v>200111</v>
      </c>
      <c r="D2629" s="71">
        <v>156</v>
      </c>
      <c r="E2629" s="56" t="s">
        <v>3629</v>
      </c>
      <c r="F2629" s="56"/>
      <c r="G2629" s="56" t="s">
        <v>3617</v>
      </c>
      <c r="I2629" s="75" t="s">
        <v>3550</v>
      </c>
      <c r="J2629" s="76" t="s">
        <v>3635</v>
      </c>
    </row>
    <row r="2630" spans="1:12" x14ac:dyDescent="0.3">
      <c r="A2630" s="1">
        <f t="shared" si="139"/>
        <v>1</v>
      </c>
      <c r="B2630" s="1">
        <v>60024</v>
      </c>
      <c r="C2630" s="1">
        <v>200111</v>
      </c>
      <c r="D2630" s="71">
        <v>156</v>
      </c>
      <c r="E2630" s="56" t="s">
        <v>3630</v>
      </c>
      <c r="F2630" s="56"/>
      <c r="G2630" s="56" t="s">
        <v>3617</v>
      </c>
      <c r="I2630" s="75" t="s">
        <v>3550</v>
      </c>
      <c r="J2630" s="76" t="s">
        <v>3636</v>
      </c>
    </row>
    <row r="2631" spans="1:12" x14ac:dyDescent="0.3">
      <c r="A2631" s="1">
        <f t="shared" si="139"/>
        <v>1</v>
      </c>
      <c r="B2631" s="1">
        <v>60025</v>
      </c>
      <c r="C2631" s="1">
        <v>200111</v>
      </c>
      <c r="D2631" s="71">
        <v>156</v>
      </c>
      <c r="E2631" s="56" t="s">
        <v>3631</v>
      </c>
      <c r="F2631" s="56"/>
      <c r="G2631" s="56" t="s">
        <v>3617</v>
      </c>
      <c r="I2631" s="75" t="s">
        <v>3550</v>
      </c>
      <c r="J2631" s="76" t="s">
        <v>3637</v>
      </c>
    </row>
    <row r="2632" spans="1:12" x14ac:dyDescent="0.3">
      <c r="A2632" s="1">
        <f t="shared" si="139"/>
        <v>1</v>
      </c>
      <c r="B2632" s="1">
        <v>60026</v>
      </c>
      <c r="C2632" s="1">
        <v>200111</v>
      </c>
      <c r="D2632" s="71">
        <v>156</v>
      </c>
      <c r="E2632" s="56" t="s">
        <v>3632</v>
      </c>
      <c r="F2632" s="56"/>
      <c r="G2632" s="56" t="s">
        <v>3617</v>
      </c>
      <c r="I2632" s="75" t="s">
        <v>3550</v>
      </c>
      <c r="J2632" s="76" t="s">
        <v>3638</v>
      </c>
    </row>
    <row r="2633" spans="1:12" ht="28.5" x14ac:dyDescent="0.3">
      <c r="A2633" s="1">
        <f t="shared" si="139"/>
        <v>1</v>
      </c>
      <c r="B2633" s="1">
        <v>60031</v>
      </c>
      <c r="C2633" s="1">
        <v>200002</v>
      </c>
      <c r="D2633" s="1">
        <v>141</v>
      </c>
      <c r="E2633" s="56" t="s">
        <v>3593</v>
      </c>
      <c r="F2633" s="56"/>
      <c r="G2633" s="56" t="s">
        <v>3618</v>
      </c>
      <c r="I2633" s="75" t="s">
        <v>3551</v>
      </c>
      <c r="J2633" s="3" t="s">
        <v>3587</v>
      </c>
    </row>
    <row r="2634" spans="1:12" x14ac:dyDescent="0.3">
      <c r="A2634" s="1">
        <f t="shared" si="139"/>
        <v>1</v>
      </c>
      <c r="B2634" s="1">
        <v>60032</v>
      </c>
      <c r="C2634" s="1">
        <v>200002</v>
      </c>
      <c r="D2634" s="1">
        <v>141</v>
      </c>
      <c r="E2634" s="56" t="s">
        <v>3594</v>
      </c>
      <c r="F2634" s="56"/>
      <c r="G2634" s="56" t="s">
        <v>3618</v>
      </c>
      <c r="I2634" s="75" t="s">
        <v>3551</v>
      </c>
      <c r="J2634" s="3" t="s">
        <v>3588</v>
      </c>
    </row>
    <row r="2635" spans="1:12" x14ac:dyDescent="0.3">
      <c r="A2635" s="1">
        <f t="shared" si="139"/>
        <v>1</v>
      </c>
      <c r="B2635" s="1">
        <v>60033</v>
      </c>
      <c r="C2635" s="1">
        <v>200002</v>
      </c>
      <c r="D2635" s="1">
        <v>141</v>
      </c>
      <c r="E2635" s="56" t="s">
        <v>3595</v>
      </c>
      <c r="F2635" s="56"/>
      <c r="G2635" s="56" t="s">
        <v>3619</v>
      </c>
      <c r="I2635" s="75" t="s">
        <v>3551</v>
      </c>
      <c r="J2635" s="3" t="s">
        <v>3589</v>
      </c>
    </row>
    <row r="2636" spans="1:12" x14ac:dyDescent="0.3">
      <c r="A2636" s="1">
        <f t="shared" si="139"/>
        <v>1</v>
      </c>
      <c r="B2636" s="1">
        <v>60034</v>
      </c>
      <c r="C2636" s="1">
        <v>200002</v>
      </c>
      <c r="D2636" s="1">
        <v>141</v>
      </c>
      <c r="E2636" s="56" t="s">
        <v>3596</v>
      </c>
      <c r="F2636" s="56"/>
      <c r="G2636" s="56" t="s">
        <v>3619</v>
      </c>
      <c r="I2636" s="75" t="s">
        <v>3551</v>
      </c>
      <c r="J2636" s="3" t="s">
        <v>3590</v>
      </c>
    </row>
    <row r="2637" spans="1:12" x14ac:dyDescent="0.3">
      <c r="A2637" s="1">
        <f t="shared" si="139"/>
        <v>1</v>
      </c>
      <c r="B2637" s="1">
        <v>60035</v>
      </c>
      <c r="C2637" s="1">
        <v>200002</v>
      </c>
      <c r="D2637" s="1">
        <v>141</v>
      </c>
      <c r="E2637" s="56" t="s">
        <v>3597</v>
      </c>
      <c r="F2637" s="56"/>
      <c r="G2637" s="56" t="s">
        <v>3619</v>
      </c>
      <c r="I2637" s="75" t="s">
        <v>3551</v>
      </c>
      <c r="J2637" s="81" t="s">
        <v>3591</v>
      </c>
    </row>
    <row r="2638" spans="1:12" x14ac:dyDescent="0.3">
      <c r="A2638" s="1">
        <f t="shared" si="139"/>
        <v>1</v>
      </c>
      <c r="B2638" s="1">
        <v>60036</v>
      </c>
      <c r="C2638" s="1">
        <v>200002</v>
      </c>
      <c r="D2638" s="1">
        <v>141</v>
      </c>
      <c r="E2638" s="56" t="s">
        <v>3598</v>
      </c>
      <c r="F2638" s="56"/>
      <c r="G2638" s="56" t="s">
        <v>3619</v>
      </c>
      <c r="I2638" s="75" t="s">
        <v>3551</v>
      </c>
      <c r="J2638" s="82" t="s">
        <v>3592</v>
      </c>
    </row>
    <row r="2639" spans="1:12" x14ac:dyDescent="0.3">
      <c r="A2639" s="1">
        <f t="shared" si="139"/>
        <v>1</v>
      </c>
      <c r="B2639" s="1">
        <v>60041</v>
      </c>
      <c r="C2639" s="1">
        <v>500000</v>
      </c>
      <c r="D2639">
        <v>141</v>
      </c>
      <c r="E2639" s="71" t="s">
        <v>3606</v>
      </c>
      <c r="F2639" s="56"/>
      <c r="G2639" s="56" t="s">
        <v>3620</v>
      </c>
      <c r="I2639" s="77" t="s">
        <v>3552</v>
      </c>
      <c r="J2639" s="56" t="s">
        <v>3553</v>
      </c>
    </row>
    <row r="2640" spans="1:12" x14ac:dyDescent="0.3">
      <c r="A2640" s="1">
        <f t="shared" si="139"/>
        <v>1</v>
      </c>
      <c r="B2640" s="1">
        <v>60042</v>
      </c>
      <c r="C2640" s="1">
        <v>500000</v>
      </c>
      <c r="D2640">
        <v>141</v>
      </c>
      <c r="E2640" t="s">
        <v>3605</v>
      </c>
      <c r="F2640" s="56"/>
      <c r="G2640" s="56" t="s">
        <v>3620</v>
      </c>
      <c r="I2640" s="77" t="s">
        <v>3552</v>
      </c>
      <c r="J2640" s="56" t="s">
        <v>3554</v>
      </c>
    </row>
    <row r="2641" spans="1:10" x14ac:dyDescent="0.3">
      <c r="A2641" s="1">
        <f t="shared" si="139"/>
        <v>1</v>
      </c>
      <c r="B2641" s="1">
        <v>60043</v>
      </c>
      <c r="C2641" s="1">
        <v>500000</v>
      </c>
      <c r="D2641">
        <v>141</v>
      </c>
      <c r="E2641" s="71" t="s">
        <v>3607</v>
      </c>
      <c r="F2641" s="56"/>
      <c r="G2641" s="56" t="s">
        <v>3620</v>
      </c>
      <c r="I2641" s="77" t="s">
        <v>3552</v>
      </c>
      <c r="J2641" s="56" t="s">
        <v>3555</v>
      </c>
    </row>
    <row r="2642" spans="1:10" x14ac:dyDescent="0.3">
      <c r="A2642" s="1">
        <f t="shared" si="139"/>
        <v>1</v>
      </c>
      <c r="B2642" s="1">
        <v>60044</v>
      </c>
      <c r="C2642" s="1">
        <v>500000</v>
      </c>
      <c r="D2642">
        <v>141</v>
      </c>
      <c r="E2642" s="71" t="s">
        <v>3608</v>
      </c>
      <c r="F2642" s="56"/>
      <c r="G2642" s="56" t="s">
        <v>3620</v>
      </c>
      <c r="I2642" s="77" t="s">
        <v>3552</v>
      </c>
      <c r="J2642" s="56" t="s">
        <v>3556</v>
      </c>
    </row>
    <row r="2643" spans="1:10" x14ac:dyDescent="0.3">
      <c r="A2643" s="1">
        <f t="shared" si="139"/>
        <v>1</v>
      </c>
      <c r="B2643" s="1">
        <v>60045</v>
      </c>
      <c r="C2643" s="1">
        <v>500000</v>
      </c>
      <c r="D2643">
        <v>141</v>
      </c>
      <c r="E2643" s="71" t="s">
        <v>3609</v>
      </c>
      <c r="F2643" s="56"/>
      <c r="G2643" s="56" t="s">
        <v>3620</v>
      </c>
      <c r="I2643" s="77" t="s">
        <v>3552</v>
      </c>
      <c r="J2643" s="56" t="s">
        <v>3557</v>
      </c>
    </row>
    <row r="2644" spans="1:10" x14ac:dyDescent="0.3">
      <c r="A2644" s="1">
        <f t="shared" si="139"/>
        <v>1</v>
      </c>
      <c r="B2644" s="1">
        <v>60046</v>
      </c>
      <c r="C2644" s="1">
        <v>500000</v>
      </c>
      <c r="D2644">
        <v>141</v>
      </c>
      <c r="E2644" s="71" t="s">
        <v>3610</v>
      </c>
      <c r="F2644" s="56"/>
      <c r="G2644" s="56" t="s">
        <v>3620</v>
      </c>
      <c r="I2644" s="77" t="s">
        <v>3552</v>
      </c>
      <c r="J2644" s="56" t="s">
        <v>3558</v>
      </c>
    </row>
    <row r="2645" spans="1:10" x14ac:dyDescent="0.3">
      <c r="A2645" s="1">
        <f t="shared" si="139"/>
        <v>1</v>
      </c>
      <c r="B2645" s="1">
        <v>60051</v>
      </c>
      <c r="C2645" s="1">
        <v>200211</v>
      </c>
      <c r="D2645">
        <v>157</v>
      </c>
      <c r="E2645" s="71" t="s">
        <v>3639</v>
      </c>
      <c r="F2645" s="56"/>
      <c r="G2645" s="1" t="s">
        <v>3534</v>
      </c>
      <c r="I2645" s="77" t="s">
        <v>3559</v>
      </c>
      <c r="J2645" s="56" t="s">
        <v>3560</v>
      </c>
    </row>
    <row r="2646" spans="1:10" x14ac:dyDescent="0.3">
      <c r="A2646" s="1">
        <f t="shared" si="139"/>
        <v>1</v>
      </c>
      <c r="B2646" s="1">
        <v>60052</v>
      </c>
      <c r="C2646" s="1">
        <v>200211</v>
      </c>
      <c r="D2646">
        <v>157</v>
      </c>
      <c r="E2646" s="71" t="s">
        <v>3640</v>
      </c>
      <c r="F2646" s="56"/>
      <c r="G2646" s="1" t="s">
        <v>3534</v>
      </c>
      <c r="I2646" s="77" t="s">
        <v>3559</v>
      </c>
      <c r="J2646" s="62" t="s">
        <v>3561</v>
      </c>
    </row>
    <row r="2647" spans="1:10" x14ac:dyDescent="0.3">
      <c r="A2647" s="1">
        <f t="shared" ref="A2647:A2663" si="140">COUNTIF(B:B,B2647)</f>
        <v>1</v>
      </c>
      <c r="B2647" s="1">
        <v>60053</v>
      </c>
      <c r="C2647" s="1">
        <v>200211</v>
      </c>
      <c r="D2647">
        <v>157</v>
      </c>
      <c r="E2647" s="71" t="s">
        <v>3641</v>
      </c>
      <c r="F2647" s="56"/>
      <c r="G2647" s="1" t="s">
        <v>3535</v>
      </c>
      <c r="I2647" s="77" t="s">
        <v>3559</v>
      </c>
      <c r="J2647" s="62" t="s">
        <v>3562</v>
      </c>
    </row>
    <row r="2648" spans="1:10" x14ac:dyDescent="0.3">
      <c r="A2648" s="1">
        <f t="shared" si="140"/>
        <v>1</v>
      </c>
      <c r="B2648" s="1">
        <v>60054</v>
      </c>
      <c r="C2648" s="1">
        <v>200211</v>
      </c>
      <c r="D2648">
        <v>157</v>
      </c>
      <c r="E2648" s="71" t="s">
        <v>3642</v>
      </c>
      <c r="F2648" s="56"/>
      <c r="G2648" s="1" t="s">
        <v>3535</v>
      </c>
      <c r="I2648" s="77" t="s">
        <v>3559</v>
      </c>
      <c r="J2648" s="62" t="s">
        <v>3563</v>
      </c>
    </row>
    <row r="2649" spans="1:10" x14ac:dyDescent="0.3">
      <c r="A2649" s="1">
        <f t="shared" si="140"/>
        <v>1</v>
      </c>
      <c r="B2649" s="1">
        <v>60055</v>
      </c>
      <c r="C2649" s="1">
        <v>200211</v>
      </c>
      <c r="D2649">
        <v>157</v>
      </c>
      <c r="E2649" s="71" t="s">
        <v>3643</v>
      </c>
      <c r="F2649" s="56"/>
      <c r="G2649" s="1" t="s">
        <v>3535</v>
      </c>
      <c r="I2649" s="77" t="s">
        <v>3559</v>
      </c>
      <c r="J2649" s="62" t="s">
        <v>3564</v>
      </c>
    </row>
    <row r="2650" spans="1:10" x14ac:dyDescent="0.3">
      <c r="A2650" s="1">
        <f t="shared" si="140"/>
        <v>1</v>
      </c>
      <c r="B2650" s="1">
        <v>60056</v>
      </c>
      <c r="C2650" s="1">
        <v>200211</v>
      </c>
      <c r="D2650">
        <v>157</v>
      </c>
      <c r="E2650" s="71" t="s">
        <v>3644</v>
      </c>
      <c r="F2650" s="56"/>
      <c r="G2650" s="1" t="s">
        <v>3535</v>
      </c>
      <c r="I2650" s="77" t="s">
        <v>3559</v>
      </c>
      <c r="J2650" s="62" t="s">
        <v>3565</v>
      </c>
    </row>
    <row r="2651" spans="1:10" x14ac:dyDescent="0.3">
      <c r="A2651" s="1">
        <f t="shared" si="140"/>
        <v>1</v>
      </c>
      <c r="B2651" s="1">
        <v>60061</v>
      </c>
      <c r="C2651" s="1">
        <v>500000</v>
      </c>
      <c r="D2651" s="1">
        <v>141</v>
      </c>
      <c r="E2651" s="56" t="s">
        <v>3621</v>
      </c>
      <c r="F2651" s="56"/>
      <c r="G2651" s="56" t="s">
        <v>3533</v>
      </c>
      <c r="I2651" s="77" t="s">
        <v>3566</v>
      </c>
      <c r="J2651" s="56" t="s">
        <v>3567</v>
      </c>
    </row>
    <row r="2652" spans="1:10" x14ac:dyDescent="0.3">
      <c r="A2652" s="1">
        <f t="shared" si="140"/>
        <v>1</v>
      </c>
      <c r="B2652" s="1">
        <v>60062</v>
      </c>
      <c r="C2652" s="1">
        <v>500000</v>
      </c>
      <c r="D2652" s="1">
        <v>141</v>
      </c>
      <c r="E2652" s="56" t="s">
        <v>3622</v>
      </c>
      <c r="F2652" s="56"/>
      <c r="G2652" s="56" t="s">
        <v>3533</v>
      </c>
      <c r="I2652" s="77" t="s">
        <v>3566</v>
      </c>
      <c r="J2652" s="56" t="s">
        <v>3568</v>
      </c>
    </row>
    <row r="2653" spans="1:10" x14ac:dyDescent="0.3">
      <c r="A2653" s="1">
        <f t="shared" si="140"/>
        <v>1</v>
      </c>
      <c r="B2653" s="1">
        <v>60063</v>
      </c>
      <c r="C2653" s="1">
        <v>500000</v>
      </c>
      <c r="D2653" s="1">
        <v>141</v>
      </c>
      <c r="E2653" s="56" t="s">
        <v>3623</v>
      </c>
      <c r="F2653" s="56"/>
      <c r="G2653" s="56" t="s">
        <v>3574</v>
      </c>
      <c r="I2653" s="77" t="s">
        <v>3566</v>
      </c>
      <c r="J2653" s="56" t="s">
        <v>3569</v>
      </c>
    </row>
    <row r="2654" spans="1:10" x14ac:dyDescent="0.3">
      <c r="A2654" s="1">
        <f t="shared" si="140"/>
        <v>1</v>
      </c>
      <c r="B2654" s="1">
        <v>60064</v>
      </c>
      <c r="C2654" s="1">
        <v>500000</v>
      </c>
      <c r="D2654" s="1">
        <v>141</v>
      </c>
      <c r="E2654" s="56" t="s">
        <v>3624</v>
      </c>
      <c r="F2654" s="56"/>
      <c r="G2654" s="56" t="s">
        <v>3574</v>
      </c>
      <c r="I2654" s="77" t="s">
        <v>3566</v>
      </c>
      <c r="J2654" s="56" t="s">
        <v>3570</v>
      </c>
    </row>
    <row r="2655" spans="1:10" x14ac:dyDescent="0.3">
      <c r="A2655" s="1">
        <f t="shared" si="140"/>
        <v>1</v>
      </c>
      <c r="B2655" s="1">
        <v>60065</v>
      </c>
      <c r="C2655" s="1">
        <v>500000</v>
      </c>
      <c r="D2655" s="1">
        <v>141</v>
      </c>
      <c r="E2655" s="56" t="s">
        <v>3625</v>
      </c>
      <c r="F2655" s="56"/>
      <c r="G2655" s="56" t="s">
        <v>3574</v>
      </c>
      <c r="I2655" s="77" t="s">
        <v>3566</v>
      </c>
      <c r="J2655" s="56" t="s">
        <v>3571</v>
      </c>
    </row>
    <row r="2656" spans="1:10" x14ac:dyDescent="0.3">
      <c r="A2656" s="1">
        <f t="shared" si="140"/>
        <v>1</v>
      </c>
      <c r="B2656" s="1">
        <v>60066</v>
      </c>
      <c r="C2656" s="1">
        <v>500000</v>
      </c>
      <c r="D2656" s="1">
        <v>141</v>
      </c>
      <c r="E2656" s="56" t="s">
        <v>3626</v>
      </c>
      <c r="F2656" s="56"/>
      <c r="G2656" s="56" t="s">
        <v>3574</v>
      </c>
      <c r="I2656" s="77" t="s">
        <v>3566</v>
      </c>
      <c r="J2656" s="56" t="s">
        <v>3572</v>
      </c>
    </row>
    <row r="2657" spans="1:14" x14ac:dyDescent="0.3">
      <c r="A2657" s="1">
        <f t="shared" si="140"/>
        <v>1</v>
      </c>
      <c r="B2657" s="1">
        <v>60071</v>
      </c>
      <c r="C2657" s="1">
        <v>210003</v>
      </c>
      <c r="D2657" s="1">
        <v>155</v>
      </c>
      <c r="E2657" s="56" t="s">
        <v>3646</v>
      </c>
      <c r="F2657" s="56"/>
      <c r="G2657" s="1" t="s">
        <v>3534</v>
      </c>
      <c r="I2657" s="77" t="s">
        <v>3573</v>
      </c>
      <c r="J2657" s="56" t="s">
        <v>4096</v>
      </c>
    </row>
    <row r="2658" spans="1:14" x14ac:dyDescent="0.3">
      <c r="A2658" s="1">
        <f t="shared" si="140"/>
        <v>1</v>
      </c>
      <c r="B2658" s="1">
        <v>60072</v>
      </c>
      <c r="C2658" s="1">
        <v>210003</v>
      </c>
      <c r="D2658" s="1">
        <v>155</v>
      </c>
      <c r="E2658" s="56" t="s">
        <v>3647</v>
      </c>
      <c r="F2658" s="56"/>
      <c r="G2658" s="1" t="s">
        <v>3534</v>
      </c>
      <c r="I2658" s="77" t="s">
        <v>3573</v>
      </c>
      <c r="J2658" s="56" t="s">
        <v>4097</v>
      </c>
    </row>
    <row r="2659" spans="1:14" x14ac:dyDescent="0.3">
      <c r="A2659" s="1">
        <f t="shared" si="140"/>
        <v>1</v>
      </c>
      <c r="B2659" s="1">
        <v>60073</v>
      </c>
      <c r="C2659" s="1">
        <v>210003</v>
      </c>
      <c r="D2659" s="1">
        <v>155</v>
      </c>
      <c r="E2659" s="56" t="s">
        <v>3648</v>
      </c>
      <c r="F2659" s="56"/>
      <c r="G2659" s="1" t="s">
        <v>3535</v>
      </c>
      <c r="I2659" s="77" t="s">
        <v>3573</v>
      </c>
      <c r="J2659" s="56" t="s">
        <v>4098</v>
      </c>
    </row>
    <row r="2660" spans="1:14" x14ac:dyDescent="0.3">
      <c r="A2660" s="1">
        <f t="shared" si="140"/>
        <v>1</v>
      </c>
      <c r="B2660" s="1">
        <v>60074</v>
      </c>
      <c r="C2660" s="1">
        <v>210003</v>
      </c>
      <c r="D2660" s="1">
        <v>155</v>
      </c>
      <c r="E2660" s="56" t="s">
        <v>3649</v>
      </c>
      <c r="F2660" s="56"/>
      <c r="G2660" s="1" t="s">
        <v>3535</v>
      </c>
      <c r="I2660" s="77" t="s">
        <v>3573</v>
      </c>
      <c r="J2660" s="56" t="s">
        <v>4099</v>
      </c>
      <c r="L2660" s="1" t="str">
        <f t="shared" ref="L2660:L2680" si="141">IF(AND(ISBLANK(C2657)=ISBLANK(D2657),ISBLANK(D2657)=ISBLANK(E2657),ISBLANK(E2657)=ISBLANK(C2657)),"",FALSE)</f>
        <v/>
      </c>
    </row>
    <row r="2661" spans="1:14" x14ac:dyDescent="0.3">
      <c r="A2661" s="1">
        <f t="shared" si="140"/>
        <v>1</v>
      </c>
      <c r="B2661" s="1">
        <v>60075</v>
      </c>
      <c r="C2661" s="1">
        <v>210003</v>
      </c>
      <c r="D2661" s="1">
        <v>155</v>
      </c>
      <c r="E2661" s="56" t="s">
        <v>3650</v>
      </c>
      <c r="F2661" s="56"/>
      <c r="G2661" s="1" t="s">
        <v>3535</v>
      </c>
      <c r="I2661" s="77" t="s">
        <v>3573</v>
      </c>
      <c r="J2661" s="56" t="s">
        <v>4100</v>
      </c>
      <c r="L2661" s="1" t="str">
        <f t="shared" si="141"/>
        <v/>
      </c>
    </row>
    <row r="2662" spans="1:14" x14ac:dyDescent="0.3">
      <c r="A2662" s="1">
        <f t="shared" si="140"/>
        <v>1</v>
      </c>
      <c r="B2662" s="1">
        <v>60076</v>
      </c>
      <c r="C2662" s="1">
        <v>210003</v>
      </c>
      <c r="D2662" s="1">
        <v>155</v>
      </c>
      <c r="E2662" s="56" t="s">
        <v>3645</v>
      </c>
      <c r="F2662" s="56"/>
      <c r="G2662" s="1" t="s">
        <v>3535</v>
      </c>
      <c r="I2662" s="77" t="s">
        <v>3573</v>
      </c>
      <c r="J2662" s="56" t="s">
        <v>4101</v>
      </c>
      <c r="L2662" s="1" t="str">
        <f t="shared" si="141"/>
        <v/>
      </c>
    </row>
    <row r="2663" spans="1:14" x14ac:dyDescent="0.3">
      <c r="A2663" s="1">
        <f t="shared" si="140"/>
        <v>1</v>
      </c>
      <c r="B2663" s="1">
        <v>60081</v>
      </c>
      <c r="C2663" s="56">
        <v>500000</v>
      </c>
      <c r="D2663" s="78">
        <v>125</v>
      </c>
      <c r="E2663" s="56" t="s">
        <v>4124</v>
      </c>
      <c r="G2663" s="1" t="s">
        <v>2274</v>
      </c>
      <c r="I2663" s="1" t="s">
        <v>4125</v>
      </c>
      <c r="J2663" s="62" t="s">
        <v>4131</v>
      </c>
      <c r="L2663" s="1" t="str">
        <f t="shared" si="141"/>
        <v/>
      </c>
    </row>
    <row r="2664" spans="1:14" x14ac:dyDescent="0.3">
      <c r="B2664" s="1">
        <v>60082</v>
      </c>
      <c r="C2664" s="56">
        <v>500000</v>
      </c>
      <c r="D2664" s="78">
        <v>125</v>
      </c>
      <c r="E2664" s="56" t="s">
        <v>4126</v>
      </c>
      <c r="G2664" s="1" t="s">
        <v>2274</v>
      </c>
      <c r="I2664" s="1" t="s">
        <v>4125</v>
      </c>
      <c r="J2664" s="62" t="s">
        <v>4132</v>
      </c>
      <c r="L2664" s="1" t="str">
        <f t="shared" si="141"/>
        <v/>
      </c>
    </row>
    <row r="2665" spans="1:14" x14ac:dyDescent="0.3">
      <c r="B2665" s="1">
        <v>60083</v>
      </c>
      <c r="C2665" s="56">
        <v>500000</v>
      </c>
      <c r="D2665" s="78">
        <v>125</v>
      </c>
      <c r="E2665" s="56" t="s">
        <v>4127</v>
      </c>
      <c r="G2665" s="1" t="s">
        <v>2274</v>
      </c>
      <c r="I2665" s="1" t="s">
        <v>4125</v>
      </c>
      <c r="J2665" s="62" t="s">
        <v>4133</v>
      </c>
      <c r="L2665" s="1" t="str">
        <f t="shared" si="141"/>
        <v/>
      </c>
    </row>
    <row r="2666" spans="1:14" x14ac:dyDescent="0.3">
      <c r="B2666" s="1">
        <v>60084</v>
      </c>
      <c r="C2666" s="56">
        <v>500000</v>
      </c>
      <c r="D2666" s="78">
        <v>125</v>
      </c>
      <c r="E2666" s="56" t="s">
        <v>4128</v>
      </c>
      <c r="G2666" s="1" t="s">
        <v>2274</v>
      </c>
      <c r="I2666" s="1" t="s">
        <v>4125</v>
      </c>
      <c r="J2666" s="62" t="s">
        <v>4134</v>
      </c>
      <c r="L2666" s="1" t="str">
        <f t="shared" si="141"/>
        <v/>
      </c>
    </row>
    <row r="2667" spans="1:14" x14ac:dyDescent="0.3">
      <c r="B2667" s="1">
        <v>60085</v>
      </c>
      <c r="C2667" s="56">
        <v>500000</v>
      </c>
      <c r="D2667" s="78">
        <v>125</v>
      </c>
      <c r="E2667" s="56" t="s">
        <v>4129</v>
      </c>
      <c r="G2667" s="1" t="s">
        <v>2274</v>
      </c>
      <c r="I2667" s="1" t="s">
        <v>4125</v>
      </c>
      <c r="J2667" s="62" t="s">
        <v>4135</v>
      </c>
      <c r="L2667" s="1" t="str">
        <f t="shared" si="141"/>
        <v/>
      </c>
    </row>
    <row r="2668" spans="1:14" x14ac:dyDescent="0.3">
      <c r="B2668" s="1">
        <v>60086</v>
      </c>
      <c r="C2668" s="56">
        <v>500000</v>
      </c>
      <c r="D2668" s="78">
        <v>125</v>
      </c>
      <c r="E2668" s="56" t="s">
        <v>4130</v>
      </c>
      <c r="G2668" s="1" t="s">
        <v>2274</v>
      </c>
      <c r="I2668" s="1" t="s">
        <v>4125</v>
      </c>
      <c r="J2668" s="62" t="s">
        <v>4136</v>
      </c>
      <c r="L2668" s="1" t="str">
        <f t="shared" si="141"/>
        <v/>
      </c>
    </row>
    <row r="2669" spans="1:14" x14ac:dyDescent="0.3">
      <c r="B2669" s="1">
        <v>60091</v>
      </c>
      <c r="C2669" s="56" t="s">
        <v>4105</v>
      </c>
      <c r="D2669" s="56" t="s">
        <v>4093</v>
      </c>
      <c r="E2669" s="56" t="s">
        <v>4139</v>
      </c>
      <c r="G2669" s="1" t="s">
        <v>3534</v>
      </c>
      <c r="I2669" s="56" t="s">
        <v>4123</v>
      </c>
      <c r="J2669" s="62" t="s">
        <v>4122</v>
      </c>
      <c r="L2669" s="1" t="str">
        <f t="shared" si="141"/>
        <v/>
      </c>
    </row>
    <row r="2670" spans="1:14" x14ac:dyDescent="0.3">
      <c r="B2670" s="1">
        <v>60092</v>
      </c>
      <c r="C2670" s="56" t="s">
        <v>4105</v>
      </c>
      <c r="D2670" s="56" t="s">
        <v>4093</v>
      </c>
      <c r="E2670" s="56" t="s">
        <v>4140</v>
      </c>
      <c r="G2670" s="1" t="s">
        <v>3534</v>
      </c>
      <c r="I2670" s="56" t="s">
        <v>4123</v>
      </c>
      <c r="J2670" s="62" t="s">
        <v>4117</v>
      </c>
      <c r="L2670" s="1" t="str">
        <f t="shared" si="141"/>
        <v/>
      </c>
    </row>
    <row r="2671" spans="1:14" x14ac:dyDescent="0.3">
      <c r="B2671" s="1">
        <v>60093</v>
      </c>
      <c r="C2671" s="56" t="s">
        <v>4105</v>
      </c>
      <c r="D2671" s="56" t="s">
        <v>4094</v>
      </c>
      <c r="E2671" s="56" t="s">
        <v>4141</v>
      </c>
      <c r="G2671" s="1" t="s">
        <v>3535</v>
      </c>
      <c r="I2671" s="56" t="s">
        <v>4123</v>
      </c>
      <c r="J2671" s="62" t="s">
        <v>4118</v>
      </c>
      <c r="L2671" s="1" t="str">
        <f t="shared" si="141"/>
        <v/>
      </c>
    </row>
    <row r="2672" spans="1:14" x14ac:dyDescent="0.3">
      <c r="B2672" s="1">
        <v>60094</v>
      </c>
      <c r="C2672" s="56" t="s">
        <v>4105</v>
      </c>
      <c r="D2672" s="56" t="s">
        <v>4094</v>
      </c>
      <c r="E2672" s="56" t="s">
        <v>4142</v>
      </c>
      <c r="G2672" s="1" t="s">
        <v>3535</v>
      </c>
      <c r="I2672" s="56" t="s">
        <v>4123</v>
      </c>
      <c r="J2672" s="62" t="s">
        <v>4119</v>
      </c>
      <c r="L2672" s="1" t="str">
        <f t="shared" si="141"/>
        <v/>
      </c>
      <c r="M2672" s="1" t="str">
        <f>IF((LEN(C2669)-LEN(SUBSTITUTE(C2669,"|","")))=(LEN(D2669)-LEN(SUBSTITUTE(D2669,"|",""))),"",FALSE)</f>
        <v/>
      </c>
      <c r="N2672" s="1" t="str">
        <f>IF((LEN(D2669)-LEN(SUBSTITUTE(SUBSTITUTE(D2669,"|",""),"#","")))=(LEN(E2669)-LEN(SUBSTITUTE(E2669,"|",""))),"",FALSE)</f>
        <v/>
      </c>
    </row>
    <row r="2673" spans="1:12" x14ac:dyDescent="0.3">
      <c r="B2673" s="1">
        <v>60095</v>
      </c>
      <c r="C2673" s="56" t="s">
        <v>4105</v>
      </c>
      <c r="D2673" s="56" t="s">
        <v>4094</v>
      </c>
      <c r="E2673" s="56" t="s">
        <v>4143</v>
      </c>
      <c r="G2673" s="1" t="s">
        <v>3535</v>
      </c>
      <c r="I2673" s="56" t="s">
        <v>4123</v>
      </c>
      <c r="J2673" s="62" t="s">
        <v>4120</v>
      </c>
      <c r="L2673" s="1" t="str">
        <f t="shared" si="141"/>
        <v/>
      </c>
    </row>
    <row r="2674" spans="1:12" x14ac:dyDescent="0.3">
      <c r="B2674" s="1">
        <v>60096</v>
      </c>
      <c r="C2674" s="56" t="s">
        <v>4105</v>
      </c>
      <c r="D2674" s="56" t="s">
        <v>4094</v>
      </c>
      <c r="E2674" s="56" t="s">
        <v>4144</v>
      </c>
      <c r="G2674" s="1" t="s">
        <v>3535</v>
      </c>
      <c r="I2674" s="56" t="s">
        <v>4123</v>
      </c>
      <c r="J2674" s="62" t="s">
        <v>4121</v>
      </c>
      <c r="L2674" s="1" t="str">
        <f t="shared" si="141"/>
        <v/>
      </c>
    </row>
    <row r="2675" spans="1:12" x14ac:dyDescent="0.3">
      <c r="A2675" s="1">
        <v>0</v>
      </c>
      <c r="B2675" s="1">
        <v>60101</v>
      </c>
      <c r="C2675" s="56" t="s">
        <v>4146</v>
      </c>
      <c r="D2675" s="56" t="s">
        <v>4093</v>
      </c>
      <c r="E2675" s="56" t="s">
        <v>4106</v>
      </c>
      <c r="G2675" s="1" t="s">
        <v>3534</v>
      </c>
      <c r="I2675" s="56" t="s">
        <v>4123</v>
      </c>
      <c r="J2675" s="62" t="s">
        <v>4122</v>
      </c>
      <c r="L2675" s="1" t="str">
        <f t="shared" si="141"/>
        <v/>
      </c>
    </row>
    <row r="2676" spans="1:12" x14ac:dyDescent="0.3">
      <c r="A2676" s="1">
        <v>1</v>
      </c>
      <c r="B2676" s="1">
        <v>60102</v>
      </c>
      <c r="C2676" s="56" t="s">
        <v>4146</v>
      </c>
      <c r="D2676" s="56" t="s">
        <v>4093</v>
      </c>
      <c r="E2676" s="56" t="s">
        <v>4137</v>
      </c>
      <c r="G2676" s="1" t="s">
        <v>3534</v>
      </c>
      <c r="I2676" s="56" t="s">
        <v>4123</v>
      </c>
      <c r="J2676" s="62" t="s">
        <v>4117</v>
      </c>
      <c r="L2676" s="1" t="str">
        <f t="shared" si="141"/>
        <v/>
      </c>
    </row>
    <row r="2677" spans="1:12" x14ac:dyDescent="0.3">
      <c r="A2677" s="1">
        <v>2</v>
      </c>
      <c r="B2677" s="1">
        <v>60103</v>
      </c>
      <c r="C2677" s="56" t="s">
        <v>4146</v>
      </c>
      <c r="D2677" s="56" t="s">
        <v>4093</v>
      </c>
      <c r="E2677" s="1" t="s">
        <v>4102</v>
      </c>
      <c r="G2677" s="1" t="s">
        <v>3535</v>
      </c>
      <c r="I2677" s="56" t="s">
        <v>4123</v>
      </c>
      <c r="J2677" s="62" t="s">
        <v>4118</v>
      </c>
      <c r="L2677" s="1" t="str">
        <f t="shared" si="141"/>
        <v/>
      </c>
    </row>
    <row r="2678" spans="1:12" x14ac:dyDescent="0.3">
      <c r="A2678" s="1">
        <v>3</v>
      </c>
      <c r="B2678" s="1">
        <v>60104</v>
      </c>
      <c r="C2678" s="56" t="s">
        <v>4147</v>
      </c>
      <c r="D2678" s="56" t="s">
        <v>4093</v>
      </c>
      <c r="E2678" s="1" t="s">
        <v>4103</v>
      </c>
      <c r="G2678" s="1" t="s">
        <v>3535</v>
      </c>
      <c r="I2678" s="56" t="s">
        <v>4123</v>
      </c>
      <c r="J2678" s="62" t="s">
        <v>4119</v>
      </c>
      <c r="L2678" s="1" t="str">
        <f t="shared" si="141"/>
        <v/>
      </c>
    </row>
    <row r="2679" spans="1:12" x14ac:dyDescent="0.3">
      <c r="A2679" s="1">
        <v>4</v>
      </c>
      <c r="B2679" s="1">
        <v>60105</v>
      </c>
      <c r="C2679" s="56" t="s">
        <v>4147</v>
      </c>
      <c r="D2679" s="56" t="s">
        <v>4093</v>
      </c>
      <c r="E2679" s="1" t="s">
        <v>4104</v>
      </c>
      <c r="G2679" s="1" t="s">
        <v>3535</v>
      </c>
      <c r="I2679" s="56" t="s">
        <v>4123</v>
      </c>
      <c r="J2679" s="62" t="s">
        <v>4120</v>
      </c>
      <c r="L2679" s="1" t="str">
        <f t="shared" si="141"/>
        <v/>
      </c>
    </row>
    <row r="2680" spans="1:12" x14ac:dyDescent="0.3">
      <c r="A2680" s="1">
        <v>5</v>
      </c>
      <c r="B2680" s="1">
        <v>60106</v>
      </c>
      <c r="C2680" s="56" t="s">
        <v>4138</v>
      </c>
      <c r="D2680" s="56" t="s">
        <v>4093</v>
      </c>
      <c r="E2680" s="56" t="s">
        <v>4145</v>
      </c>
      <c r="G2680" s="1" t="s">
        <v>3535</v>
      </c>
      <c r="I2680" s="56" t="s">
        <v>4123</v>
      </c>
      <c r="J2680" s="62" t="s">
        <v>4121</v>
      </c>
      <c r="L2680" s="1" t="str">
        <f t="shared" si="141"/>
        <v/>
      </c>
    </row>
  </sheetData>
  <autoFilter ref="A7:P2680" xr:uid="{00000000-0009-0000-0000-000000000000}"/>
  <phoneticPr fontId="11" type="noConversion"/>
  <conditionalFormatting sqref="B1839">
    <cfRule type="duplicateValues" dxfId="107" priority="35"/>
  </conditionalFormatting>
  <conditionalFormatting sqref="B1840:B1841">
    <cfRule type="duplicateValues" dxfId="106" priority="27"/>
  </conditionalFormatting>
  <conditionalFormatting sqref="B1842:B1843">
    <cfRule type="duplicateValues" dxfId="105" priority="22"/>
  </conditionalFormatting>
  <conditionalFormatting sqref="B1844">
    <cfRule type="duplicateValues" dxfId="104" priority="20"/>
  </conditionalFormatting>
  <conditionalFormatting sqref="B2524:B2529">
    <cfRule type="duplicateValues" dxfId="103" priority="108"/>
  </conditionalFormatting>
  <conditionalFormatting sqref="B2530:B2541">
    <cfRule type="duplicateValues" dxfId="102" priority="104"/>
  </conditionalFormatting>
  <conditionalFormatting sqref="B2542">
    <cfRule type="duplicateValues" dxfId="101" priority="86"/>
  </conditionalFormatting>
  <conditionalFormatting sqref="B2543:B2544">
    <cfRule type="duplicateValues" dxfId="100" priority="85"/>
  </conditionalFormatting>
  <conditionalFormatting sqref="B2545">
    <cfRule type="duplicateValues" dxfId="99" priority="84"/>
  </conditionalFormatting>
  <conditionalFormatting sqref="B2546:B2547">
    <cfRule type="duplicateValues" dxfId="98" priority="87"/>
  </conditionalFormatting>
  <conditionalFormatting sqref="B2548:B2553">
    <cfRule type="duplicateValues" dxfId="97" priority="93"/>
  </conditionalFormatting>
  <conditionalFormatting sqref="B2554:B2557">
    <cfRule type="duplicateValues" dxfId="96" priority="91"/>
  </conditionalFormatting>
  <conditionalFormatting sqref="B2558:B2559">
    <cfRule type="duplicateValues" dxfId="95" priority="90"/>
  </conditionalFormatting>
  <conditionalFormatting sqref="B2570">
    <cfRule type="duplicateValues" dxfId="94" priority="115"/>
  </conditionalFormatting>
  <conditionalFormatting sqref="B2571:B2573">
    <cfRule type="duplicateValues" dxfId="93" priority="114"/>
  </conditionalFormatting>
  <conditionalFormatting sqref="B2574:B2575">
    <cfRule type="duplicateValues" dxfId="92" priority="113"/>
  </conditionalFormatting>
  <conditionalFormatting sqref="B2576">
    <cfRule type="duplicateValues" dxfId="91" priority="137"/>
  </conditionalFormatting>
  <conditionalFormatting sqref="B2577:B2581">
    <cfRule type="duplicateValues" dxfId="90" priority="136"/>
  </conditionalFormatting>
  <conditionalFormatting sqref="B2582">
    <cfRule type="duplicateValues" dxfId="89" priority="70"/>
  </conditionalFormatting>
  <conditionalFormatting sqref="B2583:B2587">
    <cfRule type="duplicateValues" dxfId="88" priority="69"/>
  </conditionalFormatting>
  <conditionalFormatting sqref="B2588:B2593">
    <cfRule type="duplicateValues" dxfId="87" priority="68"/>
  </conditionalFormatting>
  <conditionalFormatting sqref="B2594:B2597 B2560:B2569 B2609:B1048576 B1:B1838 B1845:B2523">
    <cfRule type="duplicateValues" dxfId="86" priority="294"/>
  </conditionalFormatting>
  <conditionalFormatting sqref="B2598 B2600 B2602">
    <cfRule type="duplicateValues" dxfId="85" priority="60"/>
  </conditionalFormatting>
  <conditionalFormatting sqref="B2599 B2601">
    <cfRule type="duplicateValues" dxfId="84" priority="58"/>
  </conditionalFormatting>
  <conditionalFormatting sqref="B2603">
    <cfRule type="duplicateValues" dxfId="83" priority="49"/>
  </conditionalFormatting>
  <conditionalFormatting sqref="B2604 B2606 B2608">
    <cfRule type="duplicateValues" dxfId="82" priority="47"/>
  </conditionalFormatting>
  <conditionalFormatting sqref="B2605 B2607">
    <cfRule type="duplicateValues" dxfId="81" priority="46"/>
  </conditionalFormatting>
  <conditionalFormatting sqref="G1835:G1836">
    <cfRule type="duplicateValues" dxfId="80" priority="145"/>
  </conditionalFormatting>
  <conditionalFormatting sqref="G1837:G1838">
    <cfRule type="duplicateValues" dxfId="79" priority="141"/>
  </conditionalFormatting>
  <conditionalFormatting sqref="G1839">
    <cfRule type="duplicateValues" dxfId="78" priority="36"/>
  </conditionalFormatting>
  <conditionalFormatting sqref="G1850:G1852">
    <cfRule type="duplicateValues" dxfId="76" priority="2"/>
  </conditionalFormatting>
  <conditionalFormatting sqref="G2484:G2487">
    <cfRule type="duplicateValues" dxfId="75" priority="170"/>
  </conditionalFormatting>
  <conditionalFormatting sqref="G2524:G2526 G2529">
    <cfRule type="duplicateValues" dxfId="74" priority="109"/>
  </conditionalFormatting>
  <conditionalFormatting sqref="G2527:G2528">
    <cfRule type="duplicateValues" dxfId="73" priority="107"/>
  </conditionalFormatting>
  <conditionalFormatting sqref="G2530:G2532 G2535">
    <cfRule type="duplicateValues" dxfId="72" priority="106"/>
  </conditionalFormatting>
  <conditionalFormatting sqref="G2533:G2534">
    <cfRule type="duplicateValues" dxfId="71" priority="103"/>
  </conditionalFormatting>
  <conditionalFormatting sqref="G2536:G2538 G2541">
    <cfRule type="duplicateValues" dxfId="70" priority="105"/>
  </conditionalFormatting>
  <conditionalFormatting sqref="G2539:G2540">
    <cfRule type="duplicateValues" dxfId="69" priority="102"/>
  </conditionalFormatting>
  <conditionalFormatting sqref="G2554:G2556 G2559">
    <cfRule type="duplicateValues" dxfId="68" priority="92"/>
  </conditionalFormatting>
  <conditionalFormatting sqref="G2557:G2558">
    <cfRule type="duplicateValues" dxfId="67" priority="89"/>
  </conditionalFormatting>
  <conditionalFormatting sqref="G2570">
    <cfRule type="duplicateValues" dxfId="66" priority="135"/>
  </conditionalFormatting>
  <conditionalFormatting sqref="G2571">
    <cfRule type="duplicateValues" dxfId="65" priority="134"/>
  </conditionalFormatting>
  <conditionalFormatting sqref="G2572">
    <cfRule type="duplicateValues" dxfId="64" priority="133"/>
  </conditionalFormatting>
  <conditionalFormatting sqref="G2573">
    <cfRule type="duplicateValues" dxfId="63" priority="132"/>
  </conditionalFormatting>
  <conditionalFormatting sqref="G2574">
    <cfRule type="duplicateValues" dxfId="62" priority="131"/>
  </conditionalFormatting>
  <conditionalFormatting sqref="G2575">
    <cfRule type="duplicateValues" dxfId="61" priority="130"/>
  </conditionalFormatting>
  <conditionalFormatting sqref="G2576 G2578 G2580">
    <cfRule type="duplicateValues" dxfId="60" priority="129"/>
  </conditionalFormatting>
  <conditionalFormatting sqref="G2577 G2579 G2581">
    <cfRule type="duplicateValues" dxfId="59" priority="128"/>
  </conditionalFormatting>
  <conditionalFormatting sqref="G2582:G2583">
    <cfRule type="duplicateValues" dxfId="58" priority="75"/>
  </conditionalFormatting>
  <conditionalFormatting sqref="G2584">
    <cfRule type="duplicateValues" dxfId="57" priority="74"/>
  </conditionalFormatting>
  <conditionalFormatting sqref="G2585">
    <cfRule type="duplicateValues" dxfId="56" priority="73"/>
  </conditionalFormatting>
  <conditionalFormatting sqref="G2586">
    <cfRule type="duplicateValues" dxfId="55" priority="72"/>
  </conditionalFormatting>
  <conditionalFormatting sqref="G2587">
    <cfRule type="duplicateValues" dxfId="54" priority="71"/>
  </conditionalFormatting>
  <conditionalFormatting sqref="G2588 G2590 G2592">
    <cfRule type="duplicateValues" dxfId="53" priority="65"/>
  </conditionalFormatting>
  <conditionalFormatting sqref="G2589 G2591 G2593">
    <cfRule type="duplicateValues" dxfId="52" priority="64"/>
  </conditionalFormatting>
  <conditionalFormatting sqref="G2595">
    <cfRule type="duplicateValues" dxfId="51" priority="151"/>
  </conditionalFormatting>
  <conditionalFormatting sqref="G2596">
    <cfRule type="duplicateValues" dxfId="50" priority="149"/>
  </conditionalFormatting>
  <conditionalFormatting sqref="G2597">
    <cfRule type="duplicateValues" dxfId="49" priority="61"/>
  </conditionalFormatting>
  <conditionalFormatting sqref="G2598:G2602">
    <cfRule type="duplicateValues" dxfId="48" priority="50"/>
  </conditionalFormatting>
  <conditionalFormatting sqref="G2603">
    <cfRule type="duplicateValues" dxfId="47" priority="48"/>
  </conditionalFormatting>
  <conditionalFormatting sqref="G2604:G2608">
    <cfRule type="duplicateValues" dxfId="46" priority="44"/>
  </conditionalFormatting>
  <conditionalFormatting sqref="G2609">
    <cfRule type="duplicateValues" dxfId="45" priority="43"/>
  </conditionalFormatting>
  <conditionalFormatting sqref="G2610">
    <cfRule type="duplicateValues" dxfId="44" priority="42"/>
  </conditionalFormatting>
  <conditionalFormatting sqref="G2611">
    <cfRule type="duplicateValues" dxfId="43" priority="41"/>
  </conditionalFormatting>
  <conditionalFormatting sqref="G2612">
    <cfRule type="duplicateValues" dxfId="42" priority="40"/>
  </conditionalFormatting>
  <conditionalFormatting sqref="G2613">
    <cfRule type="duplicateValues" dxfId="41" priority="39"/>
  </conditionalFormatting>
  <conditionalFormatting sqref="G1628:H1628">
    <cfRule type="duplicateValues" dxfId="40" priority="219"/>
  </conditionalFormatting>
  <conditionalFormatting sqref="G1643:H1643">
    <cfRule type="duplicateValues" dxfId="39" priority="231"/>
  </conditionalFormatting>
  <conditionalFormatting sqref="G1680:H1680">
    <cfRule type="duplicateValues" dxfId="38" priority="224"/>
  </conditionalFormatting>
  <conditionalFormatting sqref="G1695:H1695">
    <cfRule type="duplicateValues" dxfId="37" priority="222"/>
  </conditionalFormatting>
  <conditionalFormatting sqref="G1706:H1706">
    <cfRule type="duplicateValues" dxfId="36" priority="186"/>
  </conditionalFormatting>
  <conditionalFormatting sqref="G1713:H1713">
    <cfRule type="duplicateValues" dxfId="35" priority="229"/>
  </conditionalFormatting>
  <conditionalFormatting sqref="G1714:H1714">
    <cfRule type="duplicateValues" dxfId="34" priority="185"/>
  </conditionalFormatting>
  <conditionalFormatting sqref="G1719:H1719">
    <cfRule type="duplicateValues" dxfId="33" priority="240"/>
  </conditionalFormatting>
  <conditionalFormatting sqref="G1720:H1725 G1715:H1718 G1681:H1694 G1696:H1705 G1629:H1642 G1707:H1712 G1644:H1679 G1614:H1627">
    <cfRule type="duplicateValues" dxfId="32" priority="293"/>
  </conditionalFormatting>
  <conditionalFormatting sqref="G1726:H1726">
    <cfRule type="duplicateValues" dxfId="31" priority="227"/>
  </conditionalFormatting>
  <conditionalFormatting sqref="G1832:H1834 H1835">
    <cfRule type="duplicateValues" dxfId="30" priority="235"/>
  </conditionalFormatting>
  <conditionalFormatting sqref="G1842:H1843">
    <cfRule type="duplicateValues" dxfId="29" priority="23"/>
  </conditionalFormatting>
  <conditionalFormatting sqref="G1844:H1844">
    <cfRule type="duplicateValues" dxfId="28" priority="21"/>
  </conditionalFormatting>
  <conditionalFormatting sqref="G1845:H1845 G1846:G1847">
    <cfRule type="duplicateValues" dxfId="27" priority="19"/>
  </conditionalFormatting>
  <conditionalFormatting sqref="G1848:H1849 I1851:I1852 H1850:H1852">
    <cfRule type="duplicateValues" dxfId="26" priority="4"/>
  </conditionalFormatting>
  <conditionalFormatting sqref="G1854:H1857 G1853">
    <cfRule type="duplicateValues" dxfId="25" priority="242"/>
  </conditionalFormatting>
  <conditionalFormatting sqref="G1976:H1977">
    <cfRule type="duplicateValues" dxfId="24" priority="217"/>
  </conditionalFormatting>
  <conditionalFormatting sqref="G1984:H1985">
    <cfRule type="duplicateValues" dxfId="23" priority="216"/>
  </conditionalFormatting>
  <conditionalFormatting sqref="G1990:H1990">
    <cfRule type="duplicateValues" dxfId="22" priority="195"/>
  </conditionalFormatting>
  <conditionalFormatting sqref="G1991:H1991">
    <cfRule type="duplicateValues" dxfId="21" priority="193"/>
  </conditionalFormatting>
  <conditionalFormatting sqref="G1992:H1992">
    <cfRule type="duplicateValues" dxfId="20" priority="191"/>
  </conditionalFormatting>
  <conditionalFormatting sqref="G1993:H1993">
    <cfRule type="duplicateValues" dxfId="19" priority="189"/>
  </conditionalFormatting>
  <conditionalFormatting sqref="G1994:H2193">
    <cfRule type="duplicateValues" dxfId="18" priority="184"/>
  </conditionalFormatting>
  <conditionalFormatting sqref="G2194:H2293">
    <cfRule type="duplicateValues" dxfId="17" priority="179"/>
  </conditionalFormatting>
  <conditionalFormatting sqref="G2294:H2294 G2296:H2296 G2298:H2298 G2300:H2300 G2302:H2302 G2304:H2304 G2306:H2306 G2308:H2308 G2310:H2310 G2312:H2312 G2314:H2314 G2316:H2316 G2318:H2318 G2320:H2320 G2322:H2322 G2324:H2324 G2326:H2326 G2328:H2328 G2330:H2330 G2332:H2332 G2334:H2334 G2336:H2336 G2338:H2338 G2340:H2340 G2342:H2342 G2344:H2344 G2346:H2346 G2348:H2348 G2350:H2350 G2352:H2352 G2354:H2354 G2356:H2356 G2358:H2358 G2360:H2360 G2362:H2362 G2364:H2364 G2366:H2366 G2368:H2368 G2370:H2370 G2372:H2372 G2374:H2374 G2376:H2376 G2378:H2378 G2380:H2380 G2382:H2382 G2384:H2384 G2386:H2386 G2388:H2388 G2390:H2390 G2392:H2392">
    <cfRule type="duplicateValues" dxfId="16" priority="178"/>
  </conditionalFormatting>
  <conditionalFormatting sqref="G2295:H2295 G2297:H2297 G2299:H2299 G2301:H2301 G2303:H2303 G2305:H2305 G2307:H2307 G2309:H2309 G2311:H2311 G2313:H2313 G2315:H2315 G2317:H2317 G2319:H2319 G2321:H2321 G2323:H2323 G2325:H2325 G2327:H2327 G2329:H2329 G2331:H2331 G2333:H2333 G2335:H2335 G2337:H2337 G2339:H2339 G2341:H2341 G2343:H2343 G2345:H2345 G2347:H2347 G2349:H2349 G2351:H2351 G2353:H2353 G2355:H2355 G2357:H2357 G2359:H2359 G2361:H2361 G2363:H2363 G2365:H2365 G2367:H2367 G2369:H2369 G2371:H2371 G2373:H2373 G2375:H2375 G2377:H2377 G2379:H2379 G2381:H2381 G2383:H2383 G2385:H2385 G2387:H2387 G2389:H2389 G2391:H2391 G2393:H2393">
    <cfRule type="duplicateValues" dxfId="15" priority="177"/>
  </conditionalFormatting>
  <conditionalFormatting sqref="G2394:H2394">
    <cfRule type="duplicateValues" dxfId="14" priority="175"/>
  </conditionalFormatting>
  <conditionalFormatting sqref="G2395:H2395">
    <cfRule type="duplicateValues" dxfId="13" priority="172"/>
  </conditionalFormatting>
  <conditionalFormatting sqref="G2594:H2594">
    <cfRule type="duplicateValues" dxfId="12" priority="155"/>
  </conditionalFormatting>
  <conditionalFormatting sqref="H2:H3">
    <cfRule type="duplicateValues" dxfId="11" priority="171"/>
  </conditionalFormatting>
  <conditionalFormatting sqref="H1837:H1838">
    <cfRule type="duplicateValues" dxfId="10" priority="144"/>
  </conditionalFormatting>
  <conditionalFormatting sqref="H1839:H1841">
    <cfRule type="duplicateValues" dxfId="9" priority="37"/>
  </conditionalFormatting>
  <conditionalFormatting sqref="H2560:H2565">
    <cfRule type="expression" dxfId="8" priority="33">
      <formula>ISERROR(MATCH($B2560,开发角色Data,0))=FALSE</formula>
    </cfRule>
  </conditionalFormatting>
  <conditionalFormatting sqref="H2570:H2593">
    <cfRule type="expression" dxfId="7" priority="62">
      <formula>ISERROR(MATCH($B2570,开发角色Data,0))=FALSE</formula>
    </cfRule>
  </conditionalFormatting>
  <conditionalFormatting sqref="H2595:H2596">
    <cfRule type="expression" dxfId="6" priority="148">
      <formula>ISERROR(MATCH($B2595,开发角色Data,0))=FALSE</formula>
    </cfRule>
  </conditionalFormatting>
  <conditionalFormatting sqref="H2669">
    <cfRule type="duplicateValues" dxfId="5" priority="18"/>
  </conditionalFormatting>
  <conditionalFormatting sqref="H2670">
    <cfRule type="duplicateValues" dxfId="4" priority="17"/>
  </conditionalFormatting>
  <conditionalFormatting sqref="H2671">
    <cfRule type="duplicateValues" dxfId="3" priority="16"/>
  </conditionalFormatting>
  <conditionalFormatting sqref="H2672">
    <cfRule type="duplicateValues" dxfId="2" priority="15"/>
  </conditionalFormatting>
  <conditionalFormatting sqref="H2673">
    <cfRule type="duplicateValues" dxfId="1" priority="14"/>
  </conditionalFormatting>
  <conditionalFormatting sqref="G1840:G1841">
    <cfRule type="duplicateValues" dxfId="0" priority="1"/>
  </conditionalFormatting>
  <pageMargins left="0.69930555555555596" right="0.69930555555555596" top="0.75" bottom="0.75" header="0.3" footer="0.3"/>
  <pageSetup paperSize="9" orientation="portrait" horizontalDpi="300" verticalDpi="30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95"/>
  <sheetViews>
    <sheetView topLeftCell="H1" workbookViewId="0">
      <selection activeCell="W10" sqref="W10"/>
    </sheetView>
  </sheetViews>
  <sheetFormatPr defaultColWidth="10.28515625" defaultRowHeight="14.25" x14ac:dyDescent="0.3"/>
  <cols>
    <col min="1" max="1" width="38.5703125" style="25" customWidth="1"/>
    <col min="2" max="2" width="23.7109375" style="25" customWidth="1"/>
    <col min="3" max="6" width="10.28515625" style="25"/>
    <col min="7" max="7" width="29.7109375" style="25" customWidth="1"/>
    <col min="8" max="8" width="15.42578125" style="25" customWidth="1"/>
    <col min="9" max="9" width="40.5703125" style="25" customWidth="1"/>
    <col min="10" max="16384" width="10.28515625" style="25"/>
  </cols>
  <sheetData>
    <row r="1" spans="1:40" x14ac:dyDescent="0.3">
      <c r="A1" s="25" t="s">
        <v>2487</v>
      </c>
      <c r="B1" s="25" t="s">
        <v>2488</v>
      </c>
      <c r="C1" s="25" t="s">
        <v>2489</v>
      </c>
      <c r="D1" s="25" t="s">
        <v>2488</v>
      </c>
      <c r="F1" s="25" t="s">
        <v>2490</v>
      </c>
      <c r="I1" s="25" t="s">
        <v>2491</v>
      </c>
      <c r="M1" s="25" t="s">
        <v>2492</v>
      </c>
      <c r="P1" s="25" t="s">
        <v>2493</v>
      </c>
      <c r="T1" s="25" t="s">
        <v>2494</v>
      </c>
      <c r="V1" s="25" t="s">
        <v>2495</v>
      </c>
      <c r="AC1" s="25" t="s">
        <v>2496</v>
      </c>
      <c r="AF1" s="25" t="s">
        <v>2497</v>
      </c>
      <c r="AI1" s="25" t="s">
        <v>2498</v>
      </c>
      <c r="AK1" s="25" t="s">
        <v>2499</v>
      </c>
      <c r="AM1" s="25" t="s">
        <v>2500</v>
      </c>
    </row>
    <row r="2" spans="1:40" x14ac:dyDescent="0.3">
      <c r="A2" s="25">
        <v>1</v>
      </c>
      <c r="B2" s="25" t="s">
        <v>2501</v>
      </c>
      <c r="C2" s="25">
        <v>1</v>
      </c>
      <c r="D2" s="25" t="s">
        <v>2502</v>
      </c>
      <c r="F2" s="25">
        <v>0</v>
      </c>
      <c r="G2" s="25" t="s">
        <v>2503</v>
      </c>
      <c r="I2" s="25">
        <v>1</v>
      </c>
      <c r="J2" s="25" t="s">
        <v>2504</v>
      </c>
      <c r="M2" s="25">
        <v>0</v>
      </c>
      <c r="N2" s="25" t="s">
        <v>2503</v>
      </c>
      <c r="Q2" s="25">
        <v>0</v>
      </c>
      <c r="R2" s="25" t="s">
        <v>2503</v>
      </c>
      <c r="U2" s="25">
        <v>1</v>
      </c>
      <c r="V2" s="25" t="s">
        <v>2505</v>
      </c>
      <c r="W2" s="25" t="s">
        <v>2506</v>
      </c>
      <c r="X2" s="25" t="s">
        <v>2507</v>
      </c>
      <c r="AC2" s="25">
        <v>0</v>
      </c>
      <c r="AD2" s="25" t="s">
        <v>2508</v>
      </c>
    </row>
    <row r="3" spans="1:40" x14ac:dyDescent="0.3">
      <c r="A3" s="25">
        <v>2</v>
      </c>
      <c r="B3" s="25" t="s">
        <v>2509</v>
      </c>
      <c r="C3" s="25">
        <v>2</v>
      </c>
      <c r="D3" s="25" t="s">
        <v>2510</v>
      </c>
      <c r="F3" s="25">
        <v>1</v>
      </c>
      <c r="G3" s="25" t="s">
        <v>2511</v>
      </c>
      <c r="I3" s="25">
        <v>2</v>
      </c>
      <c r="J3" s="25" t="s">
        <v>2512</v>
      </c>
      <c r="M3" s="25">
        <v>1</v>
      </c>
      <c r="N3" s="25" t="s">
        <v>2513</v>
      </c>
      <c r="Q3" s="25">
        <v>1</v>
      </c>
      <c r="R3" s="25" t="s">
        <v>2514</v>
      </c>
      <c r="U3" s="25">
        <v>2</v>
      </c>
      <c r="V3" s="25" t="s">
        <v>2515</v>
      </c>
      <c r="W3" s="48" t="s">
        <v>2516</v>
      </c>
      <c r="X3" s="25" t="s">
        <v>2507</v>
      </c>
      <c r="Y3" s="25" t="s">
        <v>2517</v>
      </c>
      <c r="AC3" s="25">
        <v>1</v>
      </c>
      <c r="AD3" s="25" t="s">
        <v>2518</v>
      </c>
      <c r="AF3" s="25">
        <v>1</v>
      </c>
      <c r="AG3" s="25" t="s">
        <v>2519</v>
      </c>
      <c r="AI3" s="25">
        <v>1</v>
      </c>
      <c r="AJ3" s="25" t="s">
        <v>2520</v>
      </c>
      <c r="AK3" s="25">
        <v>1</v>
      </c>
      <c r="AL3" s="25" t="s">
        <v>1946</v>
      </c>
      <c r="AM3" s="25">
        <v>1</v>
      </c>
      <c r="AN3" s="25" t="s">
        <v>2521</v>
      </c>
    </row>
    <row r="4" spans="1:40" x14ac:dyDescent="0.3">
      <c r="A4" s="25">
        <v>3</v>
      </c>
      <c r="B4" s="25" t="s">
        <v>2522</v>
      </c>
      <c r="C4" s="25">
        <v>3</v>
      </c>
      <c r="D4" s="25" t="s">
        <v>2523</v>
      </c>
      <c r="F4" s="25">
        <v>2</v>
      </c>
      <c r="G4" s="25" t="s">
        <v>37</v>
      </c>
      <c r="Q4" s="25">
        <v>2</v>
      </c>
      <c r="R4" s="25" t="s">
        <v>2524</v>
      </c>
      <c r="U4" s="25">
        <v>3</v>
      </c>
      <c r="V4" s="25" t="s">
        <v>2525</v>
      </c>
      <c r="W4" s="25" t="s">
        <v>2526</v>
      </c>
      <c r="X4" s="25" t="s">
        <v>2527</v>
      </c>
      <c r="AC4" s="25">
        <v>2</v>
      </c>
      <c r="AD4" s="25" t="s">
        <v>2528</v>
      </c>
      <c r="AF4" s="25">
        <v>2</v>
      </c>
      <c r="AG4" s="25" t="s">
        <v>2529</v>
      </c>
      <c r="AI4" s="25">
        <v>2</v>
      </c>
      <c r="AJ4" s="25" t="s">
        <v>2530</v>
      </c>
      <c r="AK4" s="25">
        <v>2</v>
      </c>
      <c r="AL4" s="25" t="s">
        <v>1952</v>
      </c>
      <c r="AM4" s="25">
        <v>2</v>
      </c>
      <c r="AN4" s="25" t="s">
        <v>2531</v>
      </c>
    </row>
    <row r="5" spans="1:40" x14ac:dyDescent="0.3">
      <c r="A5" s="25">
        <v>4</v>
      </c>
      <c r="B5" s="25" t="s">
        <v>2532</v>
      </c>
      <c r="C5" s="25">
        <v>4</v>
      </c>
      <c r="D5" s="25" t="s">
        <v>2533</v>
      </c>
      <c r="F5" s="25">
        <v>3</v>
      </c>
      <c r="G5" s="25" t="s">
        <v>2534</v>
      </c>
      <c r="Q5" s="25">
        <v>3</v>
      </c>
      <c r="R5" s="25" t="s">
        <v>2535</v>
      </c>
      <c r="U5" s="25">
        <v>4</v>
      </c>
      <c r="V5" s="25" t="s">
        <v>2536</v>
      </c>
      <c r="W5" s="25" t="s">
        <v>2537</v>
      </c>
      <c r="X5" s="25" t="s">
        <v>2527</v>
      </c>
      <c r="Y5" s="25" t="s">
        <v>2538</v>
      </c>
      <c r="AC5" s="25">
        <v>3</v>
      </c>
      <c r="AF5" s="25">
        <v>3</v>
      </c>
      <c r="AG5" s="25" t="s">
        <v>2539</v>
      </c>
      <c r="AI5" s="25">
        <v>3</v>
      </c>
      <c r="AJ5" s="25" t="s">
        <v>2540</v>
      </c>
      <c r="AM5" s="25">
        <v>3</v>
      </c>
      <c r="AN5" s="25" t="s">
        <v>2541</v>
      </c>
    </row>
    <row r="6" spans="1:40" x14ac:dyDescent="0.3">
      <c r="A6" s="25">
        <v>5</v>
      </c>
      <c r="B6" s="25" t="s">
        <v>2542</v>
      </c>
      <c r="C6" s="25">
        <v>5</v>
      </c>
      <c r="D6" s="25" t="s">
        <v>2543</v>
      </c>
      <c r="F6" s="25">
        <v>4</v>
      </c>
      <c r="G6" s="25" t="s">
        <v>1571</v>
      </c>
      <c r="H6" s="25" t="s">
        <v>2544</v>
      </c>
      <c r="Q6" s="30"/>
      <c r="R6" s="30"/>
      <c r="AC6" s="25">
        <v>4</v>
      </c>
      <c r="AD6" s="25" t="s">
        <v>2545</v>
      </c>
      <c r="AF6" s="25">
        <v>4</v>
      </c>
      <c r="AG6" s="25" t="s">
        <v>2546</v>
      </c>
      <c r="AI6" s="25">
        <v>4</v>
      </c>
      <c r="AJ6" s="25" t="s">
        <v>2547</v>
      </c>
      <c r="AM6" s="25">
        <v>4</v>
      </c>
      <c r="AN6" s="25" t="s">
        <v>2548</v>
      </c>
    </row>
    <row r="7" spans="1:40" x14ac:dyDescent="0.3">
      <c r="A7" s="25">
        <v>6</v>
      </c>
      <c r="B7" s="25" t="s">
        <v>2549</v>
      </c>
      <c r="F7" s="25">
        <v>5</v>
      </c>
      <c r="G7" s="25" t="s">
        <v>2550</v>
      </c>
      <c r="AF7" s="25">
        <v>5</v>
      </c>
      <c r="AG7" s="25" t="s">
        <v>2551</v>
      </c>
      <c r="AI7" s="25">
        <v>5</v>
      </c>
      <c r="AJ7" s="25" t="s">
        <v>2552</v>
      </c>
      <c r="AM7" s="25">
        <v>5</v>
      </c>
      <c r="AN7" s="25" t="s">
        <v>2553</v>
      </c>
    </row>
    <row r="8" spans="1:40" x14ac:dyDescent="0.3">
      <c r="A8" s="25">
        <v>7</v>
      </c>
      <c r="B8" s="25" t="s">
        <v>2554</v>
      </c>
      <c r="F8" s="30">
        <v>6</v>
      </c>
      <c r="G8" s="30" t="s">
        <v>2555</v>
      </c>
      <c r="M8" s="25" t="s">
        <v>2556</v>
      </c>
      <c r="P8" s="25" t="s">
        <v>2557</v>
      </c>
      <c r="AF8" s="25">
        <v>6</v>
      </c>
      <c r="AG8" s="25" t="s">
        <v>2508</v>
      </c>
      <c r="AI8" s="25">
        <v>6</v>
      </c>
      <c r="AJ8" s="25" t="s">
        <v>2558</v>
      </c>
    </row>
    <row r="9" spans="1:40" x14ac:dyDescent="0.3">
      <c r="A9" s="25">
        <v>8</v>
      </c>
      <c r="B9" s="25" t="s">
        <v>2559</v>
      </c>
      <c r="F9" s="30">
        <v>7</v>
      </c>
      <c r="G9" s="30" t="s">
        <v>2560</v>
      </c>
      <c r="M9">
        <v>1</v>
      </c>
      <c r="N9" t="s">
        <v>2561</v>
      </c>
      <c r="P9">
        <v>1</v>
      </c>
      <c r="Q9" t="s">
        <v>2562</v>
      </c>
    </row>
    <row r="10" spans="1:40" x14ac:dyDescent="0.3">
      <c r="A10" s="25">
        <v>9</v>
      </c>
      <c r="B10" s="25" t="s">
        <v>2563</v>
      </c>
      <c r="F10" s="30">
        <v>8</v>
      </c>
      <c r="G10" s="30" t="s">
        <v>2564</v>
      </c>
      <c r="M10">
        <v>2</v>
      </c>
      <c r="N10" t="s">
        <v>2565</v>
      </c>
      <c r="P10">
        <v>2</v>
      </c>
      <c r="Q10" t="s">
        <v>2566</v>
      </c>
    </row>
    <row r="11" spans="1:40" x14ac:dyDescent="0.3">
      <c r="A11" s="25">
        <v>10</v>
      </c>
      <c r="B11" s="25" t="s">
        <v>2567</v>
      </c>
      <c r="I11" t="s">
        <v>2556</v>
      </c>
      <c r="J11"/>
      <c r="M11">
        <v>3</v>
      </c>
      <c r="N11" t="s">
        <v>2568</v>
      </c>
      <c r="P11">
        <v>3</v>
      </c>
      <c r="Q11" t="s">
        <v>2569</v>
      </c>
    </row>
    <row r="12" spans="1:40" x14ac:dyDescent="0.3">
      <c r="A12" s="25">
        <v>11</v>
      </c>
      <c r="B12" s="25" t="s">
        <v>2570</v>
      </c>
      <c r="I12">
        <v>1</v>
      </c>
      <c r="J12" t="s">
        <v>2561</v>
      </c>
      <c r="M12">
        <v>4</v>
      </c>
      <c r="N12" t="s">
        <v>2571</v>
      </c>
      <c r="P12" s="25">
        <v>4</v>
      </c>
      <c r="Q12" t="s">
        <v>2572</v>
      </c>
    </row>
    <row r="13" spans="1:40" x14ac:dyDescent="0.3">
      <c r="A13" s="45">
        <v>12</v>
      </c>
      <c r="B13" s="45" t="s">
        <v>2573</v>
      </c>
      <c r="I13">
        <v>2</v>
      </c>
      <c r="J13" t="s">
        <v>2565</v>
      </c>
      <c r="M13">
        <v>5</v>
      </c>
      <c r="N13" t="s">
        <v>2574</v>
      </c>
      <c r="P13">
        <v>5</v>
      </c>
      <c r="Q13" s="25" t="s">
        <v>2575</v>
      </c>
    </row>
    <row r="14" spans="1:40" x14ac:dyDescent="0.3">
      <c r="A14" s="45">
        <v>13</v>
      </c>
      <c r="B14" s="45" t="s">
        <v>2576</v>
      </c>
      <c r="I14">
        <v>3</v>
      </c>
      <c r="J14" t="s">
        <v>2568</v>
      </c>
      <c r="M14">
        <v>6</v>
      </c>
      <c r="N14" t="s">
        <v>2577</v>
      </c>
      <c r="P14" s="25">
        <v>6</v>
      </c>
      <c r="Q14" t="s">
        <v>2578</v>
      </c>
    </row>
    <row r="15" spans="1:40" x14ac:dyDescent="0.3">
      <c r="A15" s="25">
        <v>14</v>
      </c>
      <c r="B15" s="25" t="s">
        <v>2579</v>
      </c>
      <c r="I15">
        <v>4</v>
      </c>
      <c r="J15" t="s">
        <v>2571</v>
      </c>
      <c r="M15">
        <v>7</v>
      </c>
      <c r="N15" t="s">
        <v>2580</v>
      </c>
    </row>
    <row r="16" spans="1:40" x14ac:dyDescent="0.3">
      <c r="A16" s="25">
        <v>15</v>
      </c>
      <c r="B16" s="25" t="s">
        <v>2581</v>
      </c>
      <c r="I16">
        <v>5</v>
      </c>
      <c r="J16" t="s">
        <v>2574</v>
      </c>
      <c r="M16">
        <v>8</v>
      </c>
      <c r="N16" t="s">
        <v>2582</v>
      </c>
    </row>
    <row r="17" spans="1:17" x14ac:dyDescent="0.3">
      <c r="A17" s="46">
        <v>16</v>
      </c>
      <c r="B17" s="28" t="s">
        <v>2583</v>
      </c>
      <c r="I17">
        <v>6</v>
      </c>
      <c r="J17" t="s">
        <v>2577</v>
      </c>
      <c r="M17">
        <v>9</v>
      </c>
      <c r="N17" t="s">
        <v>2584</v>
      </c>
    </row>
    <row r="18" spans="1:17" x14ac:dyDescent="0.3">
      <c r="A18" s="46">
        <v>17</v>
      </c>
      <c r="B18" s="28" t="s">
        <v>2585</v>
      </c>
      <c r="I18">
        <v>7</v>
      </c>
      <c r="J18" t="s">
        <v>2580</v>
      </c>
      <c r="M18">
        <v>10</v>
      </c>
      <c r="N18" t="s">
        <v>2586</v>
      </c>
      <c r="P18" s="79" t="s">
        <v>3666</v>
      </c>
    </row>
    <row r="19" spans="1:17" x14ac:dyDescent="0.3">
      <c r="A19" s="46">
        <v>18</v>
      </c>
      <c r="B19" s="25" t="s">
        <v>2587</v>
      </c>
      <c r="I19">
        <v>8</v>
      </c>
      <c r="J19" t="s">
        <v>2582</v>
      </c>
      <c r="M19">
        <v>11</v>
      </c>
      <c r="N19" t="s">
        <v>2588</v>
      </c>
      <c r="P19" s="25">
        <v>1</v>
      </c>
      <c r="Q19" s="79" t="s">
        <v>3667</v>
      </c>
    </row>
    <row r="20" spans="1:17" x14ac:dyDescent="0.3">
      <c r="A20" s="46">
        <v>19</v>
      </c>
      <c r="B20" s="28" t="s">
        <v>2589</v>
      </c>
      <c r="I20">
        <v>9</v>
      </c>
      <c r="J20" t="s">
        <v>2584</v>
      </c>
      <c r="M20">
        <v>12</v>
      </c>
      <c r="N20" t="s">
        <v>2590</v>
      </c>
      <c r="P20" s="25">
        <v>2</v>
      </c>
      <c r="Q20" s="79" t="s">
        <v>3668</v>
      </c>
    </row>
    <row r="21" spans="1:17" x14ac:dyDescent="0.3">
      <c r="A21" s="25">
        <v>20</v>
      </c>
      <c r="B21" s="25" t="s">
        <v>2591</v>
      </c>
      <c r="I21">
        <v>10</v>
      </c>
      <c r="J21" t="s">
        <v>2586</v>
      </c>
      <c r="M21">
        <v>13</v>
      </c>
      <c r="N21" t="s">
        <v>2592</v>
      </c>
      <c r="P21" s="25">
        <v>3</v>
      </c>
    </row>
    <row r="22" spans="1:17" x14ac:dyDescent="0.3">
      <c r="A22" s="25">
        <v>21</v>
      </c>
      <c r="B22" s="25" t="s">
        <v>2593</v>
      </c>
      <c r="C22" s="56">
        <v>114</v>
      </c>
      <c r="D22" s="56" t="s">
        <v>3694</v>
      </c>
      <c r="I22">
        <v>11</v>
      </c>
      <c r="J22" t="s">
        <v>2588</v>
      </c>
      <c r="M22">
        <v>14</v>
      </c>
      <c r="N22" t="s">
        <v>2594</v>
      </c>
      <c r="P22" s="25">
        <v>4</v>
      </c>
      <c r="Q22" s="79" t="s">
        <v>3670</v>
      </c>
    </row>
    <row r="23" spans="1:17" x14ac:dyDescent="0.3">
      <c r="A23" s="25">
        <v>22</v>
      </c>
      <c r="B23" s="25" t="s">
        <v>2595</v>
      </c>
      <c r="C23" s="56">
        <v>115</v>
      </c>
      <c r="D23" s="56" t="s">
        <v>3695</v>
      </c>
      <c r="I23">
        <v>12</v>
      </c>
      <c r="J23" t="s">
        <v>2590</v>
      </c>
      <c r="M23">
        <v>15</v>
      </c>
      <c r="N23" t="s">
        <v>2596</v>
      </c>
      <c r="P23" s="25">
        <v>5</v>
      </c>
      <c r="Q23" s="79" t="s">
        <v>3671</v>
      </c>
    </row>
    <row r="24" spans="1:17" x14ac:dyDescent="0.3">
      <c r="A24" s="25">
        <v>23</v>
      </c>
      <c r="B24" s="25" t="s">
        <v>2597</v>
      </c>
      <c r="C24" s="56">
        <v>116</v>
      </c>
      <c r="D24" s="56" t="s">
        <v>3696</v>
      </c>
      <c r="I24">
        <v>13</v>
      </c>
      <c r="J24" t="s">
        <v>2592</v>
      </c>
      <c r="M24">
        <v>16</v>
      </c>
      <c r="N24" t="s">
        <v>2598</v>
      </c>
      <c r="P24" s="25">
        <v>6</v>
      </c>
      <c r="Q24" s="79" t="s">
        <v>3669</v>
      </c>
    </row>
    <row r="25" spans="1:17" x14ac:dyDescent="0.3">
      <c r="A25" s="25">
        <v>24</v>
      </c>
      <c r="B25" s="25" t="s">
        <v>2599</v>
      </c>
      <c r="C25" s="56">
        <v>117</v>
      </c>
      <c r="D25" s="56" t="s">
        <v>3697</v>
      </c>
      <c r="M25">
        <v>17</v>
      </c>
      <c r="N25" s="71" t="s">
        <v>3665</v>
      </c>
    </row>
    <row r="26" spans="1:17" x14ac:dyDescent="0.3">
      <c r="A26" s="46">
        <v>25</v>
      </c>
      <c r="B26" s="28" t="s">
        <v>2600</v>
      </c>
      <c r="M26">
        <v>18</v>
      </c>
      <c r="N26" t="s">
        <v>3497</v>
      </c>
    </row>
    <row r="27" spans="1:17" x14ac:dyDescent="0.3">
      <c r="M27">
        <v>19</v>
      </c>
      <c r="N27" t="s">
        <v>3494</v>
      </c>
    </row>
    <row r="28" spans="1:17" x14ac:dyDescent="0.3">
      <c r="A28" s="25">
        <v>100000</v>
      </c>
      <c r="B28" s="25">
        <v>10000</v>
      </c>
      <c r="C28" s="25">
        <v>100</v>
      </c>
      <c r="E28" s="25">
        <v>10</v>
      </c>
      <c r="H28" s="25">
        <v>1</v>
      </c>
      <c r="M28">
        <v>20</v>
      </c>
      <c r="N28" t="s">
        <v>3496</v>
      </c>
    </row>
    <row r="29" spans="1:17" x14ac:dyDescent="0.3">
      <c r="A29" s="25">
        <v>2</v>
      </c>
      <c r="B29" s="25">
        <v>0</v>
      </c>
      <c r="C29" s="25">
        <v>1</v>
      </c>
      <c r="E29" s="25">
        <v>1</v>
      </c>
      <c r="H29" s="25">
        <v>2</v>
      </c>
      <c r="M29">
        <v>21</v>
      </c>
      <c r="N29" s="79" t="s">
        <v>4091</v>
      </c>
    </row>
    <row r="30" spans="1:17" x14ac:dyDescent="0.3">
      <c r="A30" s="1">
        <f>A29*A28+B29*B28+C29*C28+E29*E28+H29*H28</f>
        <v>200112</v>
      </c>
      <c r="M30" s="25">
        <v>22</v>
      </c>
      <c r="N30" s="79" t="s">
        <v>4092</v>
      </c>
    </row>
    <row r="31" spans="1:17" s="34" customFormat="1" x14ac:dyDescent="0.3">
      <c r="A31" s="34">
        <v>200111</v>
      </c>
    </row>
    <row r="32" spans="1:17" s="34" customFormat="1" x14ac:dyDescent="0.3">
      <c r="A32" s="34">
        <v>260004</v>
      </c>
    </row>
    <row r="33" spans="1:18" x14ac:dyDescent="0.3">
      <c r="A33" s="25">
        <v>100211</v>
      </c>
    </row>
    <row r="34" spans="1:18" ht="15.75" x14ac:dyDescent="0.3">
      <c r="A34" s="25" t="s">
        <v>2601</v>
      </c>
      <c r="B34" s="25" t="s">
        <v>2602</v>
      </c>
      <c r="C34" s="25" t="s">
        <v>2603</v>
      </c>
      <c r="D34" s="2"/>
      <c r="E34" s="25" t="s">
        <v>2604</v>
      </c>
      <c r="H34" s="25" t="s">
        <v>2605</v>
      </c>
      <c r="J34" s="48" t="s">
        <v>2606</v>
      </c>
      <c r="P34" s="2" t="s">
        <v>2607</v>
      </c>
      <c r="Q34" s="2"/>
    </row>
    <row r="35" spans="1:18" ht="15.75" x14ac:dyDescent="0.3">
      <c r="A35" s="25" t="s">
        <v>2608</v>
      </c>
      <c r="B35" s="25" t="s">
        <v>2609</v>
      </c>
      <c r="C35" s="47" t="s">
        <v>2610</v>
      </c>
      <c r="D35" s="2"/>
      <c r="E35" s="25" t="s">
        <v>2611</v>
      </c>
      <c r="H35" s="25" t="s">
        <v>2612</v>
      </c>
      <c r="Q35" s="2"/>
      <c r="R35" s="25" t="s">
        <v>2613</v>
      </c>
    </row>
    <row r="36" spans="1:18" ht="15.75" x14ac:dyDescent="0.3">
      <c r="A36" s="25" t="s">
        <v>2614</v>
      </c>
      <c r="B36" s="25" t="s">
        <v>2615</v>
      </c>
      <c r="C36" s="25" t="s">
        <v>2616</v>
      </c>
      <c r="D36" s="2"/>
      <c r="E36" s="25" t="s">
        <v>2617</v>
      </c>
      <c r="H36" s="25" t="s">
        <v>2612</v>
      </c>
      <c r="J36" s="25" t="s">
        <v>2618</v>
      </c>
      <c r="P36" s="2" t="s">
        <v>2619</v>
      </c>
      <c r="Q36" s="2"/>
    </row>
    <row r="37" spans="1:18" ht="15.75" x14ac:dyDescent="0.3">
      <c r="A37" s="25" t="s">
        <v>2620</v>
      </c>
      <c r="B37" s="25" t="s">
        <v>2621</v>
      </c>
      <c r="C37" s="25" t="s">
        <v>2622</v>
      </c>
      <c r="D37" s="2"/>
      <c r="E37" s="25" t="s">
        <v>2623</v>
      </c>
      <c r="J37" s="25" t="s">
        <v>2624</v>
      </c>
      <c r="K37" s="2"/>
      <c r="P37" s="2"/>
      <c r="Q37" s="2"/>
      <c r="R37" s="25" t="s">
        <v>2625</v>
      </c>
    </row>
    <row r="38" spans="1:18" ht="15.75" x14ac:dyDescent="0.3">
      <c r="A38" s="25" t="s">
        <v>2626</v>
      </c>
      <c r="B38" s="25" t="s">
        <v>2627</v>
      </c>
      <c r="C38" s="25" t="s">
        <v>2628</v>
      </c>
      <c r="D38" s="2"/>
      <c r="H38" s="48" t="s">
        <v>2629</v>
      </c>
      <c r="J38" s="25" t="s">
        <v>2630</v>
      </c>
      <c r="K38" s="2"/>
      <c r="P38" s="2"/>
      <c r="Q38" s="2"/>
    </row>
    <row r="39" spans="1:18" ht="15.75" x14ac:dyDescent="0.3">
      <c r="A39" s="25" t="s">
        <v>3578</v>
      </c>
      <c r="B39" s="49" t="s">
        <v>2631</v>
      </c>
      <c r="C39" s="25" t="s">
        <v>2632</v>
      </c>
      <c r="D39" s="2"/>
      <c r="K39" s="2"/>
      <c r="P39" s="2"/>
      <c r="Q39" s="2"/>
      <c r="R39" s="25" t="s">
        <v>2518</v>
      </c>
    </row>
    <row r="40" spans="1:18" ht="15.75" x14ac:dyDescent="0.3">
      <c r="B40" s="49" t="s">
        <v>2633</v>
      </c>
      <c r="C40" s="25" t="s">
        <v>2634</v>
      </c>
      <c r="D40" s="2"/>
      <c r="E40" s="2"/>
      <c r="F40" s="2"/>
      <c r="G40" s="2"/>
      <c r="H40" s="2"/>
      <c r="I40" s="2"/>
      <c r="J40" s="25" t="s">
        <v>2635</v>
      </c>
      <c r="K40" s="2"/>
      <c r="P40" s="2" t="s">
        <v>2508</v>
      </c>
      <c r="Q40" s="2"/>
      <c r="R40" s="25" t="s">
        <v>2636</v>
      </c>
    </row>
    <row r="41" spans="1:18" ht="15.75" x14ac:dyDescent="0.3">
      <c r="A41" s="48" t="s">
        <v>2637</v>
      </c>
      <c r="B41" s="25" t="s">
        <v>2638</v>
      </c>
      <c r="C41" s="25" t="s">
        <v>2639</v>
      </c>
      <c r="D41" s="2"/>
      <c r="E41" s="2"/>
      <c r="F41" s="2"/>
      <c r="G41" s="2"/>
      <c r="H41" s="2"/>
      <c r="I41" s="2"/>
      <c r="J41" s="25" t="s">
        <v>2640</v>
      </c>
      <c r="K41" s="2"/>
      <c r="P41" s="2"/>
      <c r="Q41" s="2"/>
      <c r="R41" s="25" t="s">
        <v>2546</v>
      </c>
    </row>
    <row r="42" spans="1:18" ht="15.75" x14ac:dyDescent="0.3">
      <c r="B42" s="25" t="s">
        <v>2641</v>
      </c>
      <c r="C42" s="25" t="s">
        <v>2642</v>
      </c>
      <c r="D42" s="2"/>
      <c r="E42" s="2"/>
      <c r="F42" s="2"/>
      <c r="G42" s="2"/>
      <c r="H42" s="2"/>
      <c r="I42" s="2"/>
      <c r="J42" s="25" t="s">
        <v>2643</v>
      </c>
      <c r="K42" s="2"/>
      <c r="P42" s="2"/>
      <c r="Q42" s="2"/>
    </row>
    <row r="43" spans="1:18" ht="15.75" x14ac:dyDescent="0.3">
      <c r="C43" s="25" t="s">
        <v>2644</v>
      </c>
      <c r="D43" s="2"/>
      <c r="E43" s="2"/>
      <c r="F43" s="2"/>
      <c r="G43" s="2"/>
      <c r="H43" s="2"/>
      <c r="I43" s="2"/>
      <c r="J43" s="25" t="s">
        <v>2645</v>
      </c>
      <c r="K43" s="2"/>
      <c r="P43" s="2"/>
      <c r="Q43" s="2"/>
    </row>
    <row r="44" spans="1:18" ht="15.75" x14ac:dyDescent="0.3">
      <c r="C44" s="25" t="s">
        <v>2646</v>
      </c>
      <c r="D44" s="2"/>
      <c r="E44" s="2"/>
      <c r="F44" s="2"/>
      <c r="G44" s="2"/>
      <c r="H44" s="2"/>
      <c r="I44" s="2"/>
      <c r="J44" s="25" t="s">
        <v>2647</v>
      </c>
      <c r="K44" s="2"/>
      <c r="P44" s="2"/>
      <c r="Q44" s="2"/>
    </row>
    <row r="45" spans="1:18" ht="15.75" x14ac:dyDescent="0.3">
      <c r="C45" s="79" t="s">
        <v>3575</v>
      </c>
      <c r="D45" s="2"/>
      <c r="E45" s="2"/>
      <c r="F45" s="2"/>
      <c r="G45" s="2"/>
      <c r="H45" s="2"/>
      <c r="I45" s="2"/>
      <c r="J45" s="25" t="s">
        <v>2648</v>
      </c>
      <c r="K45" s="2"/>
      <c r="P45" s="2"/>
      <c r="Q45" s="2"/>
    </row>
    <row r="46" spans="1:18" ht="15.75" x14ac:dyDescent="0.3">
      <c r="C46" s="25" t="s">
        <v>2649</v>
      </c>
      <c r="D46" s="2"/>
      <c r="E46" s="2"/>
      <c r="F46" s="2"/>
      <c r="G46" s="2"/>
      <c r="H46" s="2"/>
      <c r="I46" s="2"/>
      <c r="J46" s="25" t="s">
        <v>2650</v>
      </c>
      <c r="K46" s="2"/>
      <c r="P46" s="2"/>
      <c r="Q46" s="2"/>
    </row>
    <row r="47" spans="1:18" ht="15.75" x14ac:dyDescent="0.3">
      <c r="A47" s="25">
        <v>211401</v>
      </c>
      <c r="C47" s="25" t="s">
        <v>2651</v>
      </c>
      <c r="F47" s="2"/>
      <c r="G47" s="2"/>
      <c r="H47" s="2"/>
      <c r="I47" s="2"/>
      <c r="J47" s="25" t="s">
        <v>2652</v>
      </c>
      <c r="K47" s="2"/>
      <c r="P47" s="2"/>
      <c r="Q47" s="2"/>
    </row>
    <row r="48" spans="1:18" ht="15.75" x14ac:dyDescent="0.3">
      <c r="C48" s="25" t="s">
        <v>2653</v>
      </c>
      <c r="F48" s="2"/>
      <c r="G48" s="2"/>
      <c r="H48" s="2"/>
      <c r="I48" s="2"/>
    </row>
    <row r="49" spans="3:11" ht="15.75" x14ac:dyDescent="0.3">
      <c r="C49" s="25" t="s">
        <v>2654</v>
      </c>
      <c r="E49" s="2"/>
      <c r="F49" s="2"/>
      <c r="G49" s="2"/>
      <c r="H49" s="2"/>
    </row>
    <row r="50" spans="3:11" ht="15.75" x14ac:dyDescent="0.3">
      <c r="C50" s="25" t="s">
        <v>2655</v>
      </c>
      <c r="E50" s="2"/>
      <c r="F50" s="2"/>
      <c r="G50" s="2"/>
      <c r="H50" s="2"/>
    </row>
    <row r="51" spans="3:11" ht="15.75" x14ac:dyDescent="0.3">
      <c r="C51" s="25" t="s">
        <v>2656</v>
      </c>
      <c r="E51" s="2"/>
      <c r="F51" s="2"/>
      <c r="G51" s="2"/>
      <c r="H51" s="2"/>
      <c r="J51" s="25" t="s">
        <v>2657</v>
      </c>
    </row>
    <row r="52" spans="3:11" ht="15.75" x14ac:dyDescent="0.3">
      <c r="C52" s="25" t="s">
        <v>2658</v>
      </c>
      <c r="E52" s="2"/>
      <c r="F52" s="2"/>
      <c r="G52" s="2"/>
      <c r="H52" s="2"/>
      <c r="J52" s="25" t="s">
        <v>2659</v>
      </c>
    </row>
    <row r="53" spans="3:11" ht="15.75" x14ac:dyDescent="0.3">
      <c r="C53" s="25" t="s">
        <v>2660</v>
      </c>
      <c r="H53" s="2"/>
      <c r="J53" s="25" t="s">
        <v>2661</v>
      </c>
    </row>
    <row r="54" spans="3:11" ht="15.75" x14ac:dyDescent="0.3">
      <c r="C54" s="25" t="s">
        <v>2662</v>
      </c>
      <c r="H54" s="2"/>
      <c r="J54" s="25" t="s">
        <v>2663</v>
      </c>
    </row>
    <row r="55" spans="3:11" ht="15.75" x14ac:dyDescent="0.3">
      <c r="C55" s="25" t="s">
        <v>2664</v>
      </c>
      <c r="H55" s="2"/>
      <c r="J55" s="25" t="s">
        <v>2665</v>
      </c>
    </row>
    <row r="56" spans="3:11" ht="15.75" x14ac:dyDescent="0.3">
      <c r="C56" s="25" t="s">
        <v>3481</v>
      </c>
      <c r="H56" s="2"/>
      <c r="J56" s="25" t="s">
        <v>2666</v>
      </c>
    </row>
    <row r="57" spans="3:11" ht="15.75" x14ac:dyDescent="0.3">
      <c r="C57" s="79" t="s">
        <v>3576</v>
      </c>
      <c r="H57" s="2"/>
      <c r="J57" s="25" t="s">
        <v>2667</v>
      </c>
    </row>
    <row r="58" spans="3:11" ht="15.75" x14ac:dyDescent="0.3">
      <c r="C58" s="79" t="s">
        <v>3577</v>
      </c>
      <c r="H58" s="2"/>
      <c r="J58" s="25" t="s">
        <v>2668</v>
      </c>
    </row>
    <row r="59" spans="3:11" ht="15.75" x14ac:dyDescent="0.3">
      <c r="C59" s="79"/>
      <c r="H59" s="2"/>
    </row>
    <row r="60" spans="3:11" ht="15.75" x14ac:dyDescent="0.3">
      <c r="H60" s="2"/>
      <c r="J60" s="2"/>
      <c r="K60" s="2"/>
    </row>
    <row r="61" spans="3:11" ht="15.75" x14ac:dyDescent="0.3">
      <c r="H61" s="2"/>
      <c r="J61" s="2"/>
      <c r="K61" s="2"/>
    </row>
    <row r="62" spans="3:11" ht="15.75" x14ac:dyDescent="0.3">
      <c r="H62" s="2"/>
      <c r="I62" s="25" t="s">
        <v>2668</v>
      </c>
      <c r="J62" s="2"/>
      <c r="K62" s="2"/>
    </row>
    <row r="75" spans="1:7" ht="15.75" x14ac:dyDescent="0.3">
      <c r="C75" s="48" t="s">
        <v>2669</v>
      </c>
      <c r="E75" s="2"/>
      <c r="F75" s="2"/>
      <c r="G75" s="2"/>
    </row>
    <row r="76" spans="1:7" ht="15.75" x14ac:dyDescent="0.3">
      <c r="A76" s="48" t="s">
        <v>2670</v>
      </c>
      <c r="B76" s="2"/>
      <c r="E76" s="2"/>
      <c r="F76" s="2"/>
      <c r="G76" s="2"/>
    </row>
    <row r="77" spans="1:7" ht="27.75" x14ac:dyDescent="0.45">
      <c r="A77" s="50" t="s">
        <v>2671</v>
      </c>
      <c r="B77" s="50">
        <v>100000</v>
      </c>
      <c r="E77" s="2"/>
      <c r="F77" s="2"/>
      <c r="G77" s="2"/>
    </row>
    <row r="78" spans="1:7" ht="27.75" x14ac:dyDescent="0.45">
      <c r="A78" s="50" t="s">
        <v>2672</v>
      </c>
      <c r="B78" s="50">
        <v>200000</v>
      </c>
    </row>
    <row r="79" spans="1:7" ht="27.75" x14ac:dyDescent="0.45">
      <c r="A79" s="50" t="s">
        <v>2673</v>
      </c>
      <c r="B79" s="50">
        <v>200803</v>
      </c>
      <c r="C79" s="50" t="s">
        <v>2674</v>
      </c>
      <c r="D79" s="2"/>
      <c r="E79" s="2"/>
    </row>
    <row r="80" spans="1:7" ht="27.75" x14ac:dyDescent="0.45">
      <c r="A80" s="50" t="s">
        <v>2675</v>
      </c>
      <c r="B80" s="50">
        <v>100803</v>
      </c>
      <c r="C80" s="50" t="s">
        <v>2674</v>
      </c>
      <c r="E80" s="2"/>
    </row>
    <row r="81" spans="1:5" ht="15.75" x14ac:dyDescent="0.3">
      <c r="A81" s="2"/>
      <c r="B81" s="2"/>
      <c r="C81" s="2"/>
      <c r="E81" s="2"/>
    </row>
    <row r="82" spans="1:5" ht="15.75" x14ac:dyDescent="0.3">
      <c r="A82" s="2"/>
      <c r="B82" s="2"/>
      <c r="E82" s="2"/>
    </row>
    <row r="83" spans="1:5" ht="15.75" x14ac:dyDescent="0.3">
      <c r="D83" s="2"/>
      <c r="E83" s="2"/>
    </row>
    <row r="84" spans="1:5" ht="15.75" x14ac:dyDescent="0.3">
      <c r="A84" s="48" t="s">
        <v>2676</v>
      </c>
      <c r="D84" s="2"/>
      <c r="E84"/>
    </row>
    <row r="85" spans="1:5" ht="15.75" x14ac:dyDescent="0.3">
      <c r="A85" s="25" t="s">
        <v>2677</v>
      </c>
      <c r="B85" s="25">
        <v>200312</v>
      </c>
      <c r="D85" s="2"/>
    </row>
    <row r="86" spans="1:5" ht="15.75" x14ac:dyDescent="0.3">
      <c r="A86" s="25" t="s">
        <v>2678</v>
      </c>
      <c r="B86" s="25">
        <v>100003</v>
      </c>
      <c r="C86" s="25" t="s">
        <v>2679</v>
      </c>
      <c r="D86" s="2"/>
    </row>
    <row r="87" spans="1:5" ht="15.75" x14ac:dyDescent="0.3">
      <c r="A87" s="25" t="s">
        <v>2398</v>
      </c>
      <c r="B87" s="25">
        <v>300000</v>
      </c>
      <c r="C87" s="25" t="s">
        <v>2680</v>
      </c>
      <c r="D87" s="2"/>
    </row>
    <row r="88" spans="1:5" x14ac:dyDescent="0.3">
      <c r="A88" s="25" t="s">
        <v>2681</v>
      </c>
      <c r="B88" s="25">
        <v>400000</v>
      </c>
      <c r="C88" s="25" t="s">
        <v>2682</v>
      </c>
      <c r="D88"/>
    </row>
    <row r="92" spans="1:5" x14ac:dyDescent="0.3">
      <c r="B92" s="28">
        <v>210003</v>
      </c>
      <c r="C92" s="25" t="s">
        <v>2383</v>
      </c>
    </row>
    <row r="93" spans="1:5" x14ac:dyDescent="0.3">
      <c r="B93" s="28">
        <v>230002</v>
      </c>
      <c r="C93" s="25" t="s">
        <v>2387</v>
      </c>
    </row>
    <row r="94" spans="1:5" x14ac:dyDescent="0.3">
      <c r="B94" s="51">
        <v>220003</v>
      </c>
      <c r="C94" s="25" t="s">
        <v>1952</v>
      </c>
    </row>
    <row r="95" spans="1:5" x14ac:dyDescent="0.3">
      <c r="B95" s="28">
        <v>200000</v>
      </c>
      <c r="C95" s="25" t="s">
        <v>2390</v>
      </c>
    </row>
  </sheetData>
  <phoneticPr fontId="11" type="noConversion"/>
  <pageMargins left="0.69930555555555596" right="0.69930555555555596"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4:AL168"/>
  <sheetViews>
    <sheetView topLeftCell="A13" workbookViewId="0">
      <selection activeCell="B43" sqref="B43"/>
    </sheetView>
  </sheetViews>
  <sheetFormatPr defaultColWidth="9" defaultRowHeight="14.25" x14ac:dyDescent="0.3"/>
  <cols>
    <col min="2" max="2" width="126.85546875" customWidth="1"/>
    <col min="3" max="3" width="75.5703125" customWidth="1"/>
    <col min="4" max="4" width="12.28515625" customWidth="1"/>
    <col min="5" max="5" width="19" customWidth="1"/>
    <col min="10" max="10" width="66.5703125" customWidth="1"/>
  </cols>
  <sheetData>
    <row r="4" spans="1:38" x14ac:dyDescent="0.3">
      <c r="B4" s="25" t="s">
        <v>2488</v>
      </c>
      <c r="C4" s="25" t="s">
        <v>2683</v>
      </c>
      <c r="D4" t="s">
        <v>2684</v>
      </c>
    </row>
    <row r="5" spans="1:38" x14ac:dyDescent="0.3">
      <c r="A5">
        <v>1</v>
      </c>
      <c r="B5" s="25" t="s">
        <v>2685</v>
      </c>
      <c r="C5" s="25" t="s">
        <v>2686</v>
      </c>
    </row>
    <row r="6" spans="1:38" x14ac:dyDescent="0.3">
      <c r="A6">
        <v>2</v>
      </c>
      <c r="B6" s="25" t="s">
        <v>2687</v>
      </c>
      <c r="C6" s="25" t="s">
        <v>2686</v>
      </c>
    </row>
    <row r="7" spans="1:38" s="17" customFormat="1" x14ac:dyDescent="0.3">
      <c r="A7" s="17">
        <v>3</v>
      </c>
      <c r="B7" s="26" t="s">
        <v>2688</v>
      </c>
      <c r="C7" s="26" t="s">
        <v>2689</v>
      </c>
      <c r="D7" s="27">
        <v>43916</v>
      </c>
    </row>
    <row r="8" spans="1:38" s="17" customFormat="1" x14ac:dyDescent="0.3">
      <c r="A8" s="17">
        <v>4</v>
      </c>
      <c r="B8" t="s">
        <v>2690</v>
      </c>
      <c r="C8" t="s">
        <v>2691</v>
      </c>
      <c r="D8" s="27">
        <v>43916</v>
      </c>
    </row>
    <row r="9" spans="1:38" x14ac:dyDescent="0.3">
      <c r="A9">
        <v>5</v>
      </c>
      <c r="B9" t="s">
        <v>2692</v>
      </c>
      <c r="C9" s="28" t="s">
        <v>2693</v>
      </c>
    </row>
    <row r="10" spans="1:38" x14ac:dyDescent="0.3">
      <c r="A10">
        <v>6</v>
      </c>
      <c r="B10" t="s">
        <v>2694</v>
      </c>
      <c r="C10" t="s">
        <v>2695</v>
      </c>
      <c r="J10" t="s">
        <v>2696</v>
      </c>
    </row>
    <row r="11" spans="1:38" x14ac:dyDescent="0.3">
      <c r="A11">
        <v>7</v>
      </c>
      <c r="B11" t="s">
        <v>2697</v>
      </c>
      <c r="C11" t="s">
        <v>2695</v>
      </c>
      <c r="K11" s="28"/>
    </row>
    <row r="12" spans="1:38" x14ac:dyDescent="0.3">
      <c r="A12">
        <v>8</v>
      </c>
      <c r="B12" t="s">
        <v>2698</v>
      </c>
      <c r="C12" t="s">
        <v>2699</v>
      </c>
      <c r="K12" s="25"/>
      <c r="AL12" t="s">
        <v>2700</v>
      </c>
    </row>
    <row r="13" spans="1:38" s="18" customFormat="1" x14ac:dyDescent="0.3">
      <c r="A13" s="18">
        <v>9</v>
      </c>
      <c r="B13" s="18" t="s">
        <v>2701</v>
      </c>
      <c r="C13" s="18" t="s">
        <v>2702</v>
      </c>
      <c r="D13" s="29">
        <v>43921</v>
      </c>
    </row>
    <row r="14" spans="1:38" x14ac:dyDescent="0.3">
      <c r="A14">
        <v>10</v>
      </c>
      <c r="B14" s="25" t="s">
        <v>2703</v>
      </c>
      <c r="C14" s="25" t="s">
        <v>2704</v>
      </c>
      <c r="K14" s="25"/>
    </row>
    <row r="15" spans="1:38" x14ac:dyDescent="0.3">
      <c r="A15">
        <v>11</v>
      </c>
      <c r="B15" t="s">
        <v>2705</v>
      </c>
      <c r="C15" t="s">
        <v>2706</v>
      </c>
      <c r="J15" s="25"/>
      <c r="K15" s="25"/>
    </row>
    <row r="16" spans="1:38" s="17" customFormat="1" x14ac:dyDescent="0.3">
      <c r="A16" s="17">
        <v>12</v>
      </c>
      <c r="B16" t="s">
        <v>2707</v>
      </c>
      <c r="C16" s="17" t="s">
        <v>2708</v>
      </c>
      <c r="D16" s="27">
        <v>43921</v>
      </c>
    </row>
    <row r="17" spans="1:11" s="17" customFormat="1" x14ac:dyDescent="0.3">
      <c r="A17" s="17">
        <v>13</v>
      </c>
      <c r="B17" t="s">
        <v>2709</v>
      </c>
      <c r="C17" s="30" t="s">
        <v>2710</v>
      </c>
      <c r="D17" s="27">
        <v>43921</v>
      </c>
    </row>
    <row r="18" spans="1:11" x14ac:dyDescent="0.3">
      <c r="A18" t="s">
        <v>2711</v>
      </c>
      <c r="B18" t="s">
        <v>2712</v>
      </c>
      <c r="C18" s="25" t="s">
        <v>2713</v>
      </c>
    </row>
    <row r="19" spans="1:11" x14ac:dyDescent="0.3">
      <c r="A19">
        <v>14</v>
      </c>
      <c r="B19" t="s">
        <v>2714</v>
      </c>
      <c r="C19" s="25" t="s">
        <v>2715</v>
      </c>
      <c r="D19" s="31">
        <v>43571</v>
      </c>
    </row>
    <row r="20" spans="1:11" x14ac:dyDescent="0.3">
      <c r="A20">
        <v>15</v>
      </c>
      <c r="B20" t="s">
        <v>2716</v>
      </c>
      <c r="C20" s="25" t="s">
        <v>2704</v>
      </c>
    </row>
    <row r="21" spans="1:11" x14ac:dyDescent="0.3">
      <c r="A21" t="s">
        <v>2717</v>
      </c>
      <c r="B21" t="s">
        <v>2718</v>
      </c>
      <c r="C21" s="25" t="s">
        <v>2719</v>
      </c>
    </row>
    <row r="22" spans="1:11" x14ac:dyDescent="0.3">
      <c r="A22">
        <v>16</v>
      </c>
      <c r="B22" t="s">
        <v>2720</v>
      </c>
      <c r="C22" t="s">
        <v>2721</v>
      </c>
      <c r="D22" s="31">
        <v>43620</v>
      </c>
    </row>
    <row r="23" spans="1:11" x14ac:dyDescent="0.3">
      <c r="A23">
        <v>17</v>
      </c>
      <c r="B23" t="s">
        <v>2722</v>
      </c>
      <c r="C23" t="s">
        <v>2723</v>
      </c>
    </row>
    <row r="24" spans="1:11" x14ac:dyDescent="0.3">
      <c r="A24">
        <v>18</v>
      </c>
      <c r="B24" t="s">
        <v>2724</v>
      </c>
      <c r="C24" s="25" t="s">
        <v>2704</v>
      </c>
    </row>
    <row r="25" spans="1:11" x14ac:dyDescent="0.3">
      <c r="A25">
        <v>19</v>
      </c>
      <c r="B25" t="s">
        <v>2725</v>
      </c>
      <c r="C25" s="25" t="s">
        <v>2726</v>
      </c>
    </row>
    <row r="26" spans="1:11" x14ac:dyDescent="0.3">
      <c r="A26">
        <v>20</v>
      </c>
      <c r="B26" t="s">
        <v>2705</v>
      </c>
      <c r="C26" t="s">
        <v>2727</v>
      </c>
    </row>
    <row r="27" spans="1:11" s="17" customFormat="1" x14ac:dyDescent="0.3">
      <c r="A27" s="17">
        <v>21</v>
      </c>
      <c r="B27" s="17" t="s">
        <v>2728</v>
      </c>
      <c r="C27" s="17" t="s">
        <v>2729</v>
      </c>
      <c r="D27" s="27">
        <v>43921</v>
      </c>
    </row>
    <row r="28" spans="1:11" x14ac:dyDescent="0.3">
      <c r="A28">
        <v>22</v>
      </c>
      <c r="B28" t="s">
        <v>2730</v>
      </c>
      <c r="C28" t="s">
        <v>2731</v>
      </c>
      <c r="J28" s="25"/>
      <c r="K28" s="25"/>
    </row>
    <row r="29" spans="1:11" x14ac:dyDescent="0.3">
      <c r="A29">
        <v>23</v>
      </c>
      <c r="B29" t="s">
        <v>2705</v>
      </c>
      <c r="C29" t="s">
        <v>2732</v>
      </c>
    </row>
    <row r="30" spans="1:11" x14ac:dyDescent="0.3">
      <c r="A30">
        <v>24</v>
      </c>
      <c r="B30" t="s">
        <v>2733</v>
      </c>
      <c r="C30" s="28" t="s">
        <v>2734</v>
      </c>
      <c r="D30" s="31">
        <v>43536</v>
      </c>
    </row>
    <row r="31" spans="1:11" x14ac:dyDescent="0.3">
      <c r="A31">
        <v>25</v>
      </c>
      <c r="B31" t="s">
        <v>2735</v>
      </c>
      <c r="C31" t="s">
        <v>2736</v>
      </c>
      <c r="D31" s="31">
        <v>43544</v>
      </c>
    </row>
    <row r="32" spans="1:11" s="19" customFormat="1" x14ac:dyDescent="0.3">
      <c r="A32" s="19">
        <v>26</v>
      </c>
      <c r="B32" s="32" t="s">
        <v>2737</v>
      </c>
      <c r="C32" s="32" t="s">
        <v>2738</v>
      </c>
      <c r="D32" s="33">
        <v>43544</v>
      </c>
    </row>
    <row r="33" spans="1:4" s="19" customFormat="1" x14ac:dyDescent="0.3">
      <c r="A33" s="19">
        <v>27</v>
      </c>
      <c r="B33" s="19" t="s">
        <v>2739</v>
      </c>
      <c r="C33" s="19" t="s">
        <v>2740</v>
      </c>
      <c r="D33" s="33">
        <v>43544</v>
      </c>
    </row>
    <row r="34" spans="1:4" x14ac:dyDescent="0.3">
      <c r="A34">
        <v>28</v>
      </c>
      <c r="B34" t="s">
        <v>2705</v>
      </c>
      <c r="C34" t="s">
        <v>2731</v>
      </c>
      <c r="D34" s="31">
        <v>43545</v>
      </c>
    </row>
    <row r="35" spans="1:4" x14ac:dyDescent="0.3">
      <c r="A35">
        <v>29</v>
      </c>
      <c r="B35" t="s">
        <v>2741</v>
      </c>
      <c r="C35" t="s">
        <v>2742</v>
      </c>
      <c r="D35" s="31">
        <v>43549</v>
      </c>
    </row>
    <row r="36" spans="1:4" x14ac:dyDescent="0.3">
      <c r="A36">
        <v>30</v>
      </c>
      <c r="B36" t="s">
        <v>2743</v>
      </c>
      <c r="C36" t="s">
        <v>2727</v>
      </c>
      <c r="D36" s="31">
        <v>43550</v>
      </c>
    </row>
    <row r="37" spans="1:4" x14ac:dyDescent="0.3">
      <c r="A37">
        <v>31</v>
      </c>
      <c r="B37" s="28" t="s">
        <v>2744</v>
      </c>
      <c r="C37" s="28" t="s">
        <v>2745</v>
      </c>
      <c r="D37" s="31">
        <v>43550</v>
      </c>
    </row>
    <row r="38" spans="1:4" x14ac:dyDescent="0.3">
      <c r="A38" s="25">
        <v>32</v>
      </c>
      <c r="B38" s="25" t="s">
        <v>2746</v>
      </c>
      <c r="C38" s="25" t="s">
        <v>2747</v>
      </c>
      <c r="D38" s="31">
        <v>43570</v>
      </c>
    </row>
    <row r="39" spans="1:4" x14ac:dyDescent="0.3">
      <c r="A39">
        <v>33</v>
      </c>
      <c r="B39" t="s">
        <v>2748</v>
      </c>
      <c r="C39" t="s">
        <v>2749</v>
      </c>
      <c r="D39" s="31">
        <v>43608</v>
      </c>
    </row>
    <row r="40" spans="1:4" x14ac:dyDescent="0.3">
      <c r="A40">
        <v>34</v>
      </c>
      <c r="B40" t="s">
        <v>2750</v>
      </c>
      <c r="C40" t="s">
        <v>2751</v>
      </c>
      <c r="D40" s="31">
        <v>43608</v>
      </c>
    </row>
    <row r="41" spans="1:4" x14ac:dyDescent="0.3">
      <c r="A41">
        <v>35</v>
      </c>
      <c r="B41" t="s">
        <v>2735</v>
      </c>
      <c r="C41" t="s">
        <v>2752</v>
      </c>
      <c r="D41" s="31">
        <v>43613</v>
      </c>
    </row>
    <row r="42" spans="1:4" x14ac:dyDescent="0.3">
      <c r="A42" s="74">
        <v>36</v>
      </c>
      <c r="B42" s="28" t="s">
        <v>2753</v>
      </c>
      <c r="C42" s="71" t="s">
        <v>4161</v>
      </c>
      <c r="D42" s="31">
        <v>43613</v>
      </c>
    </row>
    <row r="43" spans="1:4" x14ac:dyDescent="0.3">
      <c r="A43">
        <v>37</v>
      </c>
      <c r="B43" t="s">
        <v>2754</v>
      </c>
      <c r="C43" t="s">
        <v>2755</v>
      </c>
      <c r="D43" s="31">
        <v>43613</v>
      </c>
    </row>
    <row r="44" spans="1:4" s="19" customFormat="1" x14ac:dyDescent="0.3">
      <c r="A44" s="19">
        <v>38</v>
      </c>
      <c r="B44" s="32" t="s">
        <v>2756</v>
      </c>
      <c r="C44" s="32" t="s">
        <v>2738</v>
      </c>
      <c r="D44" s="33">
        <v>43614</v>
      </c>
    </row>
    <row r="45" spans="1:4" s="19" customFormat="1" x14ac:dyDescent="0.3">
      <c r="A45" s="19">
        <v>39</v>
      </c>
      <c r="B45" s="19" t="s">
        <v>2757</v>
      </c>
      <c r="C45" s="19" t="s">
        <v>2740</v>
      </c>
      <c r="D45" s="33">
        <v>43614</v>
      </c>
    </row>
    <row r="46" spans="1:4" s="19" customFormat="1" x14ac:dyDescent="0.3">
      <c r="A46" s="19">
        <v>40</v>
      </c>
      <c r="B46" s="19" t="s">
        <v>2758</v>
      </c>
      <c r="C46" s="19" t="s">
        <v>2759</v>
      </c>
      <c r="D46" s="33">
        <v>43620</v>
      </c>
    </row>
    <row r="47" spans="1:4" x14ac:dyDescent="0.3">
      <c r="A47">
        <v>41</v>
      </c>
      <c r="B47" t="s">
        <v>2760</v>
      </c>
      <c r="C47" t="s">
        <v>2761</v>
      </c>
      <c r="D47" s="31">
        <v>43620</v>
      </c>
    </row>
    <row r="48" spans="1:4" x14ac:dyDescent="0.3">
      <c r="A48">
        <v>42</v>
      </c>
      <c r="B48" t="s">
        <v>2762</v>
      </c>
      <c r="C48" t="s">
        <v>2763</v>
      </c>
      <c r="D48" s="31">
        <v>43620</v>
      </c>
    </row>
    <row r="49" spans="1:5" s="19" customFormat="1" x14ac:dyDescent="0.3">
      <c r="A49" s="19">
        <v>43</v>
      </c>
      <c r="B49" s="19" t="s">
        <v>2764</v>
      </c>
      <c r="C49" s="19" t="s">
        <v>2765</v>
      </c>
      <c r="D49" s="33">
        <v>43635</v>
      </c>
    </row>
    <row r="50" spans="1:5" x14ac:dyDescent="0.3">
      <c r="A50">
        <v>44</v>
      </c>
      <c r="B50" t="s">
        <v>2766</v>
      </c>
      <c r="C50" t="s">
        <v>2767</v>
      </c>
      <c r="D50" s="31">
        <v>43703</v>
      </c>
    </row>
    <row r="51" spans="1:5" x14ac:dyDescent="0.3">
      <c r="A51">
        <v>45</v>
      </c>
      <c r="B51" s="28" t="s">
        <v>2768</v>
      </c>
      <c r="C51" t="s">
        <v>2769</v>
      </c>
      <c r="D51" s="31">
        <v>43703</v>
      </c>
    </row>
    <row r="52" spans="1:5" x14ac:dyDescent="0.3">
      <c r="A52">
        <v>46</v>
      </c>
      <c r="B52" t="s">
        <v>2770</v>
      </c>
      <c r="C52" t="s">
        <v>2771</v>
      </c>
      <c r="D52" s="31">
        <v>43921</v>
      </c>
    </row>
    <row r="53" spans="1:5" x14ac:dyDescent="0.3">
      <c r="A53">
        <v>47</v>
      </c>
      <c r="B53" t="s">
        <v>2772</v>
      </c>
      <c r="C53" t="s">
        <v>2773</v>
      </c>
      <c r="D53" s="31">
        <v>43703</v>
      </c>
    </row>
    <row r="54" spans="1:5" x14ac:dyDescent="0.3">
      <c r="A54">
        <v>48</v>
      </c>
      <c r="B54" s="25" t="s">
        <v>2774</v>
      </c>
      <c r="C54" s="25" t="s">
        <v>2775</v>
      </c>
      <c r="D54" s="31">
        <v>43703</v>
      </c>
    </row>
    <row r="55" spans="1:5" x14ac:dyDescent="0.3">
      <c r="A55">
        <v>49</v>
      </c>
      <c r="B55" s="25" t="s">
        <v>2776</v>
      </c>
      <c r="C55" s="25" t="s">
        <v>2704</v>
      </c>
      <c r="D55" s="31">
        <v>43703</v>
      </c>
    </row>
    <row r="56" spans="1:5" s="6" customFormat="1" x14ac:dyDescent="0.3">
      <c r="A56" s="6">
        <v>50</v>
      </c>
      <c r="B56" s="34" t="s">
        <v>2777</v>
      </c>
      <c r="C56" s="34" t="s">
        <v>2704</v>
      </c>
      <c r="D56" s="35">
        <v>43703</v>
      </c>
      <c r="E56" s="6" t="s">
        <v>2778</v>
      </c>
    </row>
    <row r="57" spans="1:5" x14ac:dyDescent="0.3">
      <c r="A57">
        <v>51</v>
      </c>
      <c r="B57" t="s">
        <v>2779</v>
      </c>
      <c r="C57" t="s">
        <v>2780</v>
      </c>
      <c r="D57" s="31">
        <v>43704</v>
      </c>
    </row>
    <row r="58" spans="1:5" x14ac:dyDescent="0.3">
      <c r="A58">
        <v>52</v>
      </c>
      <c r="B58" t="s">
        <v>2781</v>
      </c>
      <c r="C58" s="25" t="s">
        <v>2704</v>
      </c>
      <c r="D58" s="31">
        <v>43703</v>
      </c>
    </row>
    <row r="59" spans="1:5" x14ac:dyDescent="0.3">
      <c r="A59">
        <v>53</v>
      </c>
      <c r="B59" s="28" t="s">
        <v>2782</v>
      </c>
      <c r="C59" s="28" t="s">
        <v>2783</v>
      </c>
      <c r="D59" s="31">
        <v>43703</v>
      </c>
    </row>
    <row r="60" spans="1:5" x14ac:dyDescent="0.3">
      <c r="A60">
        <v>54</v>
      </c>
      <c r="B60" s="28" t="s">
        <v>2784</v>
      </c>
      <c r="C60" t="s">
        <v>2785</v>
      </c>
      <c r="D60" s="31">
        <v>43703</v>
      </c>
    </row>
    <row r="61" spans="1:5" x14ac:dyDescent="0.3">
      <c r="A61">
        <v>55</v>
      </c>
      <c r="B61" t="s">
        <v>2754</v>
      </c>
      <c r="C61" t="s">
        <v>2786</v>
      </c>
      <c r="D61" s="31">
        <v>43703</v>
      </c>
    </row>
    <row r="62" spans="1:5" x14ac:dyDescent="0.3">
      <c r="A62">
        <v>56</v>
      </c>
      <c r="B62" t="s">
        <v>2787</v>
      </c>
      <c r="C62" t="s">
        <v>2788</v>
      </c>
      <c r="D62" s="31">
        <v>43705</v>
      </c>
    </row>
    <row r="63" spans="1:5" s="20" customFormat="1" x14ac:dyDescent="0.3">
      <c r="A63" s="20">
        <v>57</v>
      </c>
      <c r="B63" s="20" t="s">
        <v>2789</v>
      </c>
      <c r="C63" s="20" t="s">
        <v>2790</v>
      </c>
      <c r="D63" s="36">
        <v>43752</v>
      </c>
    </row>
    <row r="64" spans="1:5" x14ac:dyDescent="0.3">
      <c r="A64">
        <v>58</v>
      </c>
      <c r="B64" t="s">
        <v>2791</v>
      </c>
      <c r="C64" t="s">
        <v>2792</v>
      </c>
      <c r="D64" s="31">
        <v>43752</v>
      </c>
    </row>
    <row r="65" spans="1:5" x14ac:dyDescent="0.3">
      <c r="A65">
        <v>59</v>
      </c>
      <c r="B65" t="s">
        <v>2793</v>
      </c>
      <c r="C65" t="s">
        <v>2794</v>
      </c>
      <c r="D65" s="31">
        <v>43752</v>
      </c>
    </row>
    <row r="66" spans="1:5" x14ac:dyDescent="0.3">
      <c r="A66">
        <v>60</v>
      </c>
      <c r="B66" t="s">
        <v>2795</v>
      </c>
      <c r="C66" t="s">
        <v>2796</v>
      </c>
      <c r="D66" s="31">
        <v>43752</v>
      </c>
    </row>
    <row r="67" spans="1:5" x14ac:dyDescent="0.3">
      <c r="A67">
        <v>61</v>
      </c>
      <c r="B67" t="s">
        <v>2797</v>
      </c>
      <c r="C67" t="s">
        <v>2798</v>
      </c>
      <c r="D67" s="31">
        <v>43752</v>
      </c>
    </row>
    <row r="68" spans="1:5" x14ac:dyDescent="0.3">
      <c r="A68">
        <v>62</v>
      </c>
      <c r="B68" t="s">
        <v>2799</v>
      </c>
      <c r="C68" t="s">
        <v>2695</v>
      </c>
      <c r="D68" s="31">
        <v>43752</v>
      </c>
    </row>
    <row r="69" spans="1:5" x14ac:dyDescent="0.3">
      <c r="A69">
        <v>63</v>
      </c>
      <c r="B69" t="s">
        <v>2800</v>
      </c>
      <c r="C69" t="s">
        <v>2704</v>
      </c>
      <c r="D69" s="31">
        <v>43752</v>
      </c>
    </row>
    <row r="70" spans="1:5" x14ac:dyDescent="0.3">
      <c r="A70">
        <v>64</v>
      </c>
      <c r="B70" t="s">
        <v>2801</v>
      </c>
      <c r="C70" t="s">
        <v>2704</v>
      </c>
      <c r="D70" s="31">
        <v>43752</v>
      </c>
      <c r="E70" t="s">
        <v>2802</v>
      </c>
    </row>
    <row r="71" spans="1:5" s="6" customFormat="1" x14ac:dyDescent="0.3">
      <c r="A71" s="6">
        <v>65</v>
      </c>
      <c r="B71" s="6" t="s">
        <v>2803</v>
      </c>
      <c r="C71" s="6" t="s">
        <v>2804</v>
      </c>
      <c r="D71" s="35">
        <v>43752</v>
      </c>
      <c r="E71" s="6" t="s">
        <v>2805</v>
      </c>
    </row>
    <row r="72" spans="1:5" x14ac:dyDescent="0.3">
      <c r="A72">
        <v>66</v>
      </c>
      <c r="B72" t="s">
        <v>2806</v>
      </c>
      <c r="C72" t="s">
        <v>2807</v>
      </c>
      <c r="D72" s="31">
        <v>43752</v>
      </c>
      <c r="E72" t="s">
        <v>2802</v>
      </c>
    </row>
    <row r="73" spans="1:5" x14ac:dyDescent="0.3">
      <c r="A73">
        <v>67</v>
      </c>
      <c r="B73" t="s">
        <v>2808</v>
      </c>
      <c r="C73" t="s">
        <v>2809</v>
      </c>
      <c r="D73" s="31">
        <v>43752</v>
      </c>
    </row>
    <row r="74" spans="1:5" x14ac:dyDescent="0.3">
      <c r="A74">
        <v>68</v>
      </c>
      <c r="B74" t="s">
        <v>2810</v>
      </c>
      <c r="C74" t="s">
        <v>2811</v>
      </c>
      <c r="D74" s="31">
        <v>43769</v>
      </c>
      <c r="E74" t="s">
        <v>2802</v>
      </c>
    </row>
    <row r="75" spans="1:5" x14ac:dyDescent="0.3">
      <c r="A75">
        <v>69</v>
      </c>
      <c r="B75" t="s">
        <v>2812</v>
      </c>
      <c r="C75" t="s">
        <v>2813</v>
      </c>
      <c r="D75" s="31">
        <v>43752</v>
      </c>
    </row>
    <row r="76" spans="1:5" x14ac:dyDescent="0.3">
      <c r="A76">
        <v>70</v>
      </c>
      <c r="B76" t="s">
        <v>2814</v>
      </c>
      <c r="C76" t="s">
        <v>2704</v>
      </c>
      <c r="D76" s="31">
        <v>43752</v>
      </c>
      <c r="E76" t="s">
        <v>2802</v>
      </c>
    </row>
    <row r="77" spans="1:5" x14ac:dyDescent="0.3">
      <c r="A77">
        <v>71</v>
      </c>
      <c r="B77" t="s">
        <v>2815</v>
      </c>
      <c r="C77" t="s">
        <v>2816</v>
      </c>
      <c r="D77" s="31">
        <v>43752</v>
      </c>
    </row>
    <row r="78" spans="1:5" x14ac:dyDescent="0.3">
      <c r="A78">
        <v>72</v>
      </c>
      <c r="B78" t="s">
        <v>2817</v>
      </c>
      <c r="C78" s="25" t="s">
        <v>2818</v>
      </c>
      <c r="D78" s="31">
        <v>43752</v>
      </c>
    </row>
    <row r="79" spans="1:5" x14ac:dyDescent="0.3">
      <c r="A79">
        <v>73</v>
      </c>
      <c r="B79" t="s">
        <v>2819</v>
      </c>
      <c r="C79" t="s">
        <v>2686</v>
      </c>
      <c r="D79" s="31">
        <v>43752</v>
      </c>
      <c r="E79" t="s">
        <v>2802</v>
      </c>
    </row>
    <row r="80" spans="1:5" x14ac:dyDescent="0.3">
      <c r="A80">
        <v>74</v>
      </c>
      <c r="B80" t="s">
        <v>2820</v>
      </c>
      <c r="C80" t="s">
        <v>2821</v>
      </c>
      <c r="D80" s="31">
        <v>43752</v>
      </c>
    </row>
    <row r="81" spans="1:5" x14ac:dyDescent="0.3">
      <c r="A81">
        <v>75</v>
      </c>
      <c r="B81" t="s">
        <v>2822</v>
      </c>
      <c r="C81" t="s">
        <v>2823</v>
      </c>
      <c r="D81" s="31">
        <v>43752</v>
      </c>
    </row>
    <row r="82" spans="1:5" x14ac:dyDescent="0.3">
      <c r="A82">
        <v>76</v>
      </c>
      <c r="B82" t="s">
        <v>2824</v>
      </c>
      <c r="C82" t="s">
        <v>2704</v>
      </c>
      <c r="D82" s="31">
        <v>43752</v>
      </c>
    </row>
    <row r="83" spans="1:5" x14ac:dyDescent="0.3">
      <c r="A83">
        <v>77</v>
      </c>
      <c r="B83" t="s">
        <v>2825</v>
      </c>
      <c r="C83" t="s">
        <v>2826</v>
      </c>
      <c r="D83" s="31">
        <v>43752</v>
      </c>
    </row>
    <row r="84" spans="1:5" x14ac:dyDescent="0.3">
      <c r="A84">
        <v>78</v>
      </c>
      <c r="B84" t="s">
        <v>2827</v>
      </c>
      <c r="C84" t="s">
        <v>2828</v>
      </c>
      <c r="D84" s="31">
        <v>43752</v>
      </c>
    </row>
    <row r="85" spans="1:5" x14ac:dyDescent="0.3">
      <c r="A85">
        <v>79</v>
      </c>
      <c r="B85" t="s">
        <v>2829</v>
      </c>
      <c r="C85" t="s">
        <v>2826</v>
      </c>
      <c r="D85" s="31">
        <v>43752</v>
      </c>
    </row>
    <row r="86" spans="1:5" x14ac:dyDescent="0.3">
      <c r="A86">
        <v>80</v>
      </c>
      <c r="B86" t="s">
        <v>2830</v>
      </c>
      <c r="C86" t="s">
        <v>2831</v>
      </c>
      <c r="D86" s="31">
        <v>43752</v>
      </c>
    </row>
    <row r="87" spans="1:5" x14ac:dyDescent="0.3">
      <c r="A87">
        <v>81</v>
      </c>
      <c r="B87" t="s">
        <v>2832</v>
      </c>
      <c r="C87" t="s">
        <v>2833</v>
      </c>
      <c r="D87" s="31">
        <v>43752</v>
      </c>
    </row>
    <row r="88" spans="1:5" x14ac:dyDescent="0.3">
      <c r="A88">
        <v>82</v>
      </c>
      <c r="B88" t="s">
        <v>2834</v>
      </c>
      <c r="C88" t="s">
        <v>2788</v>
      </c>
      <c r="D88" s="31">
        <v>43752</v>
      </c>
    </row>
    <row r="89" spans="1:5" x14ac:dyDescent="0.3">
      <c r="A89">
        <v>83</v>
      </c>
      <c r="B89" t="s">
        <v>2835</v>
      </c>
      <c r="C89" t="s">
        <v>2836</v>
      </c>
      <c r="D89" s="31">
        <v>43752</v>
      </c>
    </row>
    <row r="90" spans="1:5" s="6" customFormat="1" x14ac:dyDescent="0.3">
      <c r="A90" s="6">
        <v>84</v>
      </c>
      <c r="B90" s="6" t="s">
        <v>2837</v>
      </c>
      <c r="C90" s="6" t="s">
        <v>2702</v>
      </c>
      <c r="D90" s="35">
        <v>43752</v>
      </c>
      <c r="E90" s="35" t="s">
        <v>2838</v>
      </c>
    </row>
    <row r="91" spans="1:5" x14ac:dyDescent="0.3">
      <c r="A91">
        <v>85</v>
      </c>
      <c r="B91" t="s">
        <v>2839</v>
      </c>
      <c r="C91" t="s">
        <v>2840</v>
      </c>
      <c r="D91" s="31">
        <v>43752</v>
      </c>
    </row>
    <row r="92" spans="1:5" x14ac:dyDescent="0.3">
      <c r="A92">
        <v>86</v>
      </c>
      <c r="B92" t="s">
        <v>2841</v>
      </c>
      <c r="C92" t="s">
        <v>2842</v>
      </c>
      <c r="D92" s="31">
        <v>43752</v>
      </c>
    </row>
    <row r="93" spans="1:5" x14ac:dyDescent="0.3">
      <c r="A93">
        <v>87</v>
      </c>
      <c r="B93" t="s">
        <v>2843</v>
      </c>
      <c r="C93" s="28" t="s">
        <v>2844</v>
      </c>
      <c r="D93" s="31">
        <v>43752</v>
      </c>
    </row>
    <row r="94" spans="1:5" x14ac:dyDescent="0.3">
      <c r="A94">
        <v>88</v>
      </c>
      <c r="B94" t="s">
        <v>2845</v>
      </c>
      <c r="C94" s="28" t="s">
        <v>2844</v>
      </c>
      <c r="D94" s="31">
        <v>43752</v>
      </c>
    </row>
    <row r="95" spans="1:5" x14ac:dyDescent="0.3">
      <c r="A95">
        <v>89</v>
      </c>
      <c r="B95" t="s">
        <v>2846</v>
      </c>
      <c r="C95" s="28" t="s">
        <v>2847</v>
      </c>
      <c r="D95" s="31">
        <v>43755</v>
      </c>
    </row>
    <row r="96" spans="1:5" x14ac:dyDescent="0.3">
      <c r="A96">
        <v>90</v>
      </c>
      <c r="B96" t="s">
        <v>2848</v>
      </c>
      <c r="C96" s="25" t="s">
        <v>2704</v>
      </c>
      <c r="D96" s="31">
        <v>43755</v>
      </c>
    </row>
    <row r="97" spans="1:5" x14ac:dyDescent="0.3">
      <c r="A97">
        <v>91</v>
      </c>
      <c r="B97" t="s">
        <v>2849</v>
      </c>
      <c r="C97" s="25" t="s">
        <v>2850</v>
      </c>
      <c r="D97" s="31">
        <v>43755</v>
      </c>
    </row>
    <row r="98" spans="1:5" x14ac:dyDescent="0.3">
      <c r="A98">
        <v>92</v>
      </c>
      <c r="B98" t="s">
        <v>2851</v>
      </c>
      <c r="C98" t="s">
        <v>2852</v>
      </c>
      <c r="D98" s="31">
        <v>43759</v>
      </c>
    </row>
    <row r="99" spans="1:5" x14ac:dyDescent="0.3">
      <c r="A99">
        <v>93</v>
      </c>
      <c r="B99" t="s">
        <v>2853</v>
      </c>
      <c r="C99" t="s">
        <v>2854</v>
      </c>
      <c r="D99" s="31">
        <v>43759</v>
      </c>
      <c r="E99" t="s">
        <v>2802</v>
      </c>
    </row>
    <row r="100" spans="1:5" x14ac:dyDescent="0.3">
      <c r="A100">
        <v>94</v>
      </c>
      <c r="B100" t="s">
        <v>2855</v>
      </c>
      <c r="C100" t="s">
        <v>2856</v>
      </c>
      <c r="D100" s="31">
        <v>43827</v>
      </c>
    </row>
    <row r="101" spans="1:5" x14ac:dyDescent="0.3">
      <c r="A101">
        <v>95</v>
      </c>
      <c r="B101" t="s">
        <v>2857</v>
      </c>
      <c r="C101" t="s">
        <v>2704</v>
      </c>
      <c r="D101" s="31">
        <v>43827</v>
      </c>
    </row>
    <row r="102" spans="1:5" x14ac:dyDescent="0.3">
      <c r="A102">
        <v>96</v>
      </c>
      <c r="B102" t="s">
        <v>2858</v>
      </c>
      <c r="C102" s="25" t="s">
        <v>2859</v>
      </c>
      <c r="D102" s="31">
        <v>43827</v>
      </c>
    </row>
    <row r="103" spans="1:5" x14ac:dyDescent="0.3">
      <c r="A103">
        <v>97</v>
      </c>
      <c r="B103" t="s">
        <v>2860</v>
      </c>
      <c r="C103" s="28" t="s">
        <v>2861</v>
      </c>
      <c r="D103" s="31">
        <v>43827</v>
      </c>
    </row>
    <row r="104" spans="1:5" s="6" customFormat="1" x14ac:dyDescent="0.3">
      <c r="A104" s="6">
        <v>98</v>
      </c>
      <c r="B104" s="6" t="s">
        <v>2862</v>
      </c>
      <c r="C104" s="6" t="s">
        <v>2816</v>
      </c>
      <c r="D104" s="35">
        <v>43844</v>
      </c>
    </row>
    <row r="105" spans="1:5" s="21" customFormat="1" x14ac:dyDescent="0.3">
      <c r="A105" s="21">
        <v>99</v>
      </c>
      <c r="B105" s="21" t="s">
        <v>2863</v>
      </c>
      <c r="C105" s="21" t="s">
        <v>2864</v>
      </c>
      <c r="D105" s="37">
        <v>43916</v>
      </c>
    </row>
    <row r="106" spans="1:5" s="21" customFormat="1" x14ac:dyDescent="0.3">
      <c r="A106" s="21">
        <v>100</v>
      </c>
      <c r="B106" s="21" t="s">
        <v>2865</v>
      </c>
      <c r="C106" s="21" t="s">
        <v>2866</v>
      </c>
      <c r="D106" s="37">
        <v>43916</v>
      </c>
    </row>
    <row r="107" spans="1:5" s="6" customFormat="1" x14ac:dyDescent="0.3">
      <c r="A107" s="6">
        <v>101</v>
      </c>
      <c r="B107" s="34" t="s">
        <v>2867</v>
      </c>
      <c r="C107" s="34" t="s">
        <v>2868</v>
      </c>
      <c r="D107" s="35">
        <v>43936</v>
      </c>
    </row>
    <row r="108" spans="1:5" s="21" customFormat="1" x14ac:dyDescent="0.3">
      <c r="A108" s="21">
        <v>102</v>
      </c>
      <c r="B108" s="21" t="s">
        <v>2869</v>
      </c>
      <c r="C108" s="21" t="s">
        <v>2870</v>
      </c>
      <c r="D108" s="37">
        <v>43916</v>
      </c>
    </row>
    <row r="109" spans="1:5" s="21" customFormat="1" x14ac:dyDescent="0.3">
      <c r="A109" s="21">
        <v>103</v>
      </c>
      <c r="B109" t="s">
        <v>2871</v>
      </c>
      <c r="C109" t="s">
        <v>2872</v>
      </c>
      <c r="D109" s="37">
        <v>43916</v>
      </c>
    </row>
    <row r="110" spans="1:5" s="21" customFormat="1" x14ac:dyDescent="0.3">
      <c r="A110" s="21">
        <v>104</v>
      </c>
      <c r="B110" s="21" t="s">
        <v>2873</v>
      </c>
      <c r="C110" s="21" t="s">
        <v>2874</v>
      </c>
      <c r="D110" s="37">
        <v>43924</v>
      </c>
    </row>
    <row r="111" spans="1:5" s="22" customFormat="1" x14ac:dyDescent="0.3">
      <c r="A111" s="22">
        <v>105</v>
      </c>
      <c r="B111" s="22" t="s">
        <v>2875</v>
      </c>
      <c r="C111" s="22" t="s">
        <v>2876</v>
      </c>
      <c r="D111" s="38">
        <v>43920</v>
      </c>
    </row>
    <row r="112" spans="1:5" s="23" customFormat="1" x14ac:dyDescent="0.3">
      <c r="A112" s="23">
        <v>106</v>
      </c>
      <c r="B112" s="39" t="s">
        <v>2877</v>
      </c>
      <c r="C112" s="23" t="s">
        <v>2878</v>
      </c>
      <c r="D112" s="40">
        <v>43916</v>
      </c>
    </row>
    <row r="113" spans="1:4" s="23" customFormat="1" x14ac:dyDescent="0.3">
      <c r="A113" s="23">
        <v>107</v>
      </c>
      <c r="B113" s="23" t="s">
        <v>2879</v>
      </c>
      <c r="C113" s="23" t="s">
        <v>2880</v>
      </c>
      <c r="D113" s="40">
        <v>43921</v>
      </c>
    </row>
    <row r="114" spans="1:4" s="22" customFormat="1" x14ac:dyDescent="0.3">
      <c r="A114" s="22">
        <v>108</v>
      </c>
      <c r="B114" s="22" t="s">
        <v>2881</v>
      </c>
      <c r="C114" s="22" t="s">
        <v>2882</v>
      </c>
      <c r="D114" s="38">
        <v>43923</v>
      </c>
    </row>
    <row r="115" spans="1:4" s="22" customFormat="1" x14ac:dyDescent="0.3">
      <c r="A115" s="22">
        <v>109</v>
      </c>
      <c r="B115" s="41" t="s">
        <v>2883</v>
      </c>
      <c r="C115" s="22" t="s">
        <v>2884</v>
      </c>
      <c r="D115" s="38">
        <v>43916</v>
      </c>
    </row>
    <row r="116" spans="1:4" s="24" customFormat="1" x14ac:dyDescent="0.3">
      <c r="A116" s="24">
        <v>110</v>
      </c>
      <c r="B116" s="24" t="s">
        <v>2885</v>
      </c>
      <c r="C116" s="24" t="s">
        <v>2886</v>
      </c>
      <c r="D116" s="42">
        <v>43922</v>
      </c>
    </row>
    <row r="117" spans="1:4" s="21" customFormat="1" x14ac:dyDescent="0.3">
      <c r="A117" s="21">
        <v>111</v>
      </c>
      <c r="B117" s="21" t="s">
        <v>2887</v>
      </c>
      <c r="C117" s="43" t="s">
        <v>2888</v>
      </c>
      <c r="D117" s="37">
        <v>43921</v>
      </c>
    </row>
    <row r="118" spans="1:4" s="22" customFormat="1" x14ac:dyDescent="0.3">
      <c r="A118" s="22">
        <v>112</v>
      </c>
      <c r="B118" s="22" t="s">
        <v>2889</v>
      </c>
      <c r="C118" s="22" t="s">
        <v>2890</v>
      </c>
      <c r="D118" s="38">
        <v>43936</v>
      </c>
    </row>
    <row r="119" spans="1:4" s="22" customFormat="1" x14ac:dyDescent="0.3">
      <c r="A119" s="22">
        <v>113</v>
      </c>
      <c r="B119" s="22" t="s">
        <v>2891</v>
      </c>
      <c r="C119" s="22" t="s">
        <v>2729</v>
      </c>
      <c r="D119" s="38">
        <v>43930</v>
      </c>
    </row>
    <row r="120" spans="1:4" s="22" customFormat="1" x14ac:dyDescent="0.3">
      <c r="A120" s="22">
        <v>114</v>
      </c>
      <c r="B120" s="22" t="s">
        <v>2892</v>
      </c>
      <c r="C120" s="22" t="s">
        <v>2876</v>
      </c>
      <c r="D120" s="38">
        <v>43934</v>
      </c>
    </row>
    <row r="121" spans="1:4" s="19" customFormat="1" x14ac:dyDescent="0.3">
      <c r="A121" s="19">
        <v>115</v>
      </c>
      <c r="B121" s="19" t="s">
        <v>2893</v>
      </c>
      <c r="C121" s="19" t="s">
        <v>2894</v>
      </c>
      <c r="D121" s="33">
        <v>43938</v>
      </c>
    </row>
    <row r="122" spans="1:4" x14ac:dyDescent="0.3">
      <c r="A122" s="22">
        <v>116</v>
      </c>
      <c r="B122" s="22" t="s">
        <v>2895</v>
      </c>
    </row>
    <row r="123" spans="1:4" x14ac:dyDescent="0.3">
      <c r="A123" s="22">
        <v>117</v>
      </c>
      <c r="B123" s="22" t="s">
        <v>2896</v>
      </c>
      <c r="C123" s="22" t="s">
        <v>2897</v>
      </c>
      <c r="D123" s="31">
        <v>44123</v>
      </c>
    </row>
    <row r="124" spans="1:4" x14ac:dyDescent="0.3">
      <c r="A124" s="22">
        <v>118</v>
      </c>
      <c r="B124" s="22" t="s">
        <v>2898</v>
      </c>
      <c r="C124" s="25" t="s">
        <v>2775</v>
      </c>
    </row>
    <row r="125" spans="1:4" x14ac:dyDescent="0.3">
      <c r="A125" s="22">
        <v>119</v>
      </c>
      <c r="B125" s="22" t="s">
        <v>2899</v>
      </c>
      <c r="C125" s="25" t="s">
        <v>2775</v>
      </c>
    </row>
    <row r="126" spans="1:4" x14ac:dyDescent="0.3">
      <c r="A126" s="22">
        <v>120</v>
      </c>
      <c r="B126" t="s">
        <v>2900</v>
      </c>
      <c r="C126" t="s">
        <v>2828</v>
      </c>
    </row>
    <row r="127" spans="1:4" x14ac:dyDescent="0.3">
      <c r="A127" s="22">
        <v>121</v>
      </c>
      <c r="B127" s="22" t="s">
        <v>2901</v>
      </c>
      <c r="C127" t="s">
        <v>2902</v>
      </c>
    </row>
    <row r="128" spans="1:4" x14ac:dyDescent="0.3">
      <c r="A128" s="22">
        <v>122</v>
      </c>
      <c r="B128" s="22" t="s">
        <v>2903</v>
      </c>
      <c r="C128" t="s">
        <v>2904</v>
      </c>
    </row>
    <row r="129" spans="1:3" x14ac:dyDescent="0.3">
      <c r="A129" s="22">
        <v>123</v>
      </c>
      <c r="B129" s="22" t="s">
        <v>2905</v>
      </c>
      <c r="C129" t="s">
        <v>2894</v>
      </c>
    </row>
    <row r="130" spans="1:3" x14ac:dyDescent="0.3">
      <c r="A130" s="22">
        <v>124</v>
      </c>
      <c r="B130" t="s">
        <v>2906</v>
      </c>
      <c r="C130" t="s">
        <v>2734</v>
      </c>
    </row>
    <row r="131" spans="1:3" x14ac:dyDescent="0.3">
      <c r="A131" s="22">
        <v>125</v>
      </c>
      <c r="B131" t="s">
        <v>2907</v>
      </c>
      <c r="C131" t="s">
        <v>2890</v>
      </c>
    </row>
    <row r="132" spans="1:3" x14ac:dyDescent="0.3">
      <c r="A132" s="22">
        <v>126</v>
      </c>
      <c r="B132" s="44" t="s">
        <v>2908</v>
      </c>
      <c r="C132" t="s">
        <v>2909</v>
      </c>
    </row>
    <row r="133" spans="1:3" x14ac:dyDescent="0.3">
      <c r="A133" s="22">
        <v>127</v>
      </c>
      <c r="B133" t="s">
        <v>2910</v>
      </c>
      <c r="C133" t="s">
        <v>2788</v>
      </c>
    </row>
    <row r="134" spans="1:3" x14ac:dyDescent="0.3">
      <c r="A134" s="22">
        <v>128</v>
      </c>
      <c r="B134" t="s">
        <v>2911</v>
      </c>
      <c r="C134" t="s">
        <v>2912</v>
      </c>
    </row>
    <row r="135" spans="1:3" x14ac:dyDescent="0.3">
      <c r="A135" s="22">
        <v>129</v>
      </c>
      <c r="B135" t="s">
        <v>2913</v>
      </c>
      <c r="C135" t="s">
        <v>2912</v>
      </c>
    </row>
    <row r="136" spans="1:3" x14ac:dyDescent="0.3">
      <c r="A136" s="22">
        <v>130</v>
      </c>
      <c r="B136" t="s">
        <v>2914</v>
      </c>
      <c r="C136" t="s">
        <v>2915</v>
      </c>
    </row>
    <row r="137" spans="1:3" x14ac:dyDescent="0.3">
      <c r="A137" s="22">
        <v>131</v>
      </c>
      <c r="B137" t="s">
        <v>2916</v>
      </c>
      <c r="C137" t="s">
        <v>2915</v>
      </c>
    </row>
    <row r="138" spans="1:3" x14ac:dyDescent="0.3">
      <c r="A138">
        <v>132</v>
      </c>
      <c r="B138" s="71" t="s">
        <v>3688</v>
      </c>
    </row>
    <row r="139" spans="1:3" x14ac:dyDescent="0.3">
      <c r="A139">
        <v>133</v>
      </c>
      <c r="B139" s="71" t="s">
        <v>3689</v>
      </c>
    </row>
    <row r="140" spans="1:3" x14ac:dyDescent="0.3">
      <c r="A140">
        <v>134</v>
      </c>
      <c r="B140" s="71" t="s">
        <v>3690</v>
      </c>
    </row>
    <row r="141" spans="1:3" x14ac:dyDescent="0.3">
      <c r="A141">
        <v>135</v>
      </c>
      <c r="B141" s="71" t="s">
        <v>3691</v>
      </c>
    </row>
    <row r="142" spans="1:3" x14ac:dyDescent="0.3">
      <c r="A142">
        <v>136</v>
      </c>
      <c r="B142" s="71" t="s">
        <v>3692</v>
      </c>
    </row>
    <row r="143" spans="1:3" x14ac:dyDescent="0.3">
      <c r="A143">
        <v>137</v>
      </c>
      <c r="B143" s="71" t="s">
        <v>3693</v>
      </c>
    </row>
    <row r="144" spans="1:3" x14ac:dyDescent="0.3">
      <c r="A144">
        <v>138</v>
      </c>
      <c r="B144" t="s">
        <v>2917</v>
      </c>
      <c r="C144" t="s">
        <v>2918</v>
      </c>
    </row>
    <row r="145" spans="1:4" x14ac:dyDescent="0.3">
      <c r="A145">
        <v>139</v>
      </c>
      <c r="B145" s="71" t="s">
        <v>3808</v>
      </c>
    </row>
    <row r="146" spans="1:4" x14ac:dyDescent="0.3">
      <c r="A146">
        <v>140</v>
      </c>
      <c r="B146" s="71" t="s">
        <v>3807</v>
      </c>
    </row>
    <row r="147" spans="1:4" x14ac:dyDescent="0.3">
      <c r="A147">
        <v>141</v>
      </c>
      <c r="B147" s="71" t="s">
        <v>3585</v>
      </c>
      <c r="C147" s="71" t="s">
        <v>3586</v>
      </c>
    </row>
    <row r="148" spans="1:4" x14ac:dyDescent="0.3">
      <c r="A148">
        <v>142</v>
      </c>
      <c r="B148" t="s">
        <v>2919</v>
      </c>
      <c r="C148" t="s">
        <v>2920</v>
      </c>
    </row>
    <row r="149" spans="1:4" x14ac:dyDescent="0.3">
      <c r="A149">
        <v>143</v>
      </c>
      <c r="B149" t="s">
        <v>2921</v>
      </c>
      <c r="C149" t="s">
        <v>2922</v>
      </c>
    </row>
    <row r="150" spans="1:4" x14ac:dyDescent="0.3">
      <c r="A150">
        <v>144</v>
      </c>
      <c r="B150" t="s">
        <v>2923</v>
      </c>
      <c r="C150" t="s">
        <v>2924</v>
      </c>
    </row>
    <row r="151" spans="1:4" x14ac:dyDescent="0.3">
      <c r="A151">
        <v>145</v>
      </c>
      <c r="B151" t="s">
        <v>2925</v>
      </c>
      <c r="C151" t="s">
        <v>2926</v>
      </c>
    </row>
    <row r="152" spans="1:4" x14ac:dyDescent="0.3">
      <c r="A152">
        <v>146</v>
      </c>
      <c r="B152" t="s">
        <v>2927</v>
      </c>
      <c r="C152" t="s">
        <v>2928</v>
      </c>
    </row>
    <row r="153" spans="1:4" x14ac:dyDescent="0.3">
      <c r="A153" s="71">
        <v>147</v>
      </c>
      <c r="B153" s="71" t="s">
        <v>3656</v>
      </c>
      <c r="C153" s="71" t="s">
        <v>3655</v>
      </c>
    </row>
    <row r="154" spans="1:4" x14ac:dyDescent="0.3">
      <c r="A154">
        <v>148</v>
      </c>
      <c r="B154" t="s">
        <v>2929</v>
      </c>
      <c r="C154" t="s">
        <v>2704</v>
      </c>
      <c r="D154" t="s">
        <v>2930</v>
      </c>
    </row>
    <row r="155" spans="1:4" x14ac:dyDescent="0.3">
      <c r="A155">
        <v>149</v>
      </c>
      <c r="B155" t="s">
        <v>2931</v>
      </c>
      <c r="C155" t="s">
        <v>2686</v>
      </c>
    </row>
    <row r="156" spans="1:4" x14ac:dyDescent="0.3">
      <c r="A156">
        <v>150</v>
      </c>
      <c r="B156" t="s">
        <v>2932</v>
      </c>
      <c r="C156" t="s">
        <v>2933</v>
      </c>
    </row>
    <row r="157" spans="1:4" x14ac:dyDescent="0.3">
      <c r="A157">
        <v>151</v>
      </c>
      <c r="B157" s="72" t="s">
        <v>3473</v>
      </c>
      <c r="C157" t="s">
        <v>2734</v>
      </c>
    </row>
    <row r="158" spans="1:4" x14ac:dyDescent="0.3">
      <c r="A158">
        <v>152</v>
      </c>
      <c r="B158" t="s">
        <v>3476</v>
      </c>
    </row>
    <row r="159" spans="1:4" x14ac:dyDescent="0.3">
      <c r="A159" s="71">
        <v>153</v>
      </c>
      <c r="B159" s="71" t="s">
        <v>3488</v>
      </c>
      <c r="C159" s="71" t="s">
        <v>3489</v>
      </c>
    </row>
    <row r="161" spans="1:3" x14ac:dyDescent="0.3">
      <c r="A161" s="71">
        <v>155</v>
      </c>
      <c r="B161" s="71" t="s">
        <v>3599</v>
      </c>
      <c r="C161" s="71" t="s">
        <v>3600</v>
      </c>
    </row>
    <row r="162" spans="1:3" x14ac:dyDescent="0.3">
      <c r="A162" s="71">
        <v>156</v>
      </c>
      <c r="B162" s="71" t="s">
        <v>3601</v>
      </c>
      <c r="C162" s="71" t="s">
        <v>3602</v>
      </c>
    </row>
    <row r="163" spans="1:3" x14ac:dyDescent="0.3">
      <c r="A163" s="71">
        <v>157</v>
      </c>
      <c r="B163" s="71" t="s">
        <v>3604</v>
      </c>
      <c r="C163" s="71" t="s">
        <v>3603</v>
      </c>
    </row>
    <row r="164" spans="1:3" x14ac:dyDescent="0.3">
      <c r="A164" s="71">
        <v>158</v>
      </c>
      <c r="B164" s="71" t="s">
        <v>3658</v>
      </c>
      <c r="C164" s="71" t="s">
        <v>3657</v>
      </c>
    </row>
    <row r="165" spans="1:3" x14ac:dyDescent="0.3">
      <c r="A165" s="71">
        <v>159</v>
      </c>
      <c r="B165" s="71" t="s">
        <v>3683</v>
      </c>
    </row>
    <row r="166" spans="1:3" x14ac:dyDescent="0.3">
      <c r="A166" s="71">
        <v>160</v>
      </c>
      <c r="B166" s="71" t="s">
        <v>3943</v>
      </c>
      <c r="C166" s="71" t="s">
        <v>3942</v>
      </c>
    </row>
    <row r="167" spans="1:3" x14ac:dyDescent="0.3">
      <c r="A167" s="71">
        <v>161</v>
      </c>
      <c r="B167" s="71" t="s">
        <v>3944</v>
      </c>
      <c r="C167" t="s">
        <v>2922</v>
      </c>
    </row>
    <row r="168" spans="1:3" x14ac:dyDescent="0.3">
      <c r="A168" s="71">
        <v>162</v>
      </c>
      <c r="B168" s="71" t="s">
        <v>4077</v>
      </c>
      <c r="C168" s="71" t="s">
        <v>4076</v>
      </c>
    </row>
  </sheetData>
  <autoFilter ref="C4:C121" xr:uid="{00000000-0009-0000-0000-000002000000}"/>
  <phoneticPr fontId="11" type="noConversion"/>
  <pageMargins left="0.69930555555555596" right="0.69930555555555596"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04"/>
  <sheetViews>
    <sheetView zoomScale="130" zoomScaleNormal="130" workbookViewId="0">
      <selection activeCell="H16" sqref="H16"/>
    </sheetView>
  </sheetViews>
  <sheetFormatPr defaultColWidth="9" defaultRowHeight="14.25" x14ac:dyDescent="0.3"/>
  <sheetData>
    <row r="1" spans="1:12" x14ac:dyDescent="0.3">
      <c r="A1">
        <v>10001</v>
      </c>
      <c r="B1" t="s">
        <v>2934</v>
      </c>
      <c r="F1">
        <v>10001</v>
      </c>
      <c r="G1">
        <v>1</v>
      </c>
      <c r="H1">
        <v>1</v>
      </c>
      <c r="I1" t="s">
        <v>2935</v>
      </c>
      <c r="J1" t="str">
        <f>VLOOKUP(F1,$A:$B,2,0)</f>
        <v>石御霏</v>
      </c>
      <c r="K1" t="s">
        <v>2936</v>
      </c>
      <c r="L1" t="s">
        <v>2937</v>
      </c>
    </row>
    <row r="2" spans="1:12" x14ac:dyDescent="0.3">
      <c r="A2">
        <v>10002</v>
      </c>
      <c r="B2" t="s">
        <v>2938</v>
      </c>
      <c r="F2">
        <v>10002</v>
      </c>
      <c r="G2">
        <v>1</v>
      </c>
      <c r="H2">
        <v>1</v>
      </c>
      <c r="I2" t="s">
        <v>2939</v>
      </c>
      <c r="J2" t="str">
        <f>VLOOKUP(F2,$A:$B,2,0)</f>
        <v>楚恒</v>
      </c>
      <c r="K2" t="s">
        <v>2940</v>
      </c>
      <c r="L2" t="s">
        <v>2941</v>
      </c>
    </row>
    <row r="3" spans="1:12" x14ac:dyDescent="0.3">
      <c r="A3">
        <v>10003</v>
      </c>
      <c r="B3" t="s">
        <v>2942</v>
      </c>
      <c r="F3">
        <v>10003</v>
      </c>
      <c r="G3">
        <v>1</v>
      </c>
      <c r="H3">
        <v>1</v>
      </c>
      <c r="I3" t="s">
        <v>2943</v>
      </c>
      <c r="J3" t="str">
        <f t="shared" ref="J3:J52" si="0">VLOOKUP(F3,$A:$B,2,0)</f>
        <v>夏侯鸿天</v>
      </c>
      <c r="K3" t="s">
        <v>2944</v>
      </c>
      <c r="L3" t="s">
        <v>2945</v>
      </c>
    </row>
    <row r="4" spans="1:12" x14ac:dyDescent="0.3">
      <c r="A4">
        <v>10004</v>
      </c>
      <c r="B4" t="s">
        <v>2946</v>
      </c>
      <c r="F4">
        <v>10004</v>
      </c>
      <c r="G4">
        <v>1</v>
      </c>
      <c r="H4">
        <v>1</v>
      </c>
      <c r="I4" t="s">
        <v>2947</v>
      </c>
      <c r="J4" t="str">
        <f t="shared" si="0"/>
        <v>应茹</v>
      </c>
      <c r="K4" t="s">
        <v>2948</v>
      </c>
      <c r="L4" t="s">
        <v>2949</v>
      </c>
    </row>
    <row r="5" spans="1:12" x14ac:dyDescent="0.3">
      <c r="A5">
        <v>10005</v>
      </c>
      <c r="B5" t="s">
        <v>2950</v>
      </c>
      <c r="F5">
        <v>10005</v>
      </c>
      <c r="G5">
        <v>1</v>
      </c>
      <c r="H5">
        <v>1</v>
      </c>
      <c r="I5" t="s">
        <v>2951</v>
      </c>
      <c r="J5" t="str">
        <f t="shared" si="0"/>
        <v>端木葵</v>
      </c>
      <c r="K5" t="s">
        <v>2952</v>
      </c>
      <c r="L5" t="s">
        <v>2953</v>
      </c>
    </row>
    <row r="6" spans="1:12" x14ac:dyDescent="0.3">
      <c r="A6">
        <v>10006</v>
      </c>
      <c r="B6" t="s">
        <v>2954</v>
      </c>
      <c r="F6">
        <v>10006</v>
      </c>
      <c r="G6">
        <v>1</v>
      </c>
      <c r="H6">
        <v>1</v>
      </c>
      <c r="I6" t="s">
        <v>2955</v>
      </c>
      <c r="J6" t="str">
        <f t="shared" si="0"/>
        <v>兰卿</v>
      </c>
      <c r="K6" t="s">
        <v>2956</v>
      </c>
      <c r="L6" t="s">
        <v>2957</v>
      </c>
    </row>
    <row r="7" spans="1:12" x14ac:dyDescent="0.3">
      <c r="A7">
        <v>10007</v>
      </c>
      <c r="B7" t="s">
        <v>2958</v>
      </c>
      <c r="F7">
        <v>10007</v>
      </c>
      <c r="G7">
        <v>1</v>
      </c>
      <c r="H7">
        <v>1</v>
      </c>
      <c r="I7" t="s">
        <v>2959</v>
      </c>
      <c r="J7" t="str">
        <f t="shared" si="0"/>
        <v>靖之</v>
      </c>
      <c r="K7" t="s">
        <v>2960</v>
      </c>
      <c r="L7" t="s">
        <v>2961</v>
      </c>
    </row>
    <row r="8" spans="1:12" x14ac:dyDescent="0.3">
      <c r="A8">
        <v>10008</v>
      </c>
      <c r="B8" t="s">
        <v>2962</v>
      </c>
      <c r="F8">
        <v>10008</v>
      </c>
      <c r="G8">
        <v>1</v>
      </c>
      <c r="H8">
        <v>1</v>
      </c>
      <c r="I8" t="s">
        <v>2963</v>
      </c>
      <c r="J8" t="str">
        <f t="shared" si="0"/>
        <v>白梦凡</v>
      </c>
      <c r="K8" t="s">
        <v>2964</v>
      </c>
      <c r="L8" t="s">
        <v>2965</v>
      </c>
    </row>
    <row r="9" spans="1:12" x14ac:dyDescent="0.3">
      <c r="A9">
        <v>10009</v>
      </c>
      <c r="B9" t="s">
        <v>2966</v>
      </c>
      <c r="F9">
        <v>10009</v>
      </c>
      <c r="G9">
        <v>1</v>
      </c>
      <c r="H9">
        <v>1</v>
      </c>
      <c r="I9" t="s">
        <v>2967</v>
      </c>
      <c r="J9" t="str">
        <f t="shared" si="0"/>
        <v>祁菲</v>
      </c>
      <c r="K9" t="s">
        <v>2968</v>
      </c>
      <c r="L9" t="s">
        <v>2969</v>
      </c>
    </row>
    <row r="10" spans="1:12" x14ac:dyDescent="0.3">
      <c r="A10">
        <v>10010</v>
      </c>
      <c r="B10" t="s">
        <v>2970</v>
      </c>
      <c r="F10">
        <v>10010</v>
      </c>
      <c r="G10">
        <v>1</v>
      </c>
      <c r="H10">
        <v>1</v>
      </c>
      <c r="I10" t="s">
        <v>2971</v>
      </c>
      <c r="J10" t="str">
        <f t="shared" si="0"/>
        <v>颜祈佳</v>
      </c>
      <c r="K10" t="s">
        <v>2972</v>
      </c>
      <c r="L10" t="s">
        <v>2973</v>
      </c>
    </row>
    <row r="11" spans="1:12" x14ac:dyDescent="0.3">
      <c r="A11">
        <v>10011</v>
      </c>
      <c r="B11" t="s">
        <v>2974</v>
      </c>
      <c r="F11">
        <v>10011</v>
      </c>
      <c r="G11">
        <v>1</v>
      </c>
      <c r="H11">
        <v>1</v>
      </c>
      <c r="I11" t="s">
        <v>2975</v>
      </c>
      <c r="J11" t="str">
        <f t="shared" si="0"/>
        <v>叶延</v>
      </c>
      <c r="K11" t="s">
        <v>2976</v>
      </c>
      <c r="L11" t="s">
        <v>2977</v>
      </c>
    </row>
    <row r="12" spans="1:12" x14ac:dyDescent="0.3">
      <c r="A12">
        <v>10012</v>
      </c>
      <c r="B12" t="s">
        <v>2978</v>
      </c>
      <c r="F12">
        <v>10012</v>
      </c>
      <c r="G12">
        <v>1</v>
      </c>
      <c r="H12">
        <v>1</v>
      </c>
      <c r="I12" t="s">
        <v>2979</v>
      </c>
      <c r="J12" t="str">
        <f t="shared" si="0"/>
        <v>慕容子期</v>
      </c>
      <c r="K12" t="s">
        <v>2980</v>
      </c>
      <c r="L12" t="s">
        <v>2981</v>
      </c>
    </row>
    <row r="13" spans="1:12" x14ac:dyDescent="0.3">
      <c r="A13">
        <v>10013</v>
      </c>
      <c r="B13" t="s">
        <v>2982</v>
      </c>
      <c r="F13">
        <v>10013</v>
      </c>
      <c r="G13">
        <v>1</v>
      </c>
      <c r="H13">
        <v>1</v>
      </c>
      <c r="I13" t="s">
        <v>2983</v>
      </c>
      <c r="J13" t="str">
        <f t="shared" si="0"/>
        <v>云灵</v>
      </c>
      <c r="K13" t="s">
        <v>2984</v>
      </c>
      <c r="L13" t="s">
        <v>2985</v>
      </c>
    </row>
    <row r="14" spans="1:12" x14ac:dyDescent="0.3">
      <c r="A14">
        <v>10014</v>
      </c>
      <c r="B14" t="s">
        <v>2986</v>
      </c>
      <c r="F14">
        <v>10014</v>
      </c>
      <c r="G14">
        <v>1</v>
      </c>
      <c r="H14">
        <v>1</v>
      </c>
      <c r="I14" t="s">
        <v>2987</v>
      </c>
      <c r="J14" t="str">
        <f t="shared" si="0"/>
        <v>耿陶</v>
      </c>
      <c r="K14" t="s">
        <v>2988</v>
      </c>
      <c r="L14" t="s">
        <v>2989</v>
      </c>
    </row>
    <row r="15" spans="1:12" x14ac:dyDescent="0.3">
      <c r="A15">
        <v>10015</v>
      </c>
      <c r="B15" t="s">
        <v>2990</v>
      </c>
      <c r="F15">
        <v>10015</v>
      </c>
      <c r="G15">
        <v>1</v>
      </c>
      <c r="H15">
        <v>1</v>
      </c>
      <c r="I15" t="s">
        <v>2991</v>
      </c>
      <c r="J15" t="str">
        <f t="shared" si="0"/>
        <v>云</v>
      </c>
      <c r="K15" t="s">
        <v>2992</v>
      </c>
      <c r="L15" t="s">
        <v>2993</v>
      </c>
    </row>
    <row r="16" spans="1:12" x14ac:dyDescent="0.3">
      <c r="A16">
        <v>10016</v>
      </c>
      <c r="B16" t="s">
        <v>2994</v>
      </c>
      <c r="F16">
        <v>10016</v>
      </c>
      <c r="G16">
        <v>1</v>
      </c>
      <c r="H16">
        <v>1</v>
      </c>
      <c r="I16" t="s">
        <v>2995</v>
      </c>
      <c r="J16" t="str">
        <f t="shared" si="0"/>
        <v>岑以航</v>
      </c>
      <c r="K16" t="s">
        <v>2996</v>
      </c>
      <c r="L16" t="s">
        <v>2997</v>
      </c>
    </row>
    <row r="17" spans="1:12" x14ac:dyDescent="0.3">
      <c r="A17">
        <v>10017</v>
      </c>
      <c r="B17" s="17" t="s">
        <v>2998</v>
      </c>
      <c r="F17">
        <v>10017</v>
      </c>
      <c r="G17">
        <v>1</v>
      </c>
      <c r="H17">
        <v>1</v>
      </c>
      <c r="I17" t="s">
        <v>2999</v>
      </c>
      <c r="J17" t="str">
        <f>VLOOKUP(F17,$A:$B,2,0)</f>
        <v>影蓟</v>
      </c>
      <c r="K17" t="s">
        <v>3000</v>
      </c>
      <c r="L17" t="s">
        <v>3001</v>
      </c>
    </row>
    <row r="18" spans="1:12" x14ac:dyDescent="0.3">
      <c r="A18">
        <v>10018</v>
      </c>
      <c r="B18" t="s">
        <v>3002</v>
      </c>
      <c r="F18">
        <v>10018</v>
      </c>
      <c r="G18">
        <v>1</v>
      </c>
      <c r="H18">
        <v>1</v>
      </c>
      <c r="I18" t="s">
        <v>3003</v>
      </c>
      <c r="J18" t="str">
        <f t="shared" si="0"/>
        <v>朱贺</v>
      </c>
      <c r="K18" t="s">
        <v>3004</v>
      </c>
      <c r="L18" t="s">
        <v>3005</v>
      </c>
    </row>
    <row r="19" spans="1:12" x14ac:dyDescent="0.3">
      <c r="A19">
        <v>10019</v>
      </c>
      <c r="B19" t="s">
        <v>3006</v>
      </c>
      <c r="F19">
        <v>10019</v>
      </c>
      <c r="G19">
        <v>1</v>
      </c>
      <c r="H19">
        <v>1</v>
      </c>
      <c r="I19" t="s">
        <v>3007</v>
      </c>
      <c r="J19" t="str">
        <f t="shared" si="0"/>
        <v>孔谦</v>
      </c>
      <c r="K19" t="s">
        <v>3008</v>
      </c>
      <c r="L19" t="s">
        <v>3009</v>
      </c>
    </row>
    <row r="20" spans="1:12" x14ac:dyDescent="0.3">
      <c r="A20">
        <v>10020</v>
      </c>
      <c r="B20" t="s">
        <v>3010</v>
      </c>
      <c r="F20">
        <v>10020</v>
      </c>
      <c r="G20">
        <v>1</v>
      </c>
      <c r="H20">
        <v>1</v>
      </c>
      <c r="I20" t="s">
        <v>3011</v>
      </c>
      <c r="J20" t="str">
        <f t="shared" si="0"/>
        <v>颜无雍</v>
      </c>
      <c r="K20" t="s">
        <v>3012</v>
      </c>
      <c r="L20" t="s">
        <v>3013</v>
      </c>
    </row>
    <row r="21" spans="1:12" x14ac:dyDescent="0.3">
      <c r="A21">
        <v>10021</v>
      </c>
      <c r="B21" s="17" t="s">
        <v>3014</v>
      </c>
      <c r="F21">
        <v>10021</v>
      </c>
      <c r="G21">
        <v>1</v>
      </c>
      <c r="H21">
        <v>1</v>
      </c>
      <c r="I21" t="s">
        <v>3015</v>
      </c>
      <c r="J21" t="str">
        <f t="shared" si="0"/>
        <v>岑以璇</v>
      </c>
      <c r="K21" t="s">
        <v>3016</v>
      </c>
      <c r="L21" t="s">
        <v>3017</v>
      </c>
    </row>
    <row r="22" spans="1:12" x14ac:dyDescent="0.3">
      <c r="A22">
        <v>10022</v>
      </c>
      <c r="B22" t="s">
        <v>3018</v>
      </c>
      <c r="F22">
        <v>10022</v>
      </c>
      <c r="G22">
        <v>1</v>
      </c>
      <c r="H22">
        <v>1</v>
      </c>
      <c r="I22" t="s">
        <v>3019</v>
      </c>
      <c r="J22" t="str">
        <f t="shared" si="0"/>
        <v>颜无诡</v>
      </c>
      <c r="K22" t="s">
        <v>3020</v>
      </c>
      <c r="L22" t="s">
        <v>3021</v>
      </c>
    </row>
    <row r="23" spans="1:12" x14ac:dyDescent="0.3">
      <c r="A23">
        <v>10023</v>
      </c>
      <c r="B23" t="s">
        <v>3022</v>
      </c>
      <c r="F23">
        <v>10023</v>
      </c>
      <c r="G23">
        <v>1</v>
      </c>
      <c r="H23">
        <v>1</v>
      </c>
      <c r="I23" t="s">
        <v>3023</v>
      </c>
      <c r="J23" t="str">
        <f t="shared" si="0"/>
        <v>荧荧</v>
      </c>
      <c r="K23" t="s">
        <v>3024</v>
      </c>
      <c r="L23" t="s">
        <v>3025</v>
      </c>
    </row>
    <row r="24" spans="1:12" x14ac:dyDescent="0.3">
      <c r="A24">
        <v>10024</v>
      </c>
      <c r="B24" t="s">
        <v>3026</v>
      </c>
      <c r="F24">
        <v>10024</v>
      </c>
      <c r="G24">
        <v>1</v>
      </c>
      <c r="H24">
        <v>1</v>
      </c>
      <c r="I24" t="s">
        <v>3027</v>
      </c>
      <c r="J24" t="str">
        <f t="shared" si="0"/>
        <v>许槿然</v>
      </c>
      <c r="K24" t="s">
        <v>3028</v>
      </c>
      <c r="L24" t="s">
        <v>3029</v>
      </c>
    </row>
    <row r="25" spans="1:12" x14ac:dyDescent="0.3">
      <c r="A25">
        <v>10025</v>
      </c>
      <c r="B25" t="s">
        <v>3030</v>
      </c>
      <c r="F25">
        <v>10025</v>
      </c>
      <c r="G25">
        <v>1</v>
      </c>
      <c r="H25">
        <v>1</v>
      </c>
      <c r="I25" t="s">
        <v>3031</v>
      </c>
      <c r="J25" t="str">
        <f t="shared" si="0"/>
        <v>唐萱</v>
      </c>
      <c r="K25" t="s">
        <v>3032</v>
      </c>
      <c r="L25" t="s">
        <v>3033</v>
      </c>
    </row>
    <row r="26" spans="1:12" x14ac:dyDescent="0.3">
      <c r="A26">
        <v>10026</v>
      </c>
      <c r="B26" t="s">
        <v>3034</v>
      </c>
      <c r="F26">
        <v>10026</v>
      </c>
      <c r="G26">
        <v>1</v>
      </c>
      <c r="H26">
        <v>1</v>
      </c>
      <c r="I26" t="s">
        <v>3035</v>
      </c>
      <c r="J26" t="str">
        <f t="shared" si="0"/>
        <v>孙晴</v>
      </c>
      <c r="K26" t="s">
        <v>3036</v>
      </c>
      <c r="L26" t="s">
        <v>3037</v>
      </c>
    </row>
    <row r="27" spans="1:12" x14ac:dyDescent="0.3">
      <c r="A27">
        <v>10027</v>
      </c>
      <c r="B27" t="s">
        <v>3038</v>
      </c>
      <c r="F27">
        <v>10027</v>
      </c>
      <c r="G27">
        <v>1</v>
      </c>
      <c r="H27">
        <v>1</v>
      </c>
      <c r="I27" t="s">
        <v>3039</v>
      </c>
      <c r="J27" t="str">
        <f t="shared" si="0"/>
        <v>宁月</v>
      </c>
      <c r="K27" t="s">
        <v>3040</v>
      </c>
      <c r="L27" t="s">
        <v>3041</v>
      </c>
    </row>
    <row r="28" spans="1:12" x14ac:dyDescent="0.3">
      <c r="A28">
        <v>10028</v>
      </c>
      <c r="B28" t="s">
        <v>3042</v>
      </c>
      <c r="F28">
        <v>10028</v>
      </c>
      <c r="G28">
        <v>1</v>
      </c>
      <c r="H28">
        <v>1</v>
      </c>
      <c r="I28" t="s">
        <v>3043</v>
      </c>
      <c r="J28" t="str">
        <f t="shared" si="0"/>
        <v>紫川</v>
      </c>
      <c r="K28" t="s">
        <v>3044</v>
      </c>
      <c r="L28" t="s">
        <v>3045</v>
      </c>
    </row>
    <row r="29" spans="1:12" x14ac:dyDescent="0.3">
      <c r="A29">
        <v>10029</v>
      </c>
      <c r="B29" t="s">
        <v>3046</v>
      </c>
      <c r="F29">
        <v>10029</v>
      </c>
      <c r="G29">
        <v>1</v>
      </c>
      <c r="H29">
        <v>1</v>
      </c>
      <c r="I29" t="s">
        <v>3047</v>
      </c>
      <c r="J29" t="str">
        <f>VLOOKUP(F29,$A:$B,2,0)</f>
        <v>晏息</v>
      </c>
      <c r="K29" t="s">
        <v>3048</v>
      </c>
      <c r="L29" t="s">
        <v>3049</v>
      </c>
    </row>
    <row r="30" spans="1:12" x14ac:dyDescent="0.3">
      <c r="A30">
        <v>10030</v>
      </c>
      <c r="B30" t="s">
        <v>3050</v>
      </c>
      <c r="F30">
        <v>10030</v>
      </c>
      <c r="G30">
        <v>1</v>
      </c>
      <c r="H30">
        <v>1</v>
      </c>
      <c r="I30" t="s">
        <v>3051</v>
      </c>
      <c r="J30" t="str">
        <f t="shared" si="0"/>
        <v>瑶瑶</v>
      </c>
      <c r="K30" t="s">
        <v>3052</v>
      </c>
      <c r="L30" t="s">
        <v>3053</v>
      </c>
    </row>
    <row r="31" spans="1:12" x14ac:dyDescent="0.3">
      <c r="A31">
        <v>10031</v>
      </c>
      <c r="B31" t="s">
        <v>3054</v>
      </c>
      <c r="F31">
        <v>10031</v>
      </c>
      <c r="G31">
        <v>1</v>
      </c>
      <c r="H31">
        <v>1</v>
      </c>
      <c r="I31" t="s">
        <v>3055</v>
      </c>
      <c r="J31" t="str">
        <f t="shared" si="0"/>
        <v>贾裴武</v>
      </c>
      <c r="K31" t="s">
        <v>3056</v>
      </c>
      <c r="L31" t="s">
        <v>3057</v>
      </c>
    </row>
    <row r="32" spans="1:12" x14ac:dyDescent="0.3">
      <c r="A32">
        <v>10032</v>
      </c>
      <c r="B32" t="s">
        <v>3058</v>
      </c>
      <c r="F32">
        <v>10032</v>
      </c>
      <c r="G32">
        <v>1</v>
      </c>
      <c r="H32">
        <v>1</v>
      </c>
      <c r="I32" t="s">
        <v>3059</v>
      </c>
      <c r="J32" t="str">
        <f t="shared" si="0"/>
        <v>雷燕</v>
      </c>
      <c r="K32" t="s">
        <v>3060</v>
      </c>
      <c r="L32" t="s">
        <v>3061</v>
      </c>
    </row>
    <row r="33" spans="1:12" x14ac:dyDescent="0.3">
      <c r="A33">
        <v>10033</v>
      </c>
      <c r="B33" t="s">
        <v>3062</v>
      </c>
      <c r="F33">
        <v>10033</v>
      </c>
      <c r="G33">
        <v>1</v>
      </c>
      <c r="H33">
        <v>1</v>
      </c>
      <c r="I33" t="s">
        <v>3063</v>
      </c>
      <c r="J33" t="str">
        <f t="shared" si="0"/>
        <v>辛夷</v>
      </c>
      <c r="K33" t="s">
        <v>3064</v>
      </c>
      <c r="L33" t="s">
        <v>3065</v>
      </c>
    </row>
    <row r="34" spans="1:12" x14ac:dyDescent="0.3">
      <c r="A34">
        <v>10034</v>
      </c>
      <c r="B34" t="s">
        <v>3066</v>
      </c>
      <c r="F34">
        <v>10034</v>
      </c>
      <c r="G34">
        <v>1</v>
      </c>
      <c r="H34">
        <v>1</v>
      </c>
      <c r="I34" t="s">
        <v>3067</v>
      </c>
      <c r="J34" t="str">
        <f t="shared" si="0"/>
        <v>伏冥</v>
      </c>
      <c r="K34" t="s">
        <v>3068</v>
      </c>
      <c r="L34" t="s">
        <v>3069</v>
      </c>
    </row>
    <row r="35" spans="1:12" x14ac:dyDescent="0.3">
      <c r="A35">
        <v>10035</v>
      </c>
      <c r="B35" t="s">
        <v>3070</v>
      </c>
      <c r="F35">
        <v>10035</v>
      </c>
      <c r="G35">
        <v>1</v>
      </c>
      <c r="H35">
        <v>1</v>
      </c>
      <c r="I35" t="s">
        <v>3071</v>
      </c>
      <c r="J35" t="str">
        <f t="shared" si="0"/>
        <v>司空染</v>
      </c>
      <c r="K35" t="s">
        <v>3072</v>
      </c>
      <c r="L35" t="s">
        <v>3073</v>
      </c>
    </row>
    <row r="36" spans="1:12" x14ac:dyDescent="0.3">
      <c r="A36">
        <v>10036</v>
      </c>
      <c r="B36" t="s">
        <v>3074</v>
      </c>
      <c r="F36">
        <v>10036</v>
      </c>
      <c r="G36">
        <v>1</v>
      </c>
      <c r="H36">
        <v>1</v>
      </c>
      <c r="I36" t="s">
        <v>3075</v>
      </c>
      <c r="J36" t="str">
        <f t="shared" si="0"/>
        <v>解幽</v>
      </c>
      <c r="K36" t="s">
        <v>3076</v>
      </c>
      <c r="L36" t="s">
        <v>3077</v>
      </c>
    </row>
    <row r="37" spans="1:12" x14ac:dyDescent="0.3">
      <c r="A37">
        <v>10037</v>
      </c>
      <c r="B37" t="s">
        <v>3078</v>
      </c>
      <c r="F37">
        <v>10037</v>
      </c>
      <c r="G37">
        <v>1</v>
      </c>
      <c r="H37">
        <v>1</v>
      </c>
      <c r="I37" t="s">
        <v>3079</v>
      </c>
      <c r="J37" t="str">
        <f t="shared" si="0"/>
        <v>薛苓</v>
      </c>
      <c r="K37" t="s">
        <v>3080</v>
      </c>
      <c r="L37" t="s">
        <v>3081</v>
      </c>
    </row>
    <row r="38" spans="1:12" x14ac:dyDescent="0.3">
      <c r="A38">
        <v>10038</v>
      </c>
      <c r="B38" t="s">
        <v>3082</v>
      </c>
      <c r="F38">
        <v>10038</v>
      </c>
      <c r="G38">
        <v>1</v>
      </c>
      <c r="H38">
        <v>1</v>
      </c>
      <c r="I38" t="s">
        <v>3083</v>
      </c>
      <c r="J38" t="str">
        <f t="shared" si="0"/>
        <v>常申</v>
      </c>
      <c r="K38" t="s">
        <v>3084</v>
      </c>
      <c r="L38" t="s">
        <v>3085</v>
      </c>
    </row>
    <row r="39" spans="1:12" x14ac:dyDescent="0.3">
      <c r="A39">
        <v>10039</v>
      </c>
      <c r="B39" t="s">
        <v>3086</v>
      </c>
      <c r="F39">
        <v>10039</v>
      </c>
      <c r="G39">
        <v>1</v>
      </c>
      <c r="H39">
        <v>1</v>
      </c>
      <c r="I39" t="s">
        <v>3087</v>
      </c>
      <c r="J39" t="str">
        <f t="shared" si="0"/>
        <v>呼延腾</v>
      </c>
      <c r="K39" t="s">
        <v>3088</v>
      </c>
      <c r="L39" t="s">
        <v>3089</v>
      </c>
    </row>
    <row r="40" spans="1:12" x14ac:dyDescent="0.3">
      <c r="A40">
        <v>10040</v>
      </c>
      <c r="B40" t="s">
        <v>3090</v>
      </c>
      <c r="F40">
        <v>10040</v>
      </c>
      <c r="G40">
        <v>1</v>
      </c>
      <c r="H40">
        <v>1</v>
      </c>
      <c r="I40" t="s">
        <v>3091</v>
      </c>
      <c r="J40" t="str">
        <f t="shared" si="0"/>
        <v>冉宜</v>
      </c>
      <c r="K40" t="s">
        <v>3092</v>
      </c>
      <c r="L40" t="s">
        <v>3093</v>
      </c>
    </row>
    <row r="41" spans="1:12" x14ac:dyDescent="0.3">
      <c r="A41">
        <v>10041</v>
      </c>
      <c r="B41" t="s">
        <v>3094</v>
      </c>
      <c r="F41">
        <v>10041</v>
      </c>
      <c r="G41">
        <v>1</v>
      </c>
      <c r="H41">
        <v>1</v>
      </c>
      <c r="I41" t="s">
        <v>3095</v>
      </c>
      <c r="J41" t="str">
        <f t="shared" si="0"/>
        <v>孟灿</v>
      </c>
      <c r="K41" t="s">
        <v>3096</v>
      </c>
      <c r="L41" t="s">
        <v>3097</v>
      </c>
    </row>
    <row r="42" spans="1:12" x14ac:dyDescent="0.3">
      <c r="A42">
        <v>10042</v>
      </c>
      <c r="B42" t="s">
        <v>3098</v>
      </c>
      <c r="F42">
        <v>10042</v>
      </c>
      <c r="G42">
        <v>1</v>
      </c>
      <c r="H42">
        <v>1</v>
      </c>
      <c r="I42" t="s">
        <v>3099</v>
      </c>
      <c r="J42" t="str">
        <f t="shared" si="0"/>
        <v>叶辽</v>
      </c>
      <c r="K42" t="s">
        <v>3100</v>
      </c>
      <c r="L42" t="s">
        <v>3101</v>
      </c>
    </row>
    <row r="43" spans="1:12" x14ac:dyDescent="0.3">
      <c r="A43">
        <v>10043</v>
      </c>
      <c r="B43" t="s">
        <v>3102</v>
      </c>
      <c r="F43">
        <v>10043</v>
      </c>
      <c r="G43">
        <v>1</v>
      </c>
      <c r="H43">
        <v>1</v>
      </c>
      <c r="I43" t="s">
        <v>3103</v>
      </c>
      <c r="J43" t="str">
        <f t="shared" si="0"/>
        <v>乌廉</v>
      </c>
      <c r="K43" t="s">
        <v>3104</v>
      </c>
      <c r="L43" t="s">
        <v>3105</v>
      </c>
    </row>
    <row r="44" spans="1:12" x14ac:dyDescent="0.3">
      <c r="A44">
        <v>10044</v>
      </c>
      <c r="B44" t="s">
        <v>3106</v>
      </c>
      <c r="F44">
        <v>10044</v>
      </c>
      <c r="G44">
        <v>1</v>
      </c>
      <c r="H44">
        <v>1</v>
      </c>
      <c r="I44" t="s">
        <v>3107</v>
      </c>
      <c r="J44" t="str">
        <f t="shared" si="0"/>
        <v>姜燧</v>
      </c>
      <c r="K44" t="s">
        <v>3108</v>
      </c>
      <c r="L44" t="s">
        <v>3109</v>
      </c>
    </row>
    <row r="45" spans="1:12" x14ac:dyDescent="0.3">
      <c r="A45">
        <v>10045</v>
      </c>
      <c r="B45" t="s">
        <v>3110</v>
      </c>
      <c r="F45">
        <v>10045</v>
      </c>
      <c r="G45">
        <v>1</v>
      </c>
      <c r="H45">
        <v>1</v>
      </c>
      <c r="I45" t="s">
        <v>3111</v>
      </c>
      <c r="J45" t="str">
        <f t="shared" si="0"/>
        <v>苏可</v>
      </c>
      <c r="K45" t="s">
        <v>3112</v>
      </c>
      <c r="L45" t="s">
        <v>3113</v>
      </c>
    </row>
    <row r="46" spans="1:12" x14ac:dyDescent="0.3">
      <c r="A46">
        <v>10046</v>
      </c>
      <c r="B46" t="s">
        <v>3114</v>
      </c>
      <c r="F46">
        <v>10046</v>
      </c>
      <c r="G46">
        <v>1</v>
      </c>
      <c r="H46">
        <v>1</v>
      </c>
      <c r="I46" t="s">
        <v>3115</v>
      </c>
      <c r="J46" t="str">
        <f t="shared" si="0"/>
        <v>林越</v>
      </c>
      <c r="K46" t="s">
        <v>3116</v>
      </c>
      <c r="L46" t="s">
        <v>3117</v>
      </c>
    </row>
    <row r="47" spans="1:12" x14ac:dyDescent="0.3">
      <c r="A47">
        <v>10047</v>
      </c>
      <c r="B47" t="s">
        <v>3118</v>
      </c>
      <c r="F47">
        <v>10047</v>
      </c>
      <c r="G47">
        <v>1</v>
      </c>
      <c r="H47">
        <v>1</v>
      </c>
      <c r="I47" t="s">
        <v>3119</v>
      </c>
      <c r="J47" t="str">
        <f t="shared" si="0"/>
        <v>赤肥肥</v>
      </c>
      <c r="K47" t="s">
        <v>3120</v>
      </c>
      <c r="L47" t="s">
        <v>3121</v>
      </c>
    </row>
    <row r="48" spans="1:12" x14ac:dyDescent="0.3">
      <c r="A48">
        <v>10048</v>
      </c>
      <c r="B48" t="s">
        <v>3122</v>
      </c>
      <c r="F48">
        <v>10048</v>
      </c>
      <c r="G48">
        <v>1</v>
      </c>
      <c r="H48">
        <v>1</v>
      </c>
      <c r="I48" t="s">
        <v>3123</v>
      </c>
      <c r="J48" t="str">
        <f t="shared" si="0"/>
        <v>银肥肥</v>
      </c>
      <c r="K48" t="s">
        <v>3124</v>
      </c>
      <c r="L48" t="s">
        <v>3125</v>
      </c>
    </row>
    <row r="49" spans="1:12" x14ac:dyDescent="0.3">
      <c r="A49">
        <v>10049</v>
      </c>
      <c r="B49" t="s">
        <v>3126</v>
      </c>
      <c r="F49">
        <v>10049</v>
      </c>
      <c r="G49">
        <v>1</v>
      </c>
      <c r="H49">
        <v>1</v>
      </c>
      <c r="I49" t="s">
        <v>3127</v>
      </c>
      <c r="J49" t="str">
        <f t="shared" si="0"/>
        <v>苍肥肥</v>
      </c>
      <c r="K49" t="s">
        <v>3128</v>
      </c>
      <c r="L49" t="s">
        <v>3129</v>
      </c>
    </row>
    <row r="50" spans="1:12" x14ac:dyDescent="0.3">
      <c r="A50">
        <v>10050</v>
      </c>
      <c r="B50" t="s">
        <v>3130</v>
      </c>
      <c r="F50">
        <v>10050</v>
      </c>
      <c r="G50">
        <v>1</v>
      </c>
      <c r="H50">
        <v>1</v>
      </c>
      <c r="I50" t="s">
        <v>3131</v>
      </c>
      <c r="J50" t="str">
        <f t="shared" si="0"/>
        <v>金肥肥</v>
      </c>
      <c r="K50" t="s">
        <v>3132</v>
      </c>
      <c r="L50" t="s">
        <v>3133</v>
      </c>
    </row>
    <row r="51" spans="1:12" x14ac:dyDescent="0.3">
      <c r="A51">
        <v>10051</v>
      </c>
      <c r="B51" t="s">
        <v>3134</v>
      </c>
      <c r="F51">
        <v>10051</v>
      </c>
      <c r="G51">
        <v>1</v>
      </c>
      <c r="H51">
        <v>1</v>
      </c>
      <c r="I51" t="s">
        <v>3135</v>
      </c>
      <c r="J51" t="str">
        <f t="shared" si="0"/>
        <v>阳魔</v>
      </c>
      <c r="K51" t="s">
        <v>3136</v>
      </c>
      <c r="L51" t="s">
        <v>3137</v>
      </c>
    </row>
    <row r="52" spans="1:12" x14ac:dyDescent="0.3">
      <c r="A52">
        <v>10052</v>
      </c>
      <c r="B52" t="s">
        <v>3138</v>
      </c>
      <c r="F52">
        <v>10052</v>
      </c>
      <c r="G52">
        <v>1</v>
      </c>
      <c r="H52">
        <v>1</v>
      </c>
      <c r="I52" t="s">
        <v>3139</v>
      </c>
      <c r="J52" t="str">
        <f t="shared" si="0"/>
        <v>阴魔</v>
      </c>
      <c r="K52" t="s">
        <v>3140</v>
      </c>
      <c r="L52" t="s">
        <v>3141</v>
      </c>
    </row>
    <row r="53" spans="1:12" x14ac:dyDescent="0.3">
      <c r="F53">
        <v>10001</v>
      </c>
      <c r="G53">
        <v>2</v>
      </c>
      <c r="H53">
        <v>1</v>
      </c>
      <c r="I53" t="s">
        <v>3142</v>
      </c>
      <c r="J53" t="str">
        <f>VLOOKUP(F53,$A:$B,2,0)</f>
        <v>石御霏</v>
      </c>
      <c r="K53" t="s">
        <v>3143</v>
      </c>
      <c r="L53" t="s">
        <v>3144</v>
      </c>
    </row>
    <row r="54" spans="1:12" x14ac:dyDescent="0.3">
      <c r="F54">
        <v>10002</v>
      </c>
      <c r="G54">
        <v>2</v>
      </c>
      <c r="H54">
        <v>1</v>
      </c>
      <c r="I54" t="s">
        <v>3145</v>
      </c>
      <c r="J54" t="str">
        <f>VLOOKUP(F54,$A:$B,2,0)</f>
        <v>楚恒</v>
      </c>
      <c r="K54" t="s">
        <v>3146</v>
      </c>
      <c r="L54" t="s">
        <v>3147</v>
      </c>
    </row>
    <row r="55" spans="1:12" x14ac:dyDescent="0.3">
      <c r="F55">
        <v>10003</v>
      </c>
      <c r="G55">
        <v>2</v>
      </c>
      <c r="H55">
        <v>1</v>
      </c>
      <c r="I55" t="s">
        <v>3148</v>
      </c>
      <c r="J55" t="str">
        <f t="shared" ref="J55:J104" si="1">VLOOKUP(F55,$A:$B,2,0)</f>
        <v>夏侯鸿天</v>
      </c>
      <c r="K55" t="s">
        <v>3149</v>
      </c>
      <c r="L55" t="s">
        <v>3150</v>
      </c>
    </row>
    <row r="56" spans="1:12" x14ac:dyDescent="0.3">
      <c r="F56">
        <v>10004</v>
      </c>
      <c r="G56">
        <v>2</v>
      </c>
      <c r="H56">
        <v>1</v>
      </c>
      <c r="I56" t="s">
        <v>3151</v>
      </c>
      <c r="J56" t="str">
        <f t="shared" si="1"/>
        <v>应茹</v>
      </c>
      <c r="K56" t="s">
        <v>3152</v>
      </c>
      <c r="L56" t="s">
        <v>3153</v>
      </c>
    </row>
    <row r="57" spans="1:12" x14ac:dyDescent="0.3">
      <c r="F57">
        <v>10005</v>
      </c>
      <c r="G57">
        <v>2</v>
      </c>
      <c r="H57">
        <v>1</v>
      </c>
      <c r="I57" t="s">
        <v>3154</v>
      </c>
      <c r="J57" t="str">
        <f t="shared" si="1"/>
        <v>端木葵</v>
      </c>
      <c r="K57" t="s">
        <v>3155</v>
      </c>
      <c r="L57" t="s">
        <v>3156</v>
      </c>
    </row>
    <row r="58" spans="1:12" x14ac:dyDescent="0.3">
      <c r="F58">
        <v>10006</v>
      </c>
      <c r="G58">
        <v>2</v>
      </c>
      <c r="H58">
        <v>1</v>
      </c>
      <c r="I58" t="s">
        <v>3157</v>
      </c>
      <c r="J58" t="str">
        <f t="shared" si="1"/>
        <v>兰卿</v>
      </c>
      <c r="K58" t="s">
        <v>3158</v>
      </c>
      <c r="L58" t="s">
        <v>3159</v>
      </c>
    </row>
    <row r="59" spans="1:12" x14ac:dyDescent="0.3">
      <c r="F59">
        <v>10007</v>
      </c>
      <c r="G59">
        <v>2</v>
      </c>
      <c r="H59">
        <v>1</v>
      </c>
      <c r="I59" t="s">
        <v>3160</v>
      </c>
      <c r="J59" t="str">
        <f t="shared" si="1"/>
        <v>靖之</v>
      </c>
      <c r="K59" t="s">
        <v>3161</v>
      </c>
      <c r="L59" t="s">
        <v>3162</v>
      </c>
    </row>
    <row r="60" spans="1:12" x14ac:dyDescent="0.3">
      <c r="F60">
        <v>10008</v>
      </c>
      <c r="G60">
        <v>2</v>
      </c>
      <c r="H60">
        <v>1</v>
      </c>
      <c r="I60" t="s">
        <v>3163</v>
      </c>
      <c r="J60" t="str">
        <f t="shared" si="1"/>
        <v>白梦凡</v>
      </c>
      <c r="K60" t="s">
        <v>3164</v>
      </c>
      <c r="L60" t="s">
        <v>3165</v>
      </c>
    </row>
    <row r="61" spans="1:12" x14ac:dyDescent="0.3">
      <c r="F61">
        <v>10009</v>
      </c>
      <c r="G61">
        <v>2</v>
      </c>
      <c r="H61">
        <v>1</v>
      </c>
      <c r="I61" t="s">
        <v>3166</v>
      </c>
      <c r="J61" t="str">
        <f t="shared" si="1"/>
        <v>祁菲</v>
      </c>
      <c r="K61" t="s">
        <v>3167</v>
      </c>
      <c r="L61" t="s">
        <v>3168</v>
      </c>
    </row>
    <row r="62" spans="1:12" x14ac:dyDescent="0.3">
      <c r="F62">
        <v>10010</v>
      </c>
      <c r="G62">
        <v>2</v>
      </c>
      <c r="H62">
        <v>1</v>
      </c>
      <c r="I62" t="s">
        <v>3169</v>
      </c>
      <c r="J62" t="str">
        <f t="shared" si="1"/>
        <v>颜祈佳</v>
      </c>
      <c r="K62" t="s">
        <v>3170</v>
      </c>
      <c r="L62" t="s">
        <v>3171</v>
      </c>
    </row>
    <row r="63" spans="1:12" x14ac:dyDescent="0.3">
      <c r="F63">
        <v>10011</v>
      </c>
      <c r="G63">
        <v>2</v>
      </c>
      <c r="H63">
        <v>1</v>
      </c>
      <c r="I63" t="s">
        <v>3172</v>
      </c>
      <c r="J63" t="str">
        <f t="shared" si="1"/>
        <v>叶延</v>
      </c>
      <c r="K63" t="s">
        <v>3173</v>
      </c>
      <c r="L63" t="s">
        <v>3174</v>
      </c>
    </row>
    <row r="64" spans="1:12" x14ac:dyDescent="0.3">
      <c r="F64">
        <v>10012</v>
      </c>
      <c r="G64">
        <v>2</v>
      </c>
      <c r="H64">
        <v>1</v>
      </c>
      <c r="I64" t="s">
        <v>3175</v>
      </c>
      <c r="J64" t="str">
        <f t="shared" si="1"/>
        <v>慕容子期</v>
      </c>
      <c r="K64" t="s">
        <v>3176</v>
      </c>
      <c r="L64" t="s">
        <v>3177</v>
      </c>
    </row>
    <row r="65" spans="6:12" x14ac:dyDescent="0.3">
      <c r="F65">
        <v>10013</v>
      </c>
      <c r="G65">
        <v>2</v>
      </c>
      <c r="H65">
        <v>1</v>
      </c>
      <c r="I65" t="s">
        <v>3178</v>
      </c>
      <c r="J65" t="str">
        <f t="shared" si="1"/>
        <v>云灵</v>
      </c>
      <c r="K65" t="s">
        <v>3179</v>
      </c>
      <c r="L65" t="s">
        <v>3180</v>
      </c>
    </row>
    <row r="66" spans="6:12" x14ac:dyDescent="0.3">
      <c r="F66">
        <v>10014</v>
      </c>
      <c r="G66">
        <v>2</v>
      </c>
      <c r="H66">
        <v>1</v>
      </c>
      <c r="I66" t="s">
        <v>3181</v>
      </c>
      <c r="J66" t="str">
        <f t="shared" si="1"/>
        <v>耿陶</v>
      </c>
      <c r="K66" t="s">
        <v>3182</v>
      </c>
      <c r="L66" t="s">
        <v>3183</v>
      </c>
    </row>
    <row r="67" spans="6:12" x14ac:dyDescent="0.3">
      <c r="F67">
        <v>10015</v>
      </c>
      <c r="G67">
        <v>2</v>
      </c>
      <c r="H67">
        <v>1</v>
      </c>
      <c r="I67" t="s">
        <v>3184</v>
      </c>
      <c r="J67" t="str">
        <f t="shared" si="1"/>
        <v>云</v>
      </c>
      <c r="K67" t="s">
        <v>3185</v>
      </c>
      <c r="L67" t="s">
        <v>3186</v>
      </c>
    </row>
    <row r="68" spans="6:12" x14ac:dyDescent="0.3">
      <c r="F68">
        <v>10016</v>
      </c>
      <c r="G68">
        <v>2</v>
      </c>
      <c r="H68">
        <v>1</v>
      </c>
      <c r="I68" t="s">
        <v>3187</v>
      </c>
      <c r="J68" t="str">
        <f t="shared" si="1"/>
        <v>岑以航</v>
      </c>
      <c r="K68" t="s">
        <v>3188</v>
      </c>
      <c r="L68" t="s">
        <v>3189</v>
      </c>
    </row>
    <row r="69" spans="6:12" x14ac:dyDescent="0.3">
      <c r="F69">
        <v>10017</v>
      </c>
      <c r="G69">
        <v>2</v>
      </c>
      <c r="H69">
        <v>1</v>
      </c>
      <c r="I69" t="s">
        <v>3190</v>
      </c>
      <c r="J69" t="str">
        <f>VLOOKUP(F69,$A:$B,2,0)</f>
        <v>影蓟</v>
      </c>
      <c r="K69" t="s">
        <v>3191</v>
      </c>
      <c r="L69" t="s">
        <v>3192</v>
      </c>
    </row>
    <row r="70" spans="6:12" x14ac:dyDescent="0.3">
      <c r="F70">
        <v>10018</v>
      </c>
      <c r="G70">
        <v>2</v>
      </c>
      <c r="H70">
        <v>1</v>
      </c>
      <c r="I70" t="s">
        <v>3193</v>
      </c>
      <c r="J70" t="str">
        <f t="shared" si="1"/>
        <v>朱贺</v>
      </c>
      <c r="K70" t="s">
        <v>3194</v>
      </c>
      <c r="L70" t="s">
        <v>3195</v>
      </c>
    </row>
    <row r="71" spans="6:12" x14ac:dyDescent="0.3">
      <c r="F71">
        <v>10019</v>
      </c>
      <c r="G71">
        <v>2</v>
      </c>
      <c r="H71">
        <v>1</v>
      </c>
      <c r="I71" t="s">
        <v>3196</v>
      </c>
      <c r="J71" t="str">
        <f t="shared" si="1"/>
        <v>孔谦</v>
      </c>
      <c r="K71" t="s">
        <v>3197</v>
      </c>
      <c r="L71" t="s">
        <v>3198</v>
      </c>
    </row>
    <row r="72" spans="6:12" x14ac:dyDescent="0.3">
      <c r="F72">
        <v>10020</v>
      </c>
      <c r="G72">
        <v>2</v>
      </c>
      <c r="H72">
        <v>1</v>
      </c>
      <c r="I72" t="s">
        <v>3199</v>
      </c>
      <c r="J72" t="str">
        <f t="shared" si="1"/>
        <v>颜无雍</v>
      </c>
      <c r="K72" t="s">
        <v>3200</v>
      </c>
      <c r="L72" t="s">
        <v>3201</v>
      </c>
    </row>
    <row r="73" spans="6:12" x14ac:dyDescent="0.3">
      <c r="F73">
        <v>10021</v>
      </c>
      <c r="G73">
        <v>2</v>
      </c>
      <c r="H73">
        <v>1</v>
      </c>
      <c r="I73" t="s">
        <v>3202</v>
      </c>
      <c r="J73" t="str">
        <f t="shared" si="1"/>
        <v>岑以璇</v>
      </c>
      <c r="K73" t="s">
        <v>3203</v>
      </c>
      <c r="L73" t="s">
        <v>3204</v>
      </c>
    </row>
    <row r="74" spans="6:12" x14ac:dyDescent="0.3">
      <c r="F74">
        <v>10022</v>
      </c>
      <c r="G74">
        <v>2</v>
      </c>
      <c r="H74">
        <v>1</v>
      </c>
      <c r="I74" t="s">
        <v>3205</v>
      </c>
      <c r="J74" t="str">
        <f t="shared" si="1"/>
        <v>颜无诡</v>
      </c>
      <c r="K74" t="s">
        <v>3206</v>
      </c>
      <c r="L74" t="s">
        <v>3207</v>
      </c>
    </row>
    <row r="75" spans="6:12" x14ac:dyDescent="0.3">
      <c r="F75">
        <v>10023</v>
      </c>
      <c r="G75">
        <v>2</v>
      </c>
      <c r="H75">
        <v>1</v>
      </c>
      <c r="I75" t="s">
        <v>3208</v>
      </c>
      <c r="J75" t="str">
        <f t="shared" si="1"/>
        <v>荧荧</v>
      </c>
      <c r="K75" t="s">
        <v>3209</v>
      </c>
      <c r="L75" t="s">
        <v>3210</v>
      </c>
    </row>
    <row r="76" spans="6:12" x14ac:dyDescent="0.3">
      <c r="F76">
        <v>10024</v>
      </c>
      <c r="G76">
        <v>2</v>
      </c>
      <c r="H76">
        <v>1</v>
      </c>
      <c r="I76" t="s">
        <v>3211</v>
      </c>
      <c r="J76" t="str">
        <f t="shared" si="1"/>
        <v>许槿然</v>
      </c>
    </row>
    <row r="77" spans="6:12" x14ac:dyDescent="0.3">
      <c r="F77">
        <v>10025</v>
      </c>
      <c r="G77">
        <v>2</v>
      </c>
      <c r="H77">
        <v>1</v>
      </c>
      <c r="I77" t="s">
        <v>3212</v>
      </c>
      <c r="J77" t="str">
        <f t="shared" si="1"/>
        <v>唐萱</v>
      </c>
    </row>
    <row r="78" spans="6:12" x14ac:dyDescent="0.3">
      <c r="F78">
        <v>10026</v>
      </c>
      <c r="G78">
        <v>2</v>
      </c>
      <c r="H78">
        <v>1</v>
      </c>
      <c r="I78" t="s">
        <v>3213</v>
      </c>
      <c r="J78" t="str">
        <f t="shared" si="1"/>
        <v>孙晴</v>
      </c>
      <c r="K78" t="s">
        <v>3214</v>
      </c>
      <c r="L78" t="s">
        <v>3215</v>
      </c>
    </row>
    <row r="79" spans="6:12" x14ac:dyDescent="0.3">
      <c r="F79">
        <v>10027</v>
      </c>
      <c r="G79">
        <v>2</v>
      </c>
      <c r="H79">
        <v>1</v>
      </c>
      <c r="I79" t="s">
        <v>3216</v>
      </c>
      <c r="J79" t="str">
        <f t="shared" si="1"/>
        <v>宁月</v>
      </c>
      <c r="K79" t="s">
        <v>3217</v>
      </c>
      <c r="L79" t="s">
        <v>3218</v>
      </c>
    </row>
    <row r="80" spans="6:12" x14ac:dyDescent="0.3">
      <c r="F80">
        <v>10028</v>
      </c>
      <c r="G80">
        <v>2</v>
      </c>
      <c r="H80">
        <v>1</v>
      </c>
      <c r="I80" t="s">
        <v>3219</v>
      </c>
      <c r="J80" t="str">
        <f t="shared" si="1"/>
        <v>紫川</v>
      </c>
      <c r="K80" t="s">
        <v>3220</v>
      </c>
      <c r="L80" t="s">
        <v>3221</v>
      </c>
    </row>
    <row r="81" spans="6:12" x14ac:dyDescent="0.3">
      <c r="F81">
        <v>10029</v>
      </c>
      <c r="G81">
        <v>2</v>
      </c>
      <c r="H81">
        <v>1</v>
      </c>
      <c r="I81" t="s">
        <v>3222</v>
      </c>
      <c r="J81" t="str">
        <f>VLOOKUP(F81,$A:$B,2,0)</f>
        <v>晏息</v>
      </c>
    </row>
    <row r="82" spans="6:12" x14ac:dyDescent="0.3">
      <c r="F82">
        <v>10030</v>
      </c>
      <c r="G82">
        <v>2</v>
      </c>
      <c r="H82">
        <v>1</v>
      </c>
      <c r="I82" t="s">
        <v>3223</v>
      </c>
      <c r="J82" t="str">
        <f t="shared" si="1"/>
        <v>瑶瑶</v>
      </c>
    </row>
    <row r="83" spans="6:12" x14ac:dyDescent="0.3">
      <c r="F83">
        <v>10031</v>
      </c>
      <c r="G83">
        <v>2</v>
      </c>
      <c r="H83">
        <v>1</v>
      </c>
      <c r="I83" t="s">
        <v>3224</v>
      </c>
      <c r="J83" t="str">
        <f t="shared" si="1"/>
        <v>贾裴武</v>
      </c>
    </row>
    <row r="84" spans="6:12" x14ac:dyDescent="0.3">
      <c r="F84">
        <v>10032</v>
      </c>
      <c r="G84">
        <v>2</v>
      </c>
      <c r="H84">
        <v>1</v>
      </c>
      <c r="I84" t="s">
        <v>3225</v>
      </c>
      <c r="J84" t="str">
        <f t="shared" si="1"/>
        <v>雷燕</v>
      </c>
    </row>
    <row r="85" spans="6:12" x14ac:dyDescent="0.3">
      <c r="F85">
        <v>10033</v>
      </c>
      <c r="G85">
        <v>2</v>
      </c>
      <c r="H85">
        <v>1</v>
      </c>
      <c r="I85" t="s">
        <v>3226</v>
      </c>
      <c r="J85" t="str">
        <f t="shared" si="1"/>
        <v>辛夷</v>
      </c>
    </row>
    <row r="86" spans="6:12" x14ac:dyDescent="0.3">
      <c r="F86">
        <v>10034</v>
      </c>
      <c r="G86">
        <v>2</v>
      </c>
      <c r="H86">
        <v>1</v>
      </c>
      <c r="I86" t="s">
        <v>3227</v>
      </c>
      <c r="J86" t="str">
        <f t="shared" si="1"/>
        <v>伏冥</v>
      </c>
      <c r="K86" t="s">
        <v>3228</v>
      </c>
      <c r="L86" t="s">
        <v>3229</v>
      </c>
    </row>
    <row r="87" spans="6:12" x14ac:dyDescent="0.3">
      <c r="F87">
        <v>10035</v>
      </c>
      <c r="G87">
        <v>2</v>
      </c>
      <c r="H87">
        <v>1</v>
      </c>
      <c r="I87" t="s">
        <v>3230</v>
      </c>
      <c r="J87" t="str">
        <f t="shared" si="1"/>
        <v>司空染</v>
      </c>
      <c r="K87" t="s">
        <v>3231</v>
      </c>
      <c r="L87" t="s">
        <v>3232</v>
      </c>
    </row>
    <row r="88" spans="6:12" x14ac:dyDescent="0.3">
      <c r="F88">
        <v>10036</v>
      </c>
      <c r="G88">
        <v>2</v>
      </c>
      <c r="H88">
        <v>1</v>
      </c>
      <c r="I88" t="s">
        <v>3233</v>
      </c>
      <c r="J88" t="str">
        <f t="shared" si="1"/>
        <v>解幽</v>
      </c>
    </row>
    <row r="89" spans="6:12" x14ac:dyDescent="0.3">
      <c r="F89">
        <v>10037</v>
      </c>
      <c r="G89">
        <v>2</v>
      </c>
      <c r="H89">
        <v>1</v>
      </c>
      <c r="I89" t="s">
        <v>3234</v>
      </c>
      <c r="J89" t="str">
        <f t="shared" si="1"/>
        <v>薛苓</v>
      </c>
    </row>
    <row r="90" spans="6:12" x14ac:dyDescent="0.3">
      <c r="F90">
        <v>10038</v>
      </c>
      <c r="G90">
        <v>2</v>
      </c>
      <c r="H90">
        <v>1</v>
      </c>
      <c r="I90" t="s">
        <v>3235</v>
      </c>
      <c r="J90" t="str">
        <f t="shared" si="1"/>
        <v>常申</v>
      </c>
    </row>
    <row r="91" spans="6:12" x14ac:dyDescent="0.3">
      <c r="F91">
        <v>10039</v>
      </c>
      <c r="G91">
        <v>2</v>
      </c>
      <c r="H91">
        <v>1</v>
      </c>
      <c r="I91" t="s">
        <v>3236</v>
      </c>
      <c r="J91" t="str">
        <f t="shared" si="1"/>
        <v>呼延腾</v>
      </c>
    </row>
    <row r="92" spans="6:12" x14ac:dyDescent="0.3">
      <c r="F92">
        <v>10040</v>
      </c>
      <c r="G92">
        <v>2</v>
      </c>
      <c r="H92">
        <v>1</v>
      </c>
      <c r="I92" t="s">
        <v>3237</v>
      </c>
      <c r="J92" t="str">
        <f t="shared" si="1"/>
        <v>冉宜</v>
      </c>
    </row>
    <row r="93" spans="6:12" x14ac:dyDescent="0.3">
      <c r="F93">
        <v>10041</v>
      </c>
      <c r="G93">
        <v>2</v>
      </c>
      <c r="H93">
        <v>1</v>
      </c>
      <c r="I93" t="s">
        <v>3238</v>
      </c>
      <c r="J93" t="str">
        <f t="shared" si="1"/>
        <v>孟灿</v>
      </c>
    </row>
    <row r="94" spans="6:12" x14ac:dyDescent="0.3">
      <c r="F94">
        <v>10042</v>
      </c>
      <c r="G94">
        <v>2</v>
      </c>
      <c r="H94">
        <v>1</v>
      </c>
      <c r="I94" t="s">
        <v>3239</v>
      </c>
      <c r="J94" t="str">
        <f t="shared" si="1"/>
        <v>叶辽</v>
      </c>
    </row>
    <row r="95" spans="6:12" x14ac:dyDescent="0.3">
      <c r="F95">
        <v>10043</v>
      </c>
      <c r="G95">
        <v>2</v>
      </c>
      <c r="H95">
        <v>1</v>
      </c>
      <c r="I95" t="s">
        <v>3240</v>
      </c>
      <c r="J95" t="str">
        <f t="shared" si="1"/>
        <v>乌廉</v>
      </c>
    </row>
    <row r="96" spans="6:12" x14ac:dyDescent="0.3">
      <c r="F96">
        <v>10044</v>
      </c>
      <c r="G96">
        <v>2</v>
      </c>
      <c r="H96">
        <v>1</v>
      </c>
      <c r="I96" t="s">
        <v>3241</v>
      </c>
      <c r="J96" t="str">
        <f t="shared" si="1"/>
        <v>姜燧</v>
      </c>
      <c r="K96" t="s">
        <v>3242</v>
      </c>
      <c r="L96" t="s">
        <v>3243</v>
      </c>
    </row>
    <row r="97" spans="6:12" x14ac:dyDescent="0.3">
      <c r="F97">
        <v>10045</v>
      </c>
      <c r="G97">
        <v>2</v>
      </c>
      <c r="H97">
        <v>1</v>
      </c>
      <c r="I97" t="s">
        <v>3244</v>
      </c>
      <c r="J97" t="str">
        <f t="shared" si="1"/>
        <v>苏可</v>
      </c>
    </row>
    <row r="98" spans="6:12" x14ac:dyDescent="0.3">
      <c r="F98">
        <v>10046</v>
      </c>
      <c r="G98">
        <v>2</v>
      </c>
      <c r="H98">
        <v>1</v>
      </c>
      <c r="I98" t="s">
        <v>3245</v>
      </c>
      <c r="J98" t="str">
        <f t="shared" si="1"/>
        <v>林越</v>
      </c>
      <c r="K98" t="s">
        <v>3246</v>
      </c>
      <c r="L98" t="s">
        <v>3005</v>
      </c>
    </row>
    <row r="99" spans="6:12" x14ac:dyDescent="0.3">
      <c r="F99">
        <v>10047</v>
      </c>
      <c r="G99">
        <v>2</v>
      </c>
      <c r="H99">
        <v>1</v>
      </c>
      <c r="I99" t="s">
        <v>3247</v>
      </c>
      <c r="J99" t="str">
        <f t="shared" si="1"/>
        <v>赤肥肥</v>
      </c>
    </row>
    <row r="100" spans="6:12" x14ac:dyDescent="0.3">
      <c r="F100">
        <v>10048</v>
      </c>
      <c r="G100">
        <v>2</v>
      </c>
      <c r="H100">
        <v>1</v>
      </c>
      <c r="I100" t="s">
        <v>3248</v>
      </c>
      <c r="J100" t="str">
        <f t="shared" si="1"/>
        <v>银肥肥</v>
      </c>
    </row>
    <row r="101" spans="6:12" x14ac:dyDescent="0.3">
      <c r="F101">
        <v>10049</v>
      </c>
      <c r="G101">
        <v>2</v>
      </c>
      <c r="H101">
        <v>1</v>
      </c>
      <c r="I101" t="s">
        <v>3249</v>
      </c>
      <c r="J101" t="str">
        <f t="shared" si="1"/>
        <v>苍肥肥</v>
      </c>
    </row>
    <row r="102" spans="6:12" x14ac:dyDescent="0.3">
      <c r="F102">
        <v>10050</v>
      </c>
      <c r="G102">
        <v>2</v>
      </c>
      <c r="H102">
        <v>1</v>
      </c>
      <c r="I102" t="s">
        <v>3250</v>
      </c>
      <c r="J102" t="str">
        <f t="shared" si="1"/>
        <v>金肥肥</v>
      </c>
    </row>
    <row r="103" spans="6:12" x14ac:dyDescent="0.3">
      <c r="F103">
        <v>10051</v>
      </c>
      <c r="G103">
        <v>2</v>
      </c>
      <c r="H103">
        <v>1</v>
      </c>
      <c r="I103" t="s">
        <v>3251</v>
      </c>
      <c r="J103" t="str">
        <f t="shared" si="1"/>
        <v>阳魔</v>
      </c>
    </row>
    <row r="104" spans="6:12" x14ac:dyDescent="0.3">
      <c r="F104">
        <v>10052</v>
      </c>
      <c r="G104">
        <v>2</v>
      </c>
      <c r="H104">
        <v>1</v>
      </c>
      <c r="I104" t="s">
        <v>3252</v>
      </c>
      <c r="J104" t="str">
        <f t="shared" si="1"/>
        <v>阴魔</v>
      </c>
    </row>
  </sheetData>
  <phoneticPr fontId="11" type="noConversion"/>
  <pageMargins left="0.69930555555555596" right="0.69930555555555596"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N200"/>
  <sheetViews>
    <sheetView workbookViewId="0">
      <selection activeCell="E215" sqref="E215"/>
    </sheetView>
  </sheetViews>
  <sheetFormatPr defaultColWidth="9" defaultRowHeight="14.25" x14ac:dyDescent="0.3"/>
  <cols>
    <col min="2" max="2" width="8.7109375" customWidth="1"/>
    <col min="3" max="3" width="30.5703125" customWidth="1"/>
    <col min="4" max="4" width="10.42578125" customWidth="1"/>
    <col min="5" max="5" width="42.140625" customWidth="1"/>
    <col min="6" max="6" width="6.7109375" customWidth="1"/>
  </cols>
  <sheetData>
    <row r="1" spans="2:14" x14ac:dyDescent="0.3">
      <c r="J1" t="s">
        <v>3253</v>
      </c>
      <c r="K1" s="1">
        <v>1E-4</v>
      </c>
      <c r="L1">
        <v>2000</v>
      </c>
      <c r="M1">
        <v>2</v>
      </c>
      <c r="N1" t="str">
        <f>K1&amp;$J$1&amp;L1&amp;$J$1&amp;M1</f>
        <v>0.0001#2000#2</v>
      </c>
    </row>
    <row r="2" spans="2:14" x14ac:dyDescent="0.3">
      <c r="B2" s="16">
        <v>1000114</v>
      </c>
      <c r="C2" t="str">
        <f>VLOOKUP($B2,SkillLogicConfig!$B:$F,2,FALSE)</f>
        <v>400001#0.4|200000#0.4</v>
      </c>
      <c r="D2" t="str">
        <f>VLOOKUP($B2,SkillLogicConfig!$B:$F,3,FALSE)</f>
        <v>1|3</v>
      </c>
      <c r="E2" t="str">
        <f>VLOOKUP($B2,SkillLogicConfig!$B:$F,4,FALSE)</f>
        <v>4.3#1|0.8#3#10</v>
      </c>
      <c r="F2">
        <f>VLOOKUP($B2,SkillLogicConfig!$B:$F,5,FALSE)</f>
        <v>0</v>
      </c>
      <c r="K2" s="1">
        <v>2.0000000000000001E-4</v>
      </c>
      <c r="L2">
        <v>4000</v>
      </c>
      <c r="M2">
        <v>2</v>
      </c>
      <c r="N2" t="str">
        <f t="shared" ref="N2:N65" si="0">K2&amp;$J$1&amp;L2&amp;$J$1&amp;M2</f>
        <v>0.0002#4000#2</v>
      </c>
    </row>
    <row r="3" spans="2:14" x14ac:dyDescent="0.3">
      <c r="B3" s="16">
        <v>1000124</v>
      </c>
      <c r="C3">
        <f>VLOOKUP($B3,SkillLogicConfig!$B:$F,2,FALSE)</f>
        <v>0</v>
      </c>
      <c r="D3">
        <f>VLOOKUP($B3,SkillLogicConfig!$B:$F,3,FALSE)</f>
        <v>0</v>
      </c>
      <c r="E3">
        <f>VLOOKUP($B3,SkillLogicConfig!$B:$F,4,FALSE)</f>
        <v>0</v>
      </c>
      <c r="F3">
        <f>VLOOKUP($B3,SkillLogicConfig!$B:$F,5,FALSE)</f>
        <v>0</v>
      </c>
      <c r="K3" s="1">
        <v>2.9999999999999997E-4</v>
      </c>
      <c r="L3">
        <v>6000</v>
      </c>
      <c r="M3">
        <v>2</v>
      </c>
      <c r="N3" t="str">
        <f t="shared" si="0"/>
        <v>0.0003#6000#2</v>
      </c>
    </row>
    <row r="4" spans="2:14" x14ac:dyDescent="0.3">
      <c r="B4" s="16">
        <f>B2+100</f>
        <v>1000214</v>
      </c>
      <c r="C4" t="str">
        <f>VLOOKUP($B4,SkillLogicConfig!$B:$F,2,FALSE)</f>
        <v>220003#0.4|220003#0.4</v>
      </c>
      <c r="D4" t="str">
        <f>VLOOKUP($B4,SkillLogicConfig!$B:$F,3,FALSE)</f>
        <v>81|3</v>
      </c>
      <c r="E4" t="str">
        <f>VLOOKUP($B4,SkillLogicConfig!$B:$F,4,FALSE)</f>
        <v>4.3#1#1#2.7#5|0.6#3#10</v>
      </c>
      <c r="F4">
        <f>VLOOKUP($B4,SkillLogicConfig!$B:$F,5,FALSE)</f>
        <v>0</v>
      </c>
      <c r="K4" s="1">
        <v>4.0000000000000002E-4</v>
      </c>
      <c r="L4">
        <v>8000</v>
      </c>
      <c r="M4">
        <v>2</v>
      </c>
      <c r="N4" t="str">
        <f t="shared" si="0"/>
        <v>0.0004#8000#2</v>
      </c>
    </row>
    <row r="5" spans="2:14" x14ac:dyDescent="0.3">
      <c r="B5" s="16">
        <f t="shared" ref="B5:B47" si="1">B3+100</f>
        <v>1000224</v>
      </c>
      <c r="C5" t="str">
        <f>VLOOKUP($B5,SkillLogicConfig!$B:$F,2,FALSE)</f>
        <v>400001#0.4|300001#0.4</v>
      </c>
      <c r="D5" t="str">
        <f>VLOOKUP($B5,SkillLogicConfig!$B:$F,3,FALSE)</f>
        <v>1|82#4</v>
      </c>
      <c r="E5" t="str">
        <f>VLOOKUP($B5,SkillLogicConfig!$B:$F,4,FALSE)</f>
        <v>5.8#1|0.5#6|6#0.4#6#1</v>
      </c>
      <c r="F5">
        <f>VLOOKUP($B5,SkillLogicConfig!$B:$F,5,FALSE)</f>
        <v>45000</v>
      </c>
      <c r="K5" s="1">
        <v>5.0000000000000001E-4</v>
      </c>
      <c r="L5">
        <v>10000</v>
      </c>
      <c r="M5">
        <v>2</v>
      </c>
      <c r="N5" t="str">
        <f t="shared" si="0"/>
        <v>0.0005#10000#2</v>
      </c>
    </row>
    <row r="6" spans="2:14" x14ac:dyDescent="0.3">
      <c r="B6" s="16">
        <f t="shared" si="1"/>
        <v>1000314</v>
      </c>
      <c r="C6" t="str">
        <f>VLOOKUP($B6,SkillLogicConfig!$B:$F,2,FALSE)</f>
        <v>400001#0.4|200000#0.4</v>
      </c>
      <c r="D6" t="str">
        <f>VLOOKUP($B6,SkillLogicConfig!$B:$F,3,FALSE)</f>
        <v>1|3</v>
      </c>
      <c r="E6" t="str">
        <f>VLOOKUP($B6,SkillLogicConfig!$B:$F,4,FALSE)</f>
        <v>4.3#1|0.6#3#10</v>
      </c>
      <c r="F6">
        <f>VLOOKUP($B6,SkillLogicConfig!$B:$F,5,FALSE)</f>
        <v>0</v>
      </c>
      <c r="K6" s="1">
        <v>5.9999999999999995E-4</v>
      </c>
      <c r="L6">
        <v>12000</v>
      </c>
      <c r="M6">
        <v>2</v>
      </c>
      <c r="N6" t="str">
        <f t="shared" si="0"/>
        <v>0.0006#12000#2</v>
      </c>
    </row>
    <row r="7" spans="2:14" x14ac:dyDescent="0.3">
      <c r="B7" s="16">
        <f t="shared" si="1"/>
        <v>1000324</v>
      </c>
      <c r="C7">
        <f>VLOOKUP($B7,SkillLogicConfig!$B:$F,2,FALSE)</f>
        <v>0</v>
      </c>
      <c r="D7">
        <f>VLOOKUP($B7,SkillLogicConfig!$B:$F,3,FALSE)</f>
        <v>0</v>
      </c>
      <c r="E7">
        <f>VLOOKUP($B7,SkillLogicConfig!$B:$F,4,FALSE)</f>
        <v>0</v>
      </c>
      <c r="F7">
        <f>VLOOKUP($B7,SkillLogicConfig!$B:$F,5,FALSE)</f>
        <v>0</v>
      </c>
      <c r="K7" s="1">
        <v>6.9999999999999999E-4</v>
      </c>
      <c r="L7">
        <v>14000</v>
      </c>
      <c r="M7">
        <v>2</v>
      </c>
      <c r="N7" t="str">
        <f t="shared" si="0"/>
        <v>0.0007#14000#2</v>
      </c>
    </row>
    <row r="8" spans="2:14" x14ac:dyDescent="0.3">
      <c r="B8" s="16">
        <f t="shared" si="1"/>
        <v>1000414</v>
      </c>
      <c r="C8" t="str">
        <f>VLOOKUP($B8,SkillLogicConfig!$B:$F,2,FALSE)</f>
        <v>400001#0.4|100211#0.4</v>
      </c>
      <c r="D8" t="str">
        <f>VLOOKUP($B8,SkillLogicConfig!$B:$F,3,FALSE)</f>
        <v>1|89#83</v>
      </c>
      <c r="E8" t="str">
        <f>VLOOKUP($B8,SkillLogicConfig!$B:$F,4,FALSE)</f>
        <v>4.8#2|1#1#3.6#6#2|1#1#4</v>
      </c>
      <c r="F8">
        <f>VLOOKUP($B8,SkillLogicConfig!$B:$F,5,FALSE)</f>
        <v>0</v>
      </c>
      <c r="K8" s="1">
        <v>8.0000000000000004E-4</v>
      </c>
      <c r="L8">
        <v>16000</v>
      </c>
      <c r="M8">
        <v>2</v>
      </c>
      <c r="N8" t="str">
        <f t="shared" si="0"/>
        <v>0.0008#16000#2</v>
      </c>
    </row>
    <row r="9" spans="2:14" x14ac:dyDescent="0.3">
      <c r="B9" s="16">
        <f t="shared" si="1"/>
        <v>1000424</v>
      </c>
      <c r="C9" t="str">
        <f>VLOOKUP($B9,SkillLogicConfig!$B:$F,2,FALSE)</f>
        <v>200000#0.4|100000#0.4</v>
      </c>
      <c r="D9" t="str">
        <f>VLOOKUP($B9,SkillLogicConfig!$B:$F,3,FALSE)</f>
        <v>2#4|24</v>
      </c>
      <c r="E9" t="str">
        <f>VLOOKUP($B9,SkillLogicConfig!$B:$F,4,FALSE)</f>
        <v>6#2|8#0.3#12#3|1#4.8</v>
      </c>
      <c r="F9">
        <f>VLOOKUP($B9,SkillLogicConfig!$B:$F,5,FALSE)</f>
        <v>45000</v>
      </c>
      <c r="K9" s="1">
        <v>8.9999999999999998E-4</v>
      </c>
      <c r="L9">
        <v>18000</v>
      </c>
      <c r="M9">
        <v>2</v>
      </c>
      <c r="N9" t="str">
        <f t="shared" si="0"/>
        <v>0.0009#18000#2</v>
      </c>
    </row>
    <row r="10" spans="2:14" x14ac:dyDescent="0.3">
      <c r="B10" s="16">
        <f t="shared" si="1"/>
        <v>1000514</v>
      </c>
      <c r="C10" t="str">
        <f>VLOOKUP($B10,SkillLogicConfig!$B:$F,2,FALSE)</f>
        <v>220003#0.4</v>
      </c>
      <c r="D10">
        <f>VLOOKUP($B10,SkillLogicConfig!$B:$F,3,FALSE)</f>
        <v>20</v>
      </c>
      <c r="E10" t="str">
        <f>VLOOKUP($B10,SkillLogicConfig!$B:$F,4,FALSE)</f>
        <v>2.4#2#1#2</v>
      </c>
      <c r="F10">
        <f>VLOOKUP($B10,SkillLogicConfig!$B:$F,5,FALSE)</f>
        <v>0</v>
      </c>
      <c r="K10" s="1">
        <v>1E-3</v>
      </c>
      <c r="L10">
        <v>20000</v>
      </c>
      <c r="M10">
        <v>2</v>
      </c>
      <c r="N10" t="str">
        <f t="shared" si="0"/>
        <v>0.001#20000#2</v>
      </c>
    </row>
    <row r="11" spans="2:14" x14ac:dyDescent="0.3">
      <c r="B11" s="16">
        <f t="shared" si="1"/>
        <v>1000524</v>
      </c>
      <c r="C11" t="str">
        <f>VLOOKUP($B11,SkillLogicConfig!$B:$F,2,FALSE)</f>
        <v>200000#0.4</v>
      </c>
      <c r="D11">
        <f>VLOOKUP($B11,SkillLogicConfig!$B:$F,3,FALSE)</f>
        <v>20</v>
      </c>
      <c r="E11" t="str">
        <f>VLOOKUP($B11,SkillLogicConfig!$B:$F,4,FALSE)</f>
        <v>3.6#2#1#2</v>
      </c>
      <c r="F11">
        <f>VLOOKUP($B11,SkillLogicConfig!$B:$F,5,FALSE)</f>
        <v>45000</v>
      </c>
      <c r="K11" s="1">
        <v>1.1000000000000001E-3</v>
      </c>
      <c r="L11">
        <v>24000</v>
      </c>
      <c r="M11">
        <v>2</v>
      </c>
      <c r="N11" t="str">
        <f t="shared" si="0"/>
        <v>0.0011#24000#2</v>
      </c>
    </row>
    <row r="12" spans="2:14" x14ac:dyDescent="0.3">
      <c r="B12" s="16">
        <f t="shared" si="1"/>
        <v>1000614</v>
      </c>
      <c r="C12" t="str">
        <f>VLOOKUP($B12,SkillLogicConfig!$B:$F,2,FALSE)</f>
        <v>400001#0.4</v>
      </c>
      <c r="D12" t="str">
        <f>VLOOKUP($B12,SkillLogicConfig!$B:$F,3,FALSE)</f>
        <v>91#1#25</v>
      </c>
      <c r="E12" t="str">
        <f>VLOOKUP($B12,SkillLogicConfig!$B:$F,4,FALSE)</f>
        <v>1#1#0.2#2#10#5|2.4#2|1#0.1#10</v>
      </c>
      <c r="F12">
        <f>VLOOKUP($B12,SkillLogicConfig!$B:$F,5,FALSE)</f>
        <v>0</v>
      </c>
      <c r="K12" s="1">
        <v>1.1999999999999999E-3</v>
      </c>
      <c r="L12">
        <v>28000</v>
      </c>
      <c r="M12">
        <v>2</v>
      </c>
      <c r="N12" t="str">
        <f t="shared" si="0"/>
        <v>0.0012#28000#2</v>
      </c>
    </row>
    <row r="13" spans="2:14" x14ac:dyDescent="0.3">
      <c r="B13" s="16">
        <f t="shared" si="1"/>
        <v>1000624</v>
      </c>
      <c r="C13" t="str">
        <f>VLOOKUP($B13,SkillLogicConfig!$B:$F,2,FALSE)</f>
        <v>200003#0.4</v>
      </c>
      <c r="D13" t="str">
        <f>VLOOKUP($B13,SkillLogicConfig!$B:$F,3,FALSE)</f>
        <v>91#1#25</v>
      </c>
      <c r="E13" t="str">
        <f>VLOOKUP($B13,SkillLogicConfig!$B:$F,4,FALSE)</f>
        <v>1#1#0.3#2#10#5|4#2|1#0.25#10</v>
      </c>
      <c r="F13">
        <f>VLOOKUP($B13,SkillLogicConfig!$B:$F,5,FALSE)</f>
        <v>45000</v>
      </c>
      <c r="K13" s="1">
        <v>1.2999999999999999E-3</v>
      </c>
      <c r="L13">
        <v>32000</v>
      </c>
      <c r="M13">
        <v>2</v>
      </c>
      <c r="N13" t="str">
        <f t="shared" si="0"/>
        <v>0.0013#32000#2</v>
      </c>
    </row>
    <row r="14" spans="2:14" x14ac:dyDescent="0.3">
      <c r="B14" s="16">
        <f t="shared" si="1"/>
        <v>1000714</v>
      </c>
      <c r="C14" t="str">
        <f>VLOOKUP($B14,SkillLogicConfig!$B:$F,2,FALSE)</f>
        <v>400001#0.4|300001#0.4</v>
      </c>
      <c r="D14" t="str">
        <f>VLOOKUP($B14,SkillLogicConfig!$B:$F,3,FALSE)</f>
        <v>1|9</v>
      </c>
      <c r="E14" t="str">
        <f>VLOOKUP($B14,SkillLogicConfig!$B:$F,4,FALSE)</f>
        <v>4.3#2|1#3#10#0</v>
      </c>
      <c r="F14">
        <f>VLOOKUP($B14,SkillLogicConfig!$B:$F,5,FALSE)</f>
        <v>0</v>
      </c>
      <c r="K14" s="1">
        <v>1.4E-3</v>
      </c>
      <c r="L14">
        <v>36000</v>
      </c>
      <c r="M14">
        <v>2</v>
      </c>
      <c r="N14" t="str">
        <f t="shared" si="0"/>
        <v>0.0014#36000#2</v>
      </c>
    </row>
    <row r="15" spans="2:14" x14ac:dyDescent="0.3">
      <c r="B15" s="16">
        <f t="shared" si="1"/>
        <v>1000724</v>
      </c>
      <c r="C15">
        <f>VLOOKUP($B15,SkillLogicConfig!$B:$F,2,FALSE)</f>
        <v>0</v>
      </c>
      <c r="D15">
        <f>VLOOKUP($B15,SkillLogicConfig!$B:$F,3,FALSE)</f>
        <v>0</v>
      </c>
      <c r="E15">
        <f>VLOOKUP($B15,SkillLogicConfig!$B:$F,4,FALSE)</f>
        <v>0</v>
      </c>
      <c r="F15">
        <f>VLOOKUP($B15,SkillLogicConfig!$B:$F,5,FALSE)</f>
        <v>0</v>
      </c>
      <c r="K15" s="1">
        <v>1.5E-3</v>
      </c>
      <c r="L15">
        <v>40000</v>
      </c>
      <c r="M15">
        <v>2</v>
      </c>
      <c r="N15" t="str">
        <f t="shared" si="0"/>
        <v>0.0015#40000#2</v>
      </c>
    </row>
    <row r="16" spans="2:14" x14ac:dyDescent="0.3">
      <c r="B16" s="16">
        <f t="shared" si="1"/>
        <v>1000814</v>
      </c>
      <c r="C16" t="str">
        <f>VLOOKUP($B16,SkillLogicConfig!$B:$F,2,FALSE)</f>
        <v>400001#0.4</v>
      </c>
      <c r="D16">
        <f>VLOOKUP($B16,SkillLogicConfig!$B:$F,3,FALSE)</f>
        <v>1</v>
      </c>
      <c r="E16" t="str">
        <f>VLOOKUP($B16,SkillLogicConfig!$B:$F,4,FALSE)</f>
        <v>4.3#1</v>
      </c>
      <c r="F16">
        <f>VLOOKUP($B16,SkillLogicConfig!$B:$F,5,FALSE)</f>
        <v>0</v>
      </c>
      <c r="K16" s="1">
        <v>1.6000000000000001E-3</v>
      </c>
      <c r="L16">
        <v>44000</v>
      </c>
      <c r="M16">
        <v>2</v>
      </c>
      <c r="N16" t="str">
        <f t="shared" si="0"/>
        <v>0.0016#44000#2</v>
      </c>
    </row>
    <row r="17" spans="2:14" x14ac:dyDescent="0.3">
      <c r="B17" s="16">
        <f t="shared" si="1"/>
        <v>1000824</v>
      </c>
      <c r="C17">
        <f>VLOOKUP($B17,SkillLogicConfig!$B:$F,2,FALSE)</f>
        <v>0</v>
      </c>
      <c r="D17">
        <f>VLOOKUP($B17,SkillLogicConfig!$B:$F,3,FALSE)</f>
        <v>0</v>
      </c>
      <c r="E17">
        <f>VLOOKUP($B17,SkillLogicConfig!$B:$F,4,FALSE)</f>
        <v>0</v>
      </c>
      <c r="F17">
        <f>VLOOKUP($B17,SkillLogicConfig!$B:$F,5,FALSE)</f>
        <v>0</v>
      </c>
      <c r="K17" s="1">
        <v>1.6999999999999999E-3</v>
      </c>
      <c r="L17">
        <v>48000</v>
      </c>
      <c r="M17">
        <v>2</v>
      </c>
      <c r="N17" t="str">
        <f t="shared" si="0"/>
        <v>0.0017#48000#2</v>
      </c>
    </row>
    <row r="18" spans="2:14" x14ac:dyDescent="0.3">
      <c r="B18" s="16">
        <f t="shared" si="1"/>
        <v>1000914</v>
      </c>
      <c r="C18" t="str">
        <f>VLOOKUP($B18,SkillLogicConfig!$B:$F,2,FALSE)</f>
        <v>220003#0.7</v>
      </c>
      <c r="D18">
        <f>VLOOKUP($B18,SkillLogicConfig!$B:$F,3,FALSE)</f>
        <v>65</v>
      </c>
      <c r="E18" t="str">
        <f>VLOOKUP($B18,SkillLogicConfig!$B:$F,4,FALSE)</f>
        <v>2.9#2#0#0#10</v>
      </c>
      <c r="F18">
        <f>VLOOKUP($B18,SkillLogicConfig!$B:$F,5,FALSE)</f>
        <v>0</v>
      </c>
      <c r="K18" s="1">
        <v>1.8E-3</v>
      </c>
      <c r="L18">
        <v>52000</v>
      </c>
      <c r="M18">
        <v>2</v>
      </c>
      <c r="N18" t="str">
        <f t="shared" si="0"/>
        <v>0.0018#52000#2</v>
      </c>
    </row>
    <row r="19" spans="2:14" x14ac:dyDescent="0.3">
      <c r="B19" s="16">
        <f t="shared" si="1"/>
        <v>1000924</v>
      </c>
      <c r="C19" t="str">
        <f>VLOOKUP($B19,SkillLogicConfig!$B:$F,2,FALSE)</f>
        <v>220003#0.4</v>
      </c>
      <c r="D19">
        <f>VLOOKUP($B19,SkillLogicConfig!$B:$F,3,FALSE)</f>
        <v>66</v>
      </c>
      <c r="E19" t="str">
        <f>VLOOKUP($B19,SkillLogicConfig!$B:$F,4,FALSE)</f>
        <v>4.8#2#0#10#0.2</v>
      </c>
      <c r="F19">
        <f>VLOOKUP($B19,SkillLogicConfig!$B:$F,5,FALSE)</f>
        <v>45000</v>
      </c>
      <c r="K19" s="1">
        <v>1.9E-3</v>
      </c>
      <c r="L19">
        <v>56000</v>
      </c>
      <c r="M19">
        <v>2</v>
      </c>
      <c r="N19" t="str">
        <f t="shared" si="0"/>
        <v>0.0019#56000#2</v>
      </c>
    </row>
    <row r="20" spans="2:14" x14ac:dyDescent="0.3">
      <c r="B20" s="16">
        <f t="shared" si="1"/>
        <v>1001014</v>
      </c>
      <c r="C20" t="str">
        <f>VLOOKUP($B20,SkillLogicConfig!$B:$F,2,FALSE)</f>
        <v>400001#0.4</v>
      </c>
      <c r="D20">
        <f>VLOOKUP($B20,SkillLogicConfig!$B:$F,3,FALSE)</f>
        <v>71</v>
      </c>
      <c r="E20" t="str">
        <f>VLOOKUP($B20,SkillLogicConfig!$B:$F,4,FALSE)</f>
        <v>2#2#2.3#1#0.20#1#3#1</v>
      </c>
      <c r="F20">
        <f>VLOOKUP($B20,SkillLogicConfig!$B:$F,5,FALSE)</f>
        <v>0</v>
      </c>
      <c r="K20" s="1">
        <v>2E-3</v>
      </c>
      <c r="L20">
        <v>60000</v>
      </c>
      <c r="M20">
        <v>2</v>
      </c>
      <c r="N20" t="str">
        <f t="shared" si="0"/>
        <v>0.002#60000#2</v>
      </c>
    </row>
    <row r="21" spans="2:14" x14ac:dyDescent="0.3">
      <c r="B21" s="16">
        <f t="shared" si="1"/>
        <v>1001024</v>
      </c>
      <c r="C21" t="str">
        <f>VLOOKUP($B21,SkillLogicConfig!$B:$F,2,FALSE)</f>
        <v>400001#0.8</v>
      </c>
      <c r="D21">
        <f>VLOOKUP($B21,SkillLogicConfig!$B:$F,3,FALSE)</f>
        <v>98</v>
      </c>
      <c r="E21" t="str">
        <f>VLOOKUP($B21,SkillLogicConfig!$B:$F,4,FALSE)</f>
        <v>4#4#2.3#1#0.25#1#3#1</v>
      </c>
      <c r="F21">
        <f>VLOOKUP($B21,SkillLogicConfig!$B:$F,5,FALSE)</f>
        <v>45000</v>
      </c>
      <c r="K21" s="1">
        <v>2.0999999999999999E-3</v>
      </c>
      <c r="L21">
        <v>66000</v>
      </c>
      <c r="M21">
        <v>2</v>
      </c>
      <c r="N21" t="str">
        <f t="shared" si="0"/>
        <v>0.0021#66000#2</v>
      </c>
    </row>
    <row r="22" spans="2:14" x14ac:dyDescent="0.3">
      <c r="B22" s="16">
        <f t="shared" si="1"/>
        <v>1001114</v>
      </c>
      <c r="C22" t="str">
        <f>VLOOKUP($B22,SkillLogicConfig!$B:$F,2,FALSE)</f>
        <v>200211#0.4</v>
      </c>
      <c r="D22">
        <f>VLOOKUP($B22,SkillLogicConfig!$B:$F,3,FALSE)</f>
        <v>90</v>
      </c>
      <c r="E22" t="str">
        <f>VLOOKUP($B22,SkillLogicConfig!$B:$F,4,FALSE)</f>
        <v>5.9#2#1</v>
      </c>
      <c r="F22">
        <f>VLOOKUP($B22,SkillLogicConfig!$B:$F,5,FALSE)</f>
        <v>0</v>
      </c>
      <c r="K22" s="1">
        <v>2.2000000000000001E-3</v>
      </c>
      <c r="L22">
        <v>72000</v>
      </c>
      <c r="M22">
        <v>2</v>
      </c>
      <c r="N22" t="str">
        <f t="shared" si="0"/>
        <v>0.0022#72000#2</v>
      </c>
    </row>
    <row r="23" spans="2:14" x14ac:dyDescent="0.3">
      <c r="B23" s="16">
        <f t="shared" si="1"/>
        <v>1001124</v>
      </c>
      <c r="C23">
        <f>VLOOKUP($B23,SkillLogicConfig!$B:$F,2,FALSE)</f>
        <v>0</v>
      </c>
      <c r="D23">
        <f>VLOOKUP($B23,SkillLogicConfig!$B:$F,3,FALSE)</f>
        <v>0</v>
      </c>
      <c r="E23">
        <f>VLOOKUP($B23,SkillLogicConfig!$B:$F,4,FALSE)</f>
        <v>0</v>
      </c>
      <c r="F23">
        <f>VLOOKUP($B23,SkillLogicConfig!$B:$F,5,FALSE)</f>
        <v>0</v>
      </c>
      <c r="K23" s="1">
        <v>2.3E-3</v>
      </c>
      <c r="L23">
        <v>78000</v>
      </c>
      <c r="M23">
        <v>2</v>
      </c>
      <c r="N23" t="str">
        <f t="shared" si="0"/>
        <v>0.0023#78000#2</v>
      </c>
    </row>
    <row r="24" spans="2:14" x14ac:dyDescent="0.3">
      <c r="B24" s="16">
        <f t="shared" si="1"/>
        <v>1001214</v>
      </c>
      <c r="C24" t="str">
        <f>VLOOKUP($B24,SkillLogicConfig!$B:$F,2,FALSE)</f>
        <v>220003#0.4</v>
      </c>
      <c r="D24">
        <f>VLOOKUP($B24,SkillLogicConfig!$B:$F,3,FALSE)</f>
        <v>18</v>
      </c>
      <c r="E24" t="str">
        <f>VLOOKUP($B24,SkillLogicConfig!$B:$F,4,FALSE)</f>
        <v>4.5#1#1.5</v>
      </c>
      <c r="F24">
        <f>VLOOKUP($B24,SkillLogicConfig!$B:$F,5,FALSE)</f>
        <v>0</v>
      </c>
      <c r="K24" s="1">
        <v>2.3999999999999998E-3</v>
      </c>
      <c r="L24">
        <v>84000</v>
      </c>
      <c r="M24">
        <v>2</v>
      </c>
      <c r="N24" t="str">
        <f t="shared" si="0"/>
        <v>0.0024#84000#2</v>
      </c>
    </row>
    <row r="25" spans="2:14" x14ac:dyDescent="0.3">
      <c r="B25" s="16">
        <f t="shared" si="1"/>
        <v>1001224</v>
      </c>
      <c r="C25" t="str">
        <f>VLOOKUP($B25,SkillLogicConfig!$B:$F,2,FALSE)</f>
        <v>400001#0.4</v>
      </c>
      <c r="D25">
        <f>VLOOKUP($B25,SkillLogicConfig!$B:$F,3,FALSE)</f>
        <v>50</v>
      </c>
      <c r="E25" t="str">
        <f>VLOOKUP($B25,SkillLogicConfig!$B:$F,4,FALSE)</f>
        <v>7.2#1#0.1</v>
      </c>
      <c r="F25">
        <f>VLOOKUP($B25,SkillLogicConfig!$B:$F,5,FALSE)</f>
        <v>45000</v>
      </c>
      <c r="K25" s="1">
        <v>2.5000000000000001E-3</v>
      </c>
      <c r="L25">
        <v>90000</v>
      </c>
      <c r="M25">
        <v>2</v>
      </c>
      <c r="N25" t="str">
        <f t="shared" si="0"/>
        <v>0.0025#90000#2</v>
      </c>
    </row>
    <row r="26" spans="2:14" x14ac:dyDescent="0.3">
      <c r="B26" s="16">
        <f t="shared" si="1"/>
        <v>1001314</v>
      </c>
      <c r="C26" t="str">
        <f>VLOOKUP($B26,SkillLogicConfig!$B:$F,2,FALSE)</f>
        <v>400001#0.4</v>
      </c>
      <c r="D26">
        <f>VLOOKUP($B26,SkillLogicConfig!$B:$F,3,FALSE)</f>
        <v>94</v>
      </c>
      <c r="E26" t="str">
        <f>VLOOKUP($B26,SkillLogicConfig!$B:$F,4,FALSE)</f>
        <v>4.3#1#5</v>
      </c>
      <c r="F26">
        <f>VLOOKUP($B26,SkillLogicConfig!$B:$F,5,FALSE)</f>
        <v>0</v>
      </c>
      <c r="K26" s="1">
        <v>2.5999999999999999E-3</v>
      </c>
      <c r="L26">
        <v>96000</v>
      </c>
      <c r="M26">
        <v>2</v>
      </c>
      <c r="N26" t="str">
        <f t="shared" si="0"/>
        <v>0.0026#96000#2</v>
      </c>
    </row>
    <row r="27" spans="2:14" x14ac:dyDescent="0.3">
      <c r="B27" s="16">
        <f t="shared" si="1"/>
        <v>1001324</v>
      </c>
      <c r="C27" t="str">
        <f>VLOOKUP($B27,SkillLogicConfig!$B:$F,2,FALSE)</f>
        <v>400001#0.4</v>
      </c>
      <c r="D27">
        <f>VLOOKUP($B27,SkillLogicConfig!$B:$F,3,FALSE)</f>
        <v>95</v>
      </c>
      <c r="E27" t="str">
        <f>VLOOKUP($B27,SkillLogicConfig!$B:$F,4,FALSE)</f>
        <v>6#1#0.1</v>
      </c>
      <c r="F27">
        <f>VLOOKUP($B27,SkillLogicConfig!$B:$F,5,FALSE)</f>
        <v>45000</v>
      </c>
      <c r="K27" s="1">
        <v>2.7000000000000001E-3</v>
      </c>
      <c r="L27">
        <v>102000</v>
      </c>
      <c r="M27">
        <v>2</v>
      </c>
      <c r="N27" t="str">
        <f t="shared" si="0"/>
        <v>0.0027#102000#2</v>
      </c>
    </row>
    <row r="28" spans="2:14" x14ac:dyDescent="0.3">
      <c r="B28" s="16">
        <f t="shared" si="1"/>
        <v>1001414</v>
      </c>
      <c r="C28" t="str">
        <f>VLOOKUP($B28,SkillLogicConfig!$B:$F,2,FALSE)</f>
        <v>400001#0.4|300001#0.4</v>
      </c>
      <c r="D28" t="str">
        <f>VLOOKUP($B28,SkillLogicConfig!$B:$F,3,FALSE)</f>
        <v>63|4#4#42</v>
      </c>
      <c r="E28" t="str">
        <f>VLOOKUP($B28,SkillLogicConfig!$B:$F,4,FALSE)</f>
        <v>4.5#2#1|1#0.1#0#2|9#0.05#0#1|0.7#0.25#10</v>
      </c>
      <c r="F28">
        <f>VLOOKUP($B28,SkillLogicConfig!$B:$F,5,FALSE)</f>
        <v>0</v>
      </c>
      <c r="K28" s="1">
        <v>2.8E-3</v>
      </c>
      <c r="L28">
        <v>108000</v>
      </c>
      <c r="M28">
        <v>2</v>
      </c>
      <c r="N28" t="str">
        <f t="shared" si="0"/>
        <v>0.0028#108000#2</v>
      </c>
    </row>
    <row r="29" spans="2:14" x14ac:dyDescent="0.3">
      <c r="B29" s="16">
        <f t="shared" si="1"/>
        <v>1001424</v>
      </c>
      <c r="C29" t="str">
        <f>VLOOKUP($B29,SkillLogicConfig!$B:$F,2,FALSE)</f>
        <v>200000#0.4</v>
      </c>
      <c r="D29">
        <f>VLOOKUP($B29,SkillLogicConfig!$B:$F,3,FALSE)</f>
        <v>64</v>
      </c>
      <c r="E29" t="str">
        <f>VLOOKUP($B29,SkillLogicConfig!$B:$F,4,FALSE)</f>
        <v>3.8#2#0.1</v>
      </c>
      <c r="F29">
        <f>VLOOKUP($B29,SkillLogicConfig!$B:$F,5,FALSE)</f>
        <v>45000</v>
      </c>
      <c r="K29" s="1">
        <v>2.8999999999999998E-3</v>
      </c>
      <c r="L29">
        <v>114000</v>
      </c>
      <c r="M29">
        <v>2</v>
      </c>
      <c r="N29" t="str">
        <f t="shared" si="0"/>
        <v>0.0029#114000#2</v>
      </c>
    </row>
    <row r="30" spans="2:14" x14ac:dyDescent="0.3">
      <c r="B30" s="16">
        <f t="shared" si="1"/>
        <v>1001514</v>
      </c>
      <c r="C30" t="str">
        <f>VLOOKUP($B30,SkillLogicConfig!$B:$F,2,FALSE)</f>
        <v>400001#1.1</v>
      </c>
      <c r="D30">
        <f>VLOOKUP($B30,SkillLogicConfig!$B:$F,3,FALSE)</f>
        <v>62</v>
      </c>
      <c r="E30" t="str">
        <f>VLOOKUP($B30,SkillLogicConfig!$B:$F,4,FALSE)</f>
        <v>5#5#0.72#1</v>
      </c>
      <c r="F30">
        <f>VLOOKUP($B30,SkillLogicConfig!$B:$F,5,FALSE)</f>
        <v>0</v>
      </c>
      <c r="K30" s="1">
        <v>3.0000000000000001E-3</v>
      </c>
      <c r="L30">
        <v>120000</v>
      </c>
      <c r="M30">
        <v>2</v>
      </c>
      <c r="N30" t="str">
        <f t="shared" si="0"/>
        <v>0.003#120000#2</v>
      </c>
    </row>
    <row r="31" spans="2:14" x14ac:dyDescent="0.3">
      <c r="B31" s="16">
        <f t="shared" si="1"/>
        <v>1001524</v>
      </c>
      <c r="C31">
        <f>VLOOKUP($B31,SkillLogicConfig!$B:$F,2,FALSE)</f>
        <v>0</v>
      </c>
      <c r="D31">
        <f>VLOOKUP($B31,SkillLogicConfig!$B:$F,3,FALSE)</f>
        <v>0</v>
      </c>
      <c r="E31">
        <f>VLOOKUP($B31,SkillLogicConfig!$B:$F,4,FALSE)</f>
        <v>0</v>
      </c>
      <c r="F31">
        <f>VLOOKUP($B31,SkillLogicConfig!$B:$F,5,FALSE)</f>
        <v>0</v>
      </c>
      <c r="K31" s="1">
        <v>3.0999999999999999E-3</v>
      </c>
      <c r="L31">
        <v>128000</v>
      </c>
      <c r="M31">
        <v>2</v>
      </c>
      <c r="N31" t="str">
        <f t="shared" si="0"/>
        <v>0.0031#128000#2</v>
      </c>
    </row>
    <row r="32" spans="2:14" x14ac:dyDescent="0.3">
      <c r="B32" s="16">
        <f t="shared" si="1"/>
        <v>1001614</v>
      </c>
      <c r="C32" t="str">
        <f>VLOOKUP($B32,SkillLogicConfig!$B:$F,2,FALSE)</f>
        <v>400001#0.4|100321#0.4</v>
      </c>
      <c r="D32" t="str">
        <f>VLOOKUP($B32,SkillLogicConfig!$B:$F,3,FALSE)</f>
        <v>1#91|4</v>
      </c>
      <c r="E32" t="str">
        <f>VLOOKUP($B32,SkillLogicConfig!$B:$F,4,FALSE)</f>
        <v>2.4#1|1#1#0.24#2#10#5|1#0.1#10#2</v>
      </c>
      <c r="F32">
        <f>VLOOKUP($B32,SkillLogicConfig!$B:$F,5,FALSE)</f>
        <v>0</v>
      </c>
      <c r="K32" s="1">
        <v>3.2000000000000002E-3</v>
      </c>
      <c r="L32">
        <v>136000</v>
      </c>
      <c r="M32">
        <v>2</v>
      </c>
      <c r="N32" t="str">
        <f t="shared" si="0"/>
        <v>0.0032#136000#2</v>
      </c>
    </row>
    <row r="33" spans="2:14" x14ac:dyDescent="0.3">
      <c r="B33" s="16">
        <f t="shared" si="1"/>
        <v>1001624</v>
      </c>
      <c r="C33" t="str">
        <f>VLOOKUP($B33,SkillLogicConfig!$B:$F,2,FALSE)</f>
        <v>400001#0.4|100321#0.4</v>
      </c>
      <c r="D33" t="str">
        <f>VLOOKUP($B33,SkillLogicConfig!$B:$F,3,FALSE)</f>
        <v>1#91|4#4</v>
      </c>
      <c r="E33" t="str">
        <f>VLOOKUP($B33,SkillLogicConfig!$B:$F,4,FALSE)</f>
        <v>4.2#1|1#1#0.6#2#10#5|1#0.1#10#2|9#0.15#10#1</v>
      </c>
      <c r="F33">
        <f>VLOOKUP($B33,SkillLogicConfig!$B:$F,5,FALSE)</f>
        <v>45000</v>
      </c>
      <c r="K33" s="1">
        <v>3.3E-3</v>
      </c>
      <c r="L33">
        <v>144000</v>
      </c>
      <c r="M33">
        <v>2</v>
      </c>
      <c r="N33" t="str">
        <f t="shared" si="0"/>
        <v>0.0033#144000#2</v>
      </c>
    </row>
    <row r="34" spans="2:14" x14ac:dyDescent="0.3">
      <c r="B34" s="16">
        <f t="shared" si="1"/>
        <v>1001714</v>
      </c>
      <c r="C34" t="str">
        <f>VLOOKUP($B34,SkillLogicConfig!$B:$F,2,FALSE)</f>
        <v>400001#0.4|300001#0.4</v>
      </c>
      <c r="D34" t="str">
        <f>VLOOKUP($B34,SkillLogicConfig!$B:$F,3,FALSE)</f>
        <v>1|84</v>
      </c>
      <c r="E34" t="str">
        <f>VLOOKUP($B34,SkillLogicConfig!$B:$F,4,FALSE)</f>
        <v>2#2|1#1.8#5#0.1</v>
      </c>
      <c r="F34">
        <f>VLOOKUP($B34,SkillLogicConfig!$B:$F,5,FALSE)</f>
        <v>0</v>
      </c>
      <c r="K34" s="1">
        <v>3.3999999999999998E-3</v>
      </c>
      <c r="L34">
        <v>152000</v>
      </c>
      <c r="M34">
        <v>2</v>
      </c>
      <c r="N34" t="str">
        <f t="shared" si="0"/>
        <v>0.0034#152000#2</v>
      </c>
    </row>
    <row r="35" spans="2:14" x14ac:dyDescent="0.3">
      <c r="B35" s="16">
        <f t="shared" si="1"/>
        <v>1001724</v>
      </c>
      <c r="C35" t="str">
        <f>VLOOKUP($B35,SkillLogicConfig!$B:$F,2,FALSE)</f>
        <v>400001#0.4|100803#0.4</v>
      </c>
      <c r="D35" t="str">
        <f>VLOOKUP($B35,SkillLogicConfig!$B:$F,3,FALSE)</f>
        <v>1|84</v>
      </c>
      <c r="E35" t="str">
        <f>VLOOKUP($B35,SkillLogicConfig!$B:$F,4,FALSE)</f>
        <v>2.9#2|1#1.8#5#0.1</v>
      </c>
      <c r="F35">
        <f>VLOOKUP($B35,SkillLogicConfig!$B:$F,5,FALSE)</f>
        <v>45000</v>
      </c>
      <c r="K35" s="1">
        <v>3.5000000000000001E-3</v>
      </c>
      <c r="L35">
        <v>160000</v>
      </c>
      <c r="M35">
        <v>2</v>
      </c>
      <c r="N35" t="str">
        <f t="shared" si="0"/>
        <v>0.0035#160000#2</v>
      </c>
    </row>
    <row r="36" spans="2:14" x14ac:dyDescent="0.3">
      <c r="B36" s="16">
        <f t="shared" si="1"/>
        <v>1001814</v>
      </c>
      <c r="C36" t="str">
        <f>VLOOKUP($B36,SkillLogicConfig!$B:$F,2,FALSE)</f>
        <v>400001#0.4|300001#0.4|100211#0.4</v>
      </c>
      <c r="D36" t="str">
        <f>VLOOKUP($B36,SkillLogicConfig!$B:$F,3,FALSE)</f>
        <v>1|24|24</v>
      </c>
      <c r="E36" t="str">
        <f>VLOOKUP($B36,SkillLogicConfig!$B:$F,4,FALSE)</f>
        <v>2.9#2|1#1.8|1#1.8</v>
      </c>
      <c r="F36">
        <f>VLOOKUP($B36,SkillLogicConfig!$B:$F,5,FALSE)</f>
        <v>0</v>
      </c>
      <c r="K36" s="1">
        <v>3.5999999999999999E-3</v>
      </c>
      <c r="L36">
        <v>168000</v>
      </c>
      <c r="M36">
        <v>2</v>
      </c>
      <c r="N36" t="str">
        <f t="shared" si="0"/>
        <v>0.0036#168000#2</v>
      </c>
    </row>
    <row r="37" spans="2:14" x14ac:dyDescent="0.3">
      <c r="B37" s="16">
        <f t="shared" si="1"/>
        <v>1001824</v>
      </c>
      <c r="C37" t="str">
        <f>VLOOKUP($B37,SkillLogicConfig!$B:$F,2,FALSE)</f>
        <v>400001#0.4|100211#0.4</v>
      </c>
      <c r="D37" t="str">
        <f>VLOOKUP($B37,SkillLogicConfig!$B:$F,3,FALSE)</f>
        <v>1|24</v>
      </c>
      <c r="E37" t="str">
        <f>VLOOKUP($B37,SkillLogicConfig!$B:$F,4,FALSE)</f>
        <v>4.6#2|1#6</v>
      </c>
      <c r="F37">
        <f>VLOOKUP($B37,SkillLogicConfig!$B:$F,5,FALSE)</f>
        <v>45000</v>
      </c>
      <c r="K37" s="1">
        <v>3.7000000000000002E-3</v>
      </c>
      <c r="L37">
        <v>176000</v>
      </c>
      <c r="M37">
        <v>2</v>
      </c>
      <c r="N37" t="str">
        <f t="shared" si="0"/>
        <v>0.0037#176000#2</v>
      </c>
    </row>
    <row r="38" spans="2:14" x14ac:dyDescent="0.3">
      <c r="B38" s="16">
        <f t="shared" si="1"/>
        <v>1001914</v>
      </c>
      <c r="C38" t="str">
        <f>VLOOKUP($B38,SkillLogicConfig!$B:$F,2,FALSE)</f>
        <v>200000#0.4</v>
      </c>
      <c r="D38" t="str">
        <f>VLOOKUP($B38,SkillLogicConfig!$B:$F,3,FALSE)</f>
        <v>2#4</v>
      </c>
      <c r="E38" t="str">
        <f>VLOOKUP($B38,SkillLogicConfig!$B:$F,4,FALSE)</f>
        <v>2.2#1|1#0.2#5#4</v>
      </c>
      <c r="F38">
        <f>VLOOKUP($B38,SkillLogicConfig!$B:$F,5,FALSE)</f>
        <v>0</v>
      </c>
      <c r="K38" s="1">
        <v>3.8E-3</v>
      </c>
      <c r="L38">
        <v>184000</v>
      </c>
      <c r="M38">
        <v>2</v>
      </c>
      <c r="N38" t="str">
        <f t="shared" si="0"/>
        <v>0.0038#184000#2</v>
      </c>
    </row>
    <row r="39" spans="2:14" x14ac:dyDescent="0.3">
      <c r="B39" s="16">
        <f t="shared" si="1"/>
        <v>1001924</v>
      </c>
      <c r="C39">
        <f>VLOOKUP($B39,SkillLogicConfig!$B:$F,2,FALSE)</f>
        <v>0</v>
      </c>
      <c r="D39">
        <f>VLOOKUP($B39,SkillLogicConfig!$B:$F,3,FALSE)</f>
        <v>0</v>
      </c>
      <c r="E39">
        <f>VLOOKUP($B39,SkillLogicConfig!$B:$F,4,FALSE)</f>
        <v>0</v>
      </c>
      <c r="F39">
        <f>VLOOKUP($B39,SkillLogicConfig!$B:$F,5,FALSE)</f>
        <v>0</v>
      </c>
      <c r="K39" s="1">
        <v>3.8999999999999998E-3</v>
      </c>
      <c r="L39">
        <v>192000</v>
      </c>
      <c r="M39">
        <v>2</v>
      </c>
      <c r="N39" t="str">
        <f t="shared" si="0"/>
        <v>0.0039#192000#2</v>
      </c>
    </row>
    <row r="40" spans="2:14" x14ac:dyDescent="0.3">
      <c r="B40" s="16">
        <f t="shared" si="1"/>
        <v>1002014</v>
      </c>
      <c r="C40" t="str">
        <f>VLOOKUP($B40,SkillLogicConfig!$B:$F,2,FALSE)</f>
        <v>400001#0.4|300001#0.4</v>
      </c>
      <c r="D40" t="str">
        <f>VLOOKUP($B40,SkillLogicConfig!$B:$F,3,FALSE)</f>
        <v>1|4#4</v>
      </c>
      <c r="E40" t="str">
        <f>VLOOKUP($B40,SkillLogicConfig!$B:$F,4,FALSE)</f>
        <v>4.3#1|2#0.6#6#2|3#0.6#6#2</v>
      </c>
      <c r="F40">
        <f>VLOOKUP($B40,SkillLogicConfig!$B:$F,5,FALSE)</f>
        <v>0</v>
      </c>
      <c r="K40" s="1">
        <v>4.0000000000000001E-3</v>
      </c>
      <c r="L40">
        <v>200000</v>
      </c>
      <c r="M40">
        <v>2</v>
      </c>
      <c r="N40" t="str">
        <f t="shared" si="0"/>
        <v>0.004#200000#2</v>
      </c>
    </row>
    <row r="41" spans="2:14" x14ac:dyDescent="0.3">
      <c r="B41" s="16">
        <f t="shared" si="1"/>
        <v>1002024</v>
      </c>
      <c r="C41">
        <f>VLOOKUP($B41,SkillLogicConfig!$B:$F,2,FALSE)</f>
        <v>0</v>
      </c>
      <c r="D41">
        <f>VLOOKUP($B41,SkillLogicConfig!$B:$F,3,FALSE)</f>
        <v>0</v>
      </c>
      <c r="E41">
        <f>VLOOKUP($B41,SkillLogicConfig!$B:$F,4,FALSE)</f>
        <v>0</v>
      </c>
      <c r="F41">
        <f>VLOOKUP($B41,SkillLogicConfig!$B:$F,5,FALSE)</f>
        <v>0</v>
      </c>
      <c r="K41" s="1">
        <v>4.1000000000000003E-3</v>
      </c>
      <c r="L41">
        <v>210000</v>
      </c>
      <c r="M41">
        <v>2</v>
      </c>
      <c r="N41" t="str">
        <f t="shared" si="0"/>
        <v>0.0041#210000#2</v>
      </c>
    </row>
    <row r="42" spans="2:14" x14ac:dyDescent="0.3">
      <c r="B42" s="16">
        <f t="shared" si="1"/>
        <v>1002114</v>
      </c>
      <c r="C42" t="str">
        <f>VLOOKUP($B42,SkillLogicConfig!$B:$F,2,FALSE)</f>
        <v>400001#0.4</v>
      </c>
      <c r="D42" t="str">
        <f>VLOOKUP($B42,SkillLogicConfig!$B:$F,3,FALSE)</f>
        <v>1#3</v>
      </c>
      <c r="E42" t="str">
        <f>VLOOKUP($B42,SkillLogicConfig!$B:$F,4,FALSE)</f>
        <v>4.8#2|0.8#1#3</v>
      </c>
      <c r="F42">
        <f>VLOOKUP($B42,SkillLogicConfig!$B:$F,5,FALSE)</f>
        <v>0</v>
      </c>
      <c r="K42" s="1">
        <v>4.1999999999999997E-3</v>
      </c>
      <c r="L42">
        <v>220000</v>
      </c>
      <c r="M42">
        <v>2</v>
      </c>
      <c r="N42" t="str">
        <f t="shared" si="0"/>
        <v>0.0042#220000#2</v>
      </c>
    </row>
    <row r="43" spans="2:14" x14ac:dyDescent="0.3">
      <c r="B43" s="16">
        <f t="shared" si="1"/>
        <v>1002124</v>
      </c>
      <c r="C43">
        <f>VLOOKUP($B43,SkillLogicConfig!$B:$F,2,FALSE)</f>
        <v>0</v>
      </c>
      <c r="D43">
        <f>VLOOKUP($B43,SkillLogicConfig!$B:$F,3,FALSE)</f>
        <v>0</v>
      </c>
      <c r="E43">
        <f>VLOOKUP($B43,SkillLogicConfig!$B:$F,4,FALSE)</f>
        <v>0</v>
      </c>
      <c r="F43">
        <f>VLOOKUP($B43,SkillLogicConfig!$B:$F,5,FALSE)</f>
        <v>0</v>
      </c>
      <c r="K43" s="1">
        <v>4.3E-3</v>
      </c>
      <c r="L43">
        <v>230000</v>
      </c>
      <c r="M43">
        <v>2</v>
      </c>
      <c r="N43" t="str">
        <f t="shared" si="0"/>
        <v>0.0043#230000#2</v>
      </c>
    </row>
    <row r="44" spans="2:14" x14ac:dyDescent="0.3">
      <c r="B44" s="16">
        <f t="shared" si="1"/>
        <v>1002214</v>
      </c>
      <c r="C44" t="str">
        <f>VLOOKUP($B44,SkillLogicConfig!$B:$F,2,FALSE)</f>
        <v>200000#0.4</v>
      </c>
      <c r="D44">
        <f>VLOOKUP($B44,SkillLogicConfig!$B:$F,3,FALSE)</f>
        <v>2</v>
      </c>
      <c r="E44" t="str">
        <f>VLOOKUP($B44,SkillLogicConfig!$B:$F,4,FALSE)</f>
        <v>2.2#2</v>
      </c>
      <c r="F44">
        <f>VLOOKUP($B44,SkillLogicConfig!$B:$F,5,FALSE)</f>
        <v>0</v>
      </c>
      <c r="K44" s="1">
        <v>4.4000000000000003E-3</v>
      </c>
      <c r="L44">
        <v>240000</v>
      </c>
      <c r="M44">
        <v>2</v>
      </c>
      <c r="N44" t="str">
        <f t="shared" si="0"/>
        <v>0.0044#240000#2</v>
      </c>
    </row>
    <row r="45" spans="2:14" x14ac:dyDescent="0.3">
      <c r="B45" s="16">
        <f t="shared" si="1"/>
        <v>1002224</v>
      </c>
      <c r="C45">
        <f>VLOOKUP($B45,SkillLogicConfig!$B:$F,2,FALSE)</f>
        <v>0</v>
      </c>
      <c r="D45">
        <f>VLOOKUP($B45,SkillLogicConfig!$B:$F,3,FALSE)</f>
        <v>0</v>
      </c>
      <c r="E45">
        <f>VLOOKUP($B45,SkillLogicConfig!$B:$F,4,FALSE)</f>
        <v>0</v>
      </c>
      <c r="F45">
        <f>VLOOKUP($B45,SkillLogicConfig!$B:$F,5,FALSE)</f>
        <v>0</v>
      </c>
      <c r="K45" s="1">
        <v>4.4999999999999997E-3</v>
      </c>
      <c r="L45">
        <v>250000</v>
      </c>
      <c r="M45">
        <v>2</v>
      </c>
      <c r="N45" t="str">
        <f t="shared" si="0"/>
        <v>0.0045#250000#2</v>
      </c>
    </row>
    <row r="46" spans="2:14" x14ac:dyDescent="0.3">
      <c r="B46" s="16">
        <f t="shared" si="1"/>
        <v>1002314</v>
      </c>
      <c r="C46" t="str">
        <f>VLOOKUP($B46,SkillLogicConfig!$B:$F,2,FALSE)</f>
        <v>400001#0.4</v>
      </c>
      <c r="D46" t="str">
        <f>VLOOKUP($B46,SkillLogicConfig!$B:$F,3,FALSE)</f>
        <v>1</v>
      </c>
      <c r="E46" t="str">
        <f>VLOOKUP($B46,SkillLogicConfig!$B:$F,4,FALSE)</f>
        <v>4.3#1</v>
      </c>
      <c r="F46">
        <f>VLOOKUP($B46,SkillLogicConfig!$B:$F,5,FALSE)</f>
        <v>0</v>
      </c>
      <c r="K46" s="1">
        <v>4.5999999999999999E-3</v>
      </c>
      <c r="L46">
        <v>260000</v>
      </c>
      <c r="M46">
        <v>2</v>
      </c>
      <c r="N46" t="str">
        <f t="shared" si="0"/>
        <v>0.0046#260000#2</v>
      </c>
    </row>
    <row r="47" spans="2:14" x14ac:dyDescent="0.3">
      <c r="B47" s="16">
        <f t="shared" si="1"/>
        <v>1002324</v>
      </c>
      <c r="C47">
        <f>VLOOKUP($B47,SkillLogicConfig!$B:$F,2,FALSE)</f>
        <v>0</v>
      </c>
      <c r="D47">
        <f>VLOOKUP($B47,SkillLogicConfig!$B:$F,3,FALSE)</f>
        <v>0</v>
      </c>
      <c r="E47">
        <f>VLOOKUP($B47,SkillLogicConfig!$B:$F,4,FALSE)</f>
        <v>0</v>
      </c>
      <c r="F47">
        <f>VLOOKUP($B47,SkillLogicConfig!$B:$F,5,FALSE)</f>
        <v>0</v>
      </c>
      <c r="K47" s="1">
        <v>4.7000000000000002E-3</v>
      </c>
      <c r="L47">
        <v>270000</v>
      </c>
      <c r="M47">
        <v>2</v>
      </c>
      <c r="N47" t="str">
        <f t="shared" si="0"/>
        <v>0.0047#270000#2</v>
      </c>
    </row>
    <row r="48" spans="2:14" x14ac:dyDescent="0.3">
      <c r="K48" s="1">
        <v>4.7999999999999996E-3</v>
      </c>
      <c r="L48">
        <v>280000</v>
      </c>
      <c r="M48">
        <v>2</v>
      </c>
      <c r="N48" t="str">
        <f t="shared" si="0"/>
        <v>0.0048#280000#2</v>
      </c>
    </row>
    <row r="49" spans="11:14" x14ac:dyDescent="0.3">
      <c r="K49" s="1">
        <v>4.8999999999999998E-3</v>
      </c>
      <c r="L49">
        <v>290000</v>
      </c>
      <c r="M49">
        <v>2</v>
      </c>
      <c r="N49" t="str">
        <f t="shared" si="0"/>
        <v>0.0049#290000#2</v>
      </c>
    </row>
    <row r="50" spans="11:14" x14ac:dyDescent="0.3">
      <c r="K50" s="1">
        <v>5.0000000000000001E-3</v>
      </c>
      <c r="L50">
        <v>300000</v>
      </c>
      <c r="M50">
        <v>2</v>
      </c>
      <c r="N50" t="str">
        <f t="shared" si="0"/>
        <v>0.005#300000#2</v>
      </c>
    </row>
    <row r="51" spans="11:14" x14ac:dyDescent="0.3">
      <c r="K51" s="1">
        <v>5.1000000000000004E-3</v>
      </c>
      <c r="L51">
        <v>312000</v>
      </c>
      <c r="M51">
        <v>2</v>
      </c>
      <c r="N51" t="str">
        <f t="shared" si="0"/>
        <v>0.0051#312000#2</v>
      </c>
    </row>
    <row r="52" spans="11:14" x14ac:dyDescent="0.3">
      <c r="K52" s="1">
        <v>5.1999999999999998E-3</v>
      </c>
      <c r="L52">
        <v>324000</v>
      </c>
      <c r="M52">
        <v>2</v>
      </c>
      <c r="N52" t="str">
        <f t="shared" si="0"/>
        <v>0.0052#324000#2</v>
      </c>
    </row>
    <row r="53" spans="11:14" x14ac:dyDescent="0.3">
      <c r="K53" s="1">
        <v>5.3E-3</v>
      </c>
      <c r="L53">
        <v>336000</v>
      </c>
      <c r="M53">
        <v>2</v>
      </c>
      <c r="N53" t="str">
        <f t="shared" si="0"/>
        <v>0.0053#336000#2</v>
      </c>
    </row>
    <row r="54" spans="11:14" x14ac:dyDescent="0.3">
      <c r="K54" s="1">
        <v>5.4000000000000003E-3</v>
      </c>
      <c r="L54">
        <v>348000</v>
      </c>
      <c r="M54">
        <v>2</v>
      </c>
      <c r="N54" t="str">
        <f t="shared" si="0"/>
        <v>0.0054#348000#2</v>
      </c>
    </row>
    <row r="55" spans="11:14" x14ac:dyDescent="0.3">
      <c r="K55" s="1">
        <v>5.4999999999999997E-3</v>
      </c>
      <c r="L55">
        <v>360000</v>
      </c>
      <c r="M55">
        <v>2</v>
      </c>
      <c r="N55" t="str">
        <f t="shared" si="0"/>
        <v>0.0055#360000#2</v>
      </c>
    </row>
    <row r="56" spans="11:14" x14ac:dyDescent="0.3">
      <c r="K56" s="1">
        <v>5.5999999999999999E-3</v>
      </c>
      <c r="L56">
        <v>372000</v>
      </c>
      <c r="M56">
        <v>2</v>
      </c>
      <c r="N56" t="str">
        <f t="shared" si="0"/>
        <v>0.0056#372000#2</v>
      </c>
    </row>
    <row r="57" spans="11:14" x14ac:dyDescent="0.3">
      <c r="K57" s="1">
        <v>5.7000000000000002E-3</v>
      </c>
      <c r="L57">
        <v>384000</v>
      </c>
      <c r="M57">
        <v>2</v>
      </c>
      <c r="N57" t="str">
        <f t="shared" si="0"/>
        <v>0.0057#384000#2</v>
      </c>
    </row>
    <row r="58" spans="11:14" x14ac:dyDescent="0.3">
      <c r="K58" s="1">
        <v>5.7999999999999996E-3</v>
      </c>
      <c r="L58">
        <v>396000</v>
      </c>
      <c r="M58">
        <v>2</v>
      </c>
      <c r="N58" t="str">
        <f t="shared" si="0"/>
        <v>0.0058#396000#2</v>
      </c>
    </row>
    <row r="59" spans="11:14" x14ac:dyDescent="0.3">
      <c r="K59" s="1">
        <v>5.8999999999999999E-3</v>
      </c>
      <c r="L59">
        <v>408000</v>
      </c>
      <c r="M59">
        <v>2</v>
      </c>
      <c r="N59" t="str">
        <f t="shared" si="0"/>
        <v>0.0059#408000#2</v>
      </c>
    </row>
    <row r="60" spans="11:14" x14ac:dyDescent="0.3">
      <c r="K60" s="1">
        <v>6.0000000000000001E-3</v>
      </c>
      <c r="L60">
        <v>420000</v>
      </c>
      <c r="M60">
        <v>2</v>
      </c>
      <c r="N60" t="str">
        <f t="shared" si="0"/>
        <v>0.006#420000#2</v>
      </c>
    </row>
    <row r="61" spans="11:14" x14ac:dyDescent="0.3">
      <c r="K61" s="1">
        <v>6.1000000000000004E-3</v>
      </c>
      <c r="L61">
        <v>434000</v>
      </c>
      <c r="M61">
        <v>2</v>
      </c>
      <c r="N61" t="str">
        <f t="shared" si="0"/>
        <v>0.0061#434000#2</v>
      </c>
    </row>
    <row r="62" spans="11:14" x14ac:dyDescent="0.3">
      <c r="K62" s="1">
        <v>6.1999999999999998E-3</v>
      </c>
      <c r="L62">
        <v>448000</v>
      </c>
      <c r="M62">
        <v>2</v>
      </c>
      <c r="N62" t="str">
        <f t="shared" si="0"/>
        <v>0.0062#448000#2</v>
      </c>
    </row>
    <row r="63" spans="11:14" x14ac:dyDescent="0.3">
      <c r="K63" s="1">
        <v>6.3E-3</v>
      </c>
      <c r="L63">
        <v>462000</v>
      </c>
      <c r="M63">
        <v>2</v>
      </c>
      <c r="N63" t="str">
        <f t="shared" si="0"/>
        <v>0.0063#462000#2</v>
      </c>
    </row>
    <row r="64" spans="11:14" x14ac:dyDescent="0.3">
      <c r="K64" s="1">
        <v>6.4000000000000003E-3</v>
      </c>
      <c r="L64">
        <v>476000</v>
      </c>
      <c r="M64">
        <v>2</v>
      </c>
      <c r="N64" t="str">
        <f t="shared" si="0"/>
        <v>0.0064#476000#2</v>
      </c>
    </row>
    <row r="65" spans="11:14" x14ac:dyDescent="0.3">
      <c r="K65" s="1">
        <v>6.4999999999999997E-3</v>
      </c>
      <c r="L65">
        <v>490000</v>
      </c>
      <c r="M65">
        <v>2</v>
      </c>
      <c r="N65" t="str">
        <f t="shared" si="0"/>
        <v>0.0065#490000#2</v>
      </c>
    </row>
    <row r="66" spans="11:14" x14ac:dyDescent="0.3">
      <c r="K66" s="1">
        <v>6.6E-3</v>
      </c>
      <c r="L66">
        <v>504000</v>
      </c>
      <c r="M66">
        <v>2</v>
      </c>
      <c r="N66" t="str">
        <f t="shared" ref="N66:N129" si="2">K66&amp;$J$1&amp;L66&amp;$J$1&amp;M66</f>
        <v>0.0066#504000#2</v>
      </c>
    </row>
    <row r="67" spans="11:14" x14ac:dyDescent="0.3">
      <c r="K67" s="1">
        <v>6.7000000000000002E-3</v>
      </c>
      <c r="L67">
        <v>518000</v>
      </c>
      <c r="M67">
        <v>2</v>
      </c>
      <c r="N67" t="str">
        <f t="shared" si="2"/>
        <v>0.0067#518000#2</v>
      </c>
    </row>
    <row r="68" spans="11:14" x14ac:dyDescent="0.3">
      <c r="K68" s="1">
        <v>6.7999999999999996E-3</v>
      </c>
      <c r="L68">
        <v>532000</v>
      </c>
      <c r="M68">
        <v>2</v>
      </c>
      <c r="N68" t="str">
        <f t="shared" si="2"/>
        <v>0.0068#532000#2</v>
      </c>
    </row>
    <row r="69" spans="11:14" x14ac:dyDescent="0.3">
      <c r="K69" s="1">
        <v>6.8999999999999999E-3</v>
      </c>
      <c r="L69">
        <v>546000</v>
      </c>
      <c r="M69">
        <v>2</v>
      </c>
      <c r="N69" t="str">
        <f t="shared" si="2"/>
        <v>0.0069#546000#2</v>
      </c>
    </row>
    <row r="70" spans="11:14" x14ac:dyDescent="0.3">
      <c r="K70" s="1">
        <v>7.0000000000000001E-3</v>
      </c>
      <c r="L70">
        <v>560000</v>
      </c>
      <c r="M70">
        <v>2</v>
      </c>
      <c r="N70" t="str">
        <f t="shared" si="2"/>
        <v>0.007#560000#2</v>
      </c>
    </row>
    <row r="71" spans="11:14" x14ac:dyDescent="0.3">
      <c r="K71" s="1">
        <v>7.1000000000000004E-3</v>
      </c>
      <c r="L71">
        <v>576000</v>
      </c>
      <c r="M71">
        <v>2</v>
      </c>
      <c r="N71" t="str">
        <f t="shared" si="2"/>
        <v>0.0071#576000#2</v>
      </c>
    </row>
    <row r="72" spans="11:14" x14ac:dyDescent="0.3">
      <c r="K72" s="1">
        <v>7.1999999999999998E-3</v>
      </c>
      <c r="L72">
        <v>592000</v>
      </c>
      <c r="M72">
        <v>2</v>
      </c>
      <c r="N72" t="str">
        <f t="shared" si="2"/>
        <v>0.0072#592000#2</v>
      </c>
    </row>
    <row r="73" spans="11:14" x14ac:dyDescent="0.3">
      <c r="K73" s="1">
        <v>7.3000000000000001E-3</v>
      </c>
      <c r="L73">
        <v>608000</v>
      </c>
      <c r="M73">
        <v>2</v>
      </c>
      <c r="N73" t="str">
        <f t="shared" si="2"/>
        <v>0.0073#608000#2</v>
      </c>
    </row>
    <row r="74" spans="11:14" x14ac:dyDescent="0.3">
      <c r="K74" s="1">
        <v>7.4000000000000003E-3</v>
      </c>
      <c r="L74">
        <v>624000</v>
      </c>
      <c r="M74">
        <v>2</v>
      </c>
      <c r="N74" t="str">
        <f t="shared" si="2"/>
        <v>0.0074#624000#2</v>
      </c>
    </row>
    <row r="75" spans="11:14" x14ac:dyDescent="0.3">
      <c r="K75" s="1">
        <v>7.4999999999999997E-3</v>
      </c>
      <c r="L75">
        <v>640000</v>
      </c>
      <c r="M75">
        <v>2</v>
      </c>
      <c r="N75" t="str">
        <f t="shared" si="2"/>
        <v>0.0075#640000#2</v>
      </c>
    </row>
    <row r="76" spans="11:14" x14ac:dyDescent="0.3">
      <c r="K76" s="1">
        <v>7.6E-3</v>
      </c>
      <c r="L76">
        <v>656000</v>
      </c>
      <c r="M76">
        <v>2</v>
      </c>
      <c r="N76" t="str">
        <f t="shared" si="2"/>
        <v>0.0076#656000#2</v>
      </c>
    </row>
    <row r="77" spans="11:14" x14ac:dyDescent="0.3">
      <c r="K77" s="1">
        <v>7.7000000000000002E-3</v>
      </c>
      <c r="L77">
        <v>672000</v>
      </c>
      <c r="M77">
        <v>2</v>
      </c>
      <c r="N77" t="str">
        <f t="shared" si="2"/>
        <v>0.0077#672000#2</v>
      </c>
    </row>
    <row r="78" spans="11:14" x14ac:dyDescent="0.3">
      <c r="K78" s="1">
        <v>7.7999999999999996E-3</v>
      </c>
      <c r="L78">
        <v>688000</v>
      </c>
      <c r="M78">
        <v>2</v>
      </c>
      <c r="N78" t="str">
        <f t="shared" si="2"/>
        <v>0.0078#688000#2</v>
      </c>
    </row>
    <row r="79" spans="11:14" x14ac:dyDescent="0.3">
      <c r="K79" s="1">
        <v>7.9000000000000008E-3</v>
      </c>
      <c r="L79">
        <v>704000</v>
      </c>
      <c r="M79">
        <v>2</v>
      </c>
      <c r="N79" t="str">
        <f t="shared" si="2"/>
        <v>0.0079#704000#2</v>
      </c>
    </row>
    <row r="80" spans="11:14" x14ac:dyDescent="0.3">
      <c r="K80" s="1">
        <v>8.0000000000000002E-3</v>
      </c>
      <c r="L80">
        <v>720000</v>
      </c>
      <c r="M80">
        <v>2</v>
      </c>
      <c r="N80" t="str">
        <f t="shared" si="2"/>
        <v>0.008#720000#2</v>
      </c>
    </row>
    <row r="81" spans="11:14" x14ac:dyDescent="0.3">
      <c r="K81" s="1">
        <v>8.0999999999999996E-3</v>
      </c>
      <c r="L81">
        <v>738000</v>
      </c>
      <c r="M81">
        <v>2</v>
      </c>
      <c r="N81" t="str">
        <f t="shared" si="2"/>
        <v>0.0081#738000#2</v>
      </c>
    </row>
    <row r="82" spans="11:14" x14ac:dyDescent="0.3">
      <c r="K82" s="1">
        <v>8.2000000000000007E-3</v>
      </c>
      <c r="L82">
        <v>756000</v>
      </c>
      <c r="M82">
        <v>2</v>
      </c>
      <c r="N82" t="str">
        <f t="shared" si="2"/>
        <v>0.0082#756000#2</v>
      </c>
    </row>
    <row r="83" spans="11:14" x14ac:dyDescent="0.3">
      <c r="K83" s="1">
        <v>8.3000000000000001E-3</v>
      </c>
      <c r="L83">
        <v>774000</v>
      </c>
      <c r="M83">
        <v>2</v>
      </c>
      <c r="N83" t="str">
        <f t="shared" si="2"/>
        <v>0.0083#774000#2</v>
      </c>
    </row>
    <row r="84" spans="11:14" x14ac:dyDescent="0.3">
      <c r="K84" s="1">
        <v>8.3999999999999995E-3</v>
      </c>
      <c r="L84">
        <v>792000</v>
      </c>
      <c r="M84">
        <v>2</v>
      </c>
      <c r="N84" t="str">
        <f t="shared" si="2"/>
        <v>0.0084#792000#2</v>
      </c>
    </row>
    <row r="85" spans="11:14" x14ac:dyDescent="0.3">
      <c r="K85" s="1">
        <v>8.5000000000000006E-3</v>
      </c>
      <c r="L85">
        <v>810000</v>
      </c>
      <c r="M85">
        <v>2</v>
      </c>
      <c r="N85" t="str">
        <f t="shared" si="2"/>
        <v>0.0085#810000#2</v>
      </c>
    </row>
    <row r="86" spans="11:14" x14ac:dyDescent="0.3">
      <c r="K86" s="1">
        <v>8.6E-3</v>
      </c>
      <c r="L86">
        <v>828000</v>
      </c>
      <c r="M86">
        <v>2</v>
      </c>
      <c r="N86" t="str">
        <f t="shared" si="2"/>
        <v>0.0086#828000#2</v>
      </c>
    </row>
    <row r="87" spans="11:14" x14ac:dyDescent="0.3">
      <c r="K87" s="1">
        <v>8.6999999999999994E-3</v>
      </c>
      <c r="L87">
        <v>846000</v>
      </c>
      <c r="M87">
        <v>2</v>
      </c>
      <c r="N87" t="str">
        <f t="shared" si="2"/>
        <v>0.0087#846000#2</v>
      </c>
    </row>
    <row r="88" spans="11:14" x14ac:dyDescent="0.3">
      <c r="K88" s="1">
        <v>8.8000000000000005E-3</v>
      </c>
      <c r="L88">
        <v>864000</v>
      </c>
      <c r="M88">
        <v>2</v>
      </c>
      <c r="N88" t="str">
        <f t="shared" si="2"/>
        <v>0.0088#864000#2</v>
      </c>
    </row>
    <row r="89" spans="11:14" x14ac:dyDescent="0.3">
      <c r="K89" s="1">
        <v>8.8999999999999999E-3</v>
      </c>
      <c r="L89">
        <v>882000</v>
      </c>
      <c r="M89">
        <v>2</v>
      </c>
      <c r="N89" t="str">
        <f t="shared" si="2"/>
        <v>0.0089#882000#2</v>
      </c>
    </row>
    <row r="90" spans="11:14" x14ac:dyDescent="0.3">
      <c r="K90" s="1">
        <v>8.9999999999999993E-3</v>
      </c>
      <c r="L90">
        <v>900000</v>
      </c>
      <c r="M90">
        <v>2</v>
      </c>
      <c r="N90" t="str">
        <f t="shared" si="2"/>
        <v>0.009#900000#2</v>
      </c>
    </row>
    <row r="91" spans="11:14" x14ac:dyDescent="0.3">
      <c r="K91" s="1">
        <v>9.1000000000000004E-3</v>
      </c>
      <c r="L91">
        <v>920000</v>
      </c>
      <c r="M91">
        <v>2</v>
      </c>
      <c r="N91" t="str">
        <f t="shared" si="2"/>
        <v>0.0091#920000#2</v>
      </c>
    </row>
    <row r="92" spans="11:14" x14ac:dyDescent="0.3">
      <c r="K92" s="1">
        <v>9.1999999999999998E-3</v>
      </c>
      <c r="L92">
        <v>940000</v>
      </c>
      <c r="M92">
        <v>2</v>
      </c>
      <c r="N92" t="str">
        <f t="shared" si="2"/>
        <v>0.0092#940000#2</v>
      </c>
    </row>
    <row r="93" spans="11:14" x14ac:dyDescent="0.3">
      <c r="K93" s="1">
        <v>9.2999999999999992E-3</v>
      </c>
      <c r="L93">
        <v>960000</v>
      </c>
      <c r="M93">
        <v>2</v>
      </c>
      <c r="N93" t="str">
        <f t="shared" si="2"/>
        <v>0.0093#960000#2</v>
      </c>
    </row>
    <row r="94" spans="11:14" x14ac:dyDescent="0.3">
      <c r="K94" s="1">
        <v>9.4000000000000004E-3</v>
      </c>
      <c r="L94">
        <v>980000</v>
      </c>
      <c r="M94">
        <v>2</v>
      </c>
      <c r="N94" t="str">
        <f t="shared" si="2"/>
        <v>0.0094#980000#2</v>
      </c>
    </row>
    <row r="95" spans="11:14" x14ac:dyDescent="0.3">
      <c r="K95" s="1">
        <v>9.4999999999999998E-3</v>
      </c>
      <c r="L95">
        <v>1000000</v>
      </c>
      <c r="M95">
        <v>2</v>
      </c>
      <c r="N95" t="str">
        <f t="shared" si="2"/>
        <v>0.0095#1000000#2</v>
      </c>
    </row>
    <row r="96" spans="11:14" x14ac:dyDescent="0.3">
      <c r="K96" s="1">
        <v>9.5999999999999992E-3</v>
      </c>
      <c r="L96">
        <v>1020000</v>
      </c>
      <c r="M96">
        <v>2</v>
      </c>
      <c r="N96" t="str">
        <f t="shared" si="2"/>
        <v>0.0096#1020000#2</v>
      </c>
    </row>
    <row r="97" spans="11:14" x14ac:dyDescent="0.3">
      <c r="K97" s="1">
        <v>9.7000000000000003E-3</v>
      </c>
      <c r="L97">
        <v>1040000</v>
      </c>
      <c r="M97">
        <v>2</v>
      </c>
      <c r="N97" t="str">
        <f t="shared" si="2"/>
        <v>0.0097#1040000#2</v>
      </c>
    </row>
    <row r="98" spans="11:14" x14ac:dyDescent="0.3">
      <c r="K98" s="1">
        <v>9.7999999999999997E-3</v>
      </c>
      <c r="L98">
        <v>1060000</v>
      </c>
      <c r="M98">
        <v>2</v>
      </c>
      <c r="N98" t="str">
        <f t="shared" si="2"/>
        <v>0.0098#1060000#2</v>
      </c>
    </row>
    <row r="99" spans="11:14" x14ac:dyDescent="0.3">
      <c r="K99" s="1">
        <v>9.9000000000000008E-3</v>
      </c>
      <c r="L99">
        <v>1080000</v>
      </c>
      <c r="M99">
        <v>2</v>
      </c>
      <c r="N99" t="str">
        <f t="shared" si="2"/>
        <v>0.0099#1080000#2</v>
      </c>
    </row>
    <row r="100" spans="11:14" x14ac:dyDescent="0.3">
      <c r="K100" s="1">
        <v>0.01</v>
      </c>
      <c r="L100">
        <v>1100000</v>
      </c>
      <c r="M100">
        <v>2</v>
      </c>
      <c r="N100" t="str">
        <f t="shared" si="2"/>
        <v>0.01#1100000#2</v>
      </c>
    </row>
    <row r="101" spans="11:14" x14ac:dyDescent="0.3">
      <c r="K101" s="1">
        <v>1E-4</v>
      </c>
      <c r="L101">
        <v>2000</v>
      </c>
      <c r="M101">
        <v>2</v>
      </c>
      <c r="N101" t="str">
        <f t="shared" si="2"/>
        <v>0.0001#2000#2</v>
      </c>
    </row>
    <row r="102" spans="11:14" x14ac:dyDescent="0.3">
      <c r="K102" s="1">
        <v>2.0000000000000001E-4</v>
      </c>
      <c r="L102">
        <v>4000</v>
      </c>
      <c r="M102">
        <v>2</v>
      </c>
      <c r="N102" t="str">
        <f t="shared" si="2"/>
        <v>0.0002#4000#2</v>
      </c>
    </row>
    <row r="103" spans="11:14" x14ac:dyDescent="0.3">
      <c r="K103" s="1">
        <v>2.9999999999999997E-4</v>
      </c>
      <c r="L103">
        <v>6000</v>
      </c>
      <c r="M103">
        <v>2</v>
      </c>
      <c r="N103" t="str">
        <f t="shared" si="2"/>
        <v>0.0003#6000#2</v>
      </c>
    </row>
    <row r="104" spans="11:14" x14ac:dyDescent="0.3">
      <c r="K104" s="1">
        <v>4.0000000000000002E-4</v>
      </c>
      <c r="L104">
        <v>8000</v>
      </c>
      <c r="M104">
        <v>2</v>
      </c>
      <c r="N104" t="str">
        <f t="shared" si="2"/>
        <v>0.0004#8000#2</v>
      </c>
    </row>
    <row r="105" spans="11:14" x14ac:dyDescent="0.3">
      <c r="K105" s="1">
        <v>5.0000000000000001E-4</v>
      </c>
      <c r="L105">
        <v>10000</v>
      </c>
      <c r="M105">
        <v>2</v>
      </c>
      <c r="N105" t="str">
        <f t="shared" si="2"/>
        <v>0.0005#10000#2</v>
      </c>
    </row>
    <row r="106" spans="11:14" x14ac:dyDescent="0.3">
      <c r="K106" s="1">
        <v>5.9999999999999995E-4</v>
      </c>
      <c r="L106">
        <v>12000</v>
      </c>
      <c r="M106">
        <v>2</v>
      </c>
      <c r="N106" t="str">
        <f t="shared" si="2"/>
        <v>0.0006#12000#2</v>
      </c>
    </row>
    <row r="107" spans="11:14" x14ac:dyDescent="0.3">
      <c r="K107" s="1">
        <v>6.9999999999999999E-4</v>
      </c>
      <c r="L107">
        <v>14000</v>
      </c>
      <c r="M107">
        <v>2</v>
      </c>
      <c r="N107" t="str">
        <f t="shared" si="2"/>
        <v>0.0007#14000#2</v>
      </c>
    </row>
    <row r="108" spans="11:14" x14ac:dyDescent="0.3">
      <c r="K108" s="1">
        <v>8.0000000000000004E-4</v>
      </c>
      <c r="L108">
        <v>16000</v>
      </c>
      <c r="M108">
        <v>2</v>
      </c>
      <c r="N108" t="str">
        <f t="shared" si="2"/>
        <v>0.0008#16000#2</v>
      </c>
    </row>
    <row r="109" spans="11:14" x14ac:dyDescent="0.3">
      <c r="K109" s="1">
        <v>8.9999999999999998E-4</v>
      </c>
      <c r="L109">
        <v>18000</v>
      </c>
      <c r="M109">
        <v>2</v>
      </c>
      <c r="N109" t="str">
        <f t="shared" si="2"/>
        <v>0.0009#18000#2</v>
      </c>
    </row>
    <row r="110" spans="11:14" x14ac:dyDescent="0.3">
      <c r="K110" s="1">
        <v>1E-3</v>
      </c>
      <c r="L110">
        <v>20000</v>
      </c>
      <c r="M110">
        <v>2</v>
      </c>
      <c r="N110" t="str">
        <f t="shared" si="2"/>
        <v>0.001#20000#2</v>
      </c>
    </row>
    <row r="111" spans="11:14" x14ac:dyDescent="0.3">
      <c r="K111" s="1">
        <v>1.1000000000000001E-3</v>
      </c>
      <c r="L111">
        <v>24000</v>
      </c>
      <c r="M111">
        <v>2</v>
      </c>
      <c r="N111" t="str">
        <f t="shared" si="2"/>
        <v>0.0011#24000#2</v>
      </c>
    </row>
    <row r="112" spans="11:14" x14ac:dyDescent="0.3">
      <c r="K112" s="1">
        <v>1.1999999999999999E-3</v>
      </c>
      <c r="L112">
        <v>28000</v>
      </c>
      <c r="M112">
        <v>2</v>
      </c>
      <c r="N112" t="str">
        <f t="shared" si="2"/>
        <v>0.0012#28000#2</v>
      </c>
    </row>
    <row r="113" spans="11:14" x14ac:dyDescent="0.3">
      <c r="K113" s="1">
        <v>1.2999999999999999E-3</v>
      </c>
      <c r="L113">
        <v>32000</v>
      </c>
      <c r="M113">
        <v>2</v>
      </c>
      <c r="N113" t="str">
        <f t="shared" si="2"/>
        <v>0.0013#32000#2</v>
      </c>
    </row>
    <row r="114" spans="11:14" x14ac:dyDescent="0.3">
      <c r="K114" s="1">
        <v>1.4E-3</v>
      </c>
      <c r="L114">
        <v>36000</v>
      </c>
      <c r="M114">
        <v>2</v>
      </c>
      <c r="N114" t="str">
        <f t="shared" si="2"/>
        <v>0.0014#36000#2</v>
      </c>
    </row>
    <row r="115" spans="11:14" x14ac:dyDescent="0.3">
      <c r="K115" s="1">
        <v>1.5E-3</v>
      </c>
      <c r="L115">
        <v>40000</v>
      </c>
      <c r="M115">
        <v>2</v>
      </c>
      <c r="N115" t="str">
        <f t="shared" si="2"/>
        <v>0.0015#40000#2</v>
      </c>
    </row>
    <row r="116" spans="11:14" x14ac:dyDescent="0.3">
      <c r="K116" s="1">
        <v>1.6000000000000001E-3</v>
      </c>
      <c r="L116">
        <v>44000</v>
      </c>
      <c r="M116">
        <v>2</v>
      </c>
      <c r="N116" t="str">
        <f t="shared" si="2"/>
        <v>0.0016#44000#2</v>
      </c>
    </row>
    <row r="117" spans="11:14" x14ac:dyDescent="0.3">
      <c r="K117" s="1">
        <v>1.6999999999999999E-3</v>
      </c>
      <c r="L117">
        <v>48000</v>
      </c>
      <c r="M117">
        <v>2</v>
      </c>
      <c r="N117" t="str">
        <f t="shared" si="2"/>
        <v>0.0017#48000#2</v>
      </c>
    </row>
    <row r="118" spans="11:14" x14ac:dyDescent="0.3">
      <c r="K118" s="1">
        <v>1.8E-3</v>
      </c>
      <c r="L118">
        <v>52000</v>
      </c>
      <c r="M118">
        <v>2</v>
      </c>
      <c r="N118" t="str">
        <f t="shared" si="2"/>
        <v>0.0018#52000#2</v>
      </c>
    </row>
    <row r="119" spans="11:14" x14ac:dyDescent="0.3">
      <c r="K119" s="1">
        <v>1.9E-3</v>
      </c>
      <c r="L119">
        <v>56000</v>
      </c>
      <c r="M119">
        <v>2</v>
      </c>
      <c r="N119" t="str">
        <f t="shared" si="2"/>
        <v>0.0019#56000#2</v>
      </c>
    </row>
    <row r="120" spans="11:14" x14ac:dyDescent="0.3">
      <c r="K120" s="1">
        <v>2E-3</v>
      </c>
      <c r="L120">
        <v>60000</v>
      </c>
      <c r="M120">
        <v>2</v>
      </c>
      <c r="N120" t="str">
        <f t="shared" si="2"/>
        <v>0.002#60000#2</v>
      </c>
    </row>
    <row r="121" spans="11:14" x14ac:dyDescent="0.3">
      <c r="K121" s="1">
        <v>2.0999999999999999E-3</v>
      </c>
      <c r="L121">
        <v>66000</v>
      </c>
      <c r="M121">
        <v>2</v>
      </c>
      <c r="N121" t="str">
        <f t="shared" si="2"/>
        <v>0.0021#66000#2</v>
      </c>
    </row>
    <row r="122" spans="11:14" x14ac:dyDescent="0.3">
      <c r="K122" s="1">
        <v>2.2000000000000001E-3</v>
      </c>
      <c r="L122">
        <v>72000</v>
      </c>
      <c r="M122">
        <v>2</v>
      </c>
      <c r="N122" t="str">
        <f t="shared" si="2"/>
        <v>0.0022#72000#2</v>
      </c>
    </row>
    <row r="123" spans="11:14" x14ac:dyDescent="0.3">
      <c r="K123" s="1">
        <v>2.3E-3</v>
      </c>
      <c r="L123">
        <v>78000</v>
      </c>
      <c r="M123">
        <v>2</v>
      </c>
      <c r="N123" t="str">
        <f t="shared" si="2"/>
        <v>0.0023#78000#2</v>
      </c>
    </row>
    <row r="124" spans="11:14" x14ac:dyDescent="0.3">
      <c r="K124" s="1">
        <v>2.3999999999999998E-3</v>
      </c>
      <c r="L124">
        <v>84000</v>
      </c>
      <c r="M124">
        <v>2</v>
      </c>
      <c r="N124" t="str">
        <f t="shared" si="2"/>
        <v>0.0024#84000#2</v>
      </c>
    </row>
    <row r="125" spans="11:14" x14ac:dyDescent="0.3">
      <c r="K125" s="1">
        <v>2.5000000000000001E-3</v>
      </c>
      <c r="L125">
        <v>90000</v>
      </c>
      <c r="M125">
        <v>2</v>
      </c>
      <c r="N125" t="str">
        <f t="shared" si="2"/>
        <v>0.0025#90000#2</v>
      </c>
    </row>
    <row r="126" spans="11:14" x14ac:dyDescent="0.3">
      <c r="K126" s="1">
        <v>2.5999999999999999E-3</v>
      </c>
      <c r="L126">
        <v>96000</v>
      </c>
      <c r="M126">
        <v>2</v>
      </c>
      <c r="N126" t="str">
        <f t="shared" si="2"/>
        <v>0.0026#96000#2</v>
      </c>
    </row>
    <row r="127" spans="11:14" x14ac:dyDescent="0.3">
      <c r="K127" s="1">
        <v>2.7000000000000001E-3</v>
      </c>
      <c r="L127">
        <v>102000</v>
      </c>
      <c r="M127">
        <v>2</v>
      </c>
      <c r="N127" t="str">
        <f t="shared" si="2"/>
        <v>0.0027#102000#2</v>
      </c>
    </row>
    <row r="128" spans="11:14" x14ac:dyDescent="0.3">
      <c r="K128" s="1">
        <v>2.8E-3</v>
      </c>
      <c r="L128">
        <v>108000</v>
      </c>
      <c r="M128">
        <v>2</v>
      </c>
      <c r="N128" t="str">
        <f t="shared" si="2"/>
        <v>0.0028#108000#2</v>
      </c>
    </row>
    <row r="129" spans="11:14" x14ac:dyDescent="0.3">
      <c r="K129" s="1">
        <v>2.8999999999999998E-3</v>
      </c>
      <c r="L129">
        <v>114000</v>
      </c>
      <c r="M129">
        <v>2</v>
      </c>
      <c r="N129" t="str">
        <f t="shared" si="2"/>
        <v>0.0029#114000#2</v>
      </c>
    </row>
    <row r="130" spans="11:14" x14ac:dyDescent="0.3">
      <c r="K130" s="1">
        <v>3.0000000000000001E-3</v>
      </c>
      <c r="L130">
        <v>120000</v>
      </c>
      <c r="M130">
        <v>2</v>
      </c>
      <c r="N130" t="str">
        <f t="shared" ref="N130:N193" si="3">K130&amp;$J$1&amp;L130&amp;$J$1&amp;M130</f>
        <v>0.003#120000#2</v>
      </c>
    </row>
    <row r="131" spans="11:14" x14ac:dyDescent="0.3">
      <c r="K131" s="1">
        <v>3.0999999999999999E-3</v>
      </c>
      <c r="L131">
        <v>128000</v>
      </c>
      <c r="M131">
        <v>2</v>
      </c>
      <c r="N131" t="str">
        <f t="shared" si="3"/>
        <v>0.0031#128000#2</v>
      </c>
    </row>
    <row r="132" spans="11:14" x14ac:dyDescent="0.3">
      <c r="K132" s="1">
        <v>3.2000000000000002E-3</v>
      </c>
      <c r="L132">
        <v>136000</v>
      </c>
      <c r="M132">
        <v>2</v>
      </c>
      <c r="N132" t="str">
        <f t="shared" si="3"/>
        <v>0.0032#136000#2</v>
      </c>
    </row>
    <row r="133" spans="11:14" x14ac:dyDescent="0.3">
      <c r="K133" s="1">
        <v>3.3E-3</v>
      </c>
      <c r="L133">
        <v>144000</v>
      </c>
      <c r="M133">
        <v>2</v>
      </c>
      <c r="N133" t="str">
        <f t="shared" si="3"/>
        <v>0.0033#144000#2</v>
      </c>
    </row>
    <row r="134" spans="11:14" x14ac:dyDescent="0.3">
      <c r="K134" s="1">
        <v>3.3999999999999998E-3</v>
      </c>
      <c r="L134">
        <v>152000</v>
      </c>
      <c r="M134">
        <v>2</v>
      </c>
      <c r="N134" t="str">
        <f t="shared" si="3"/>
        <v>0.0034#152000#2</v>
      </c>
    </row>
    <row r="135" spans="11:14" x14ac:dyDescent="0.3">
      <c r="K135" s="1">
        <v>3.5000000000000001E-3</v>
      </c>
      <c r="L135">
        <v>160000</v>
      </c>
      <c r="M135">
        <v>2</v>
      </c>
      <c r="N135" t="str">
        <f t="shared" si="3"/>
        <v>0.0035#160000#2</v>
      </c>
    </row>
    <row r="136" spans="11:14" x14ac:dyDescent="0.3">
      <c r="K136" s="1">
        <v>3.5999999999999999E-3</v>
      </c>
      <c r="L136">
        <v>168000</v>
      </c>
      <c r="M136">
        <v>2</v>
      </c>
      <c r="N136" t="str">
        <f t="shared" si="3"/>
        <v>0.0036#168000#2</v>
      </c>
    </row>
    <row r="137" spans="11:14" x14ac:dyDescent="0.3">
      <c r="K137" s="1">
        <v>3.7000000000000002E-3</v>
      </c>
      <c r="L137">
        <v>176000</v>
      </c>
      <c r="M137">
        <v>2</v>
      </c>
      <c r="N137" t="str">
        <f t="shared" si="3"/>
        <v>0.0037#176000#2</v>
      </c>
    </row>
    <row r="138" spans="11:14" x14ac:dyDescent="0.3">
      <c r="K138" s="1">
        <v>3.8E-3</v>
      </c>
      <c r="L138">
        <v>184000</v>
      </c>
      <c r="M138">
        <v>2</v>
      </c>
      <c r="N138" t="str">
        <f t="shared" si="3"/>
        <v>0.0038#184000#2</v>
      </c>
    </row>
    <row r="139" spans="11:14" x14ac:dyDescent="0.3">
      <c r="K139" s="1">
        <v>3.8999999999999998E-3</v>
      </c>
      <c r="L139">
        <v>192000</v>
      </c>
      <c r="M139">
        <v>2</v>
      </c>
      <c r="N139" t="str">
        <f t="shared" si="3"/>
        <v>0.0039#192000#2</v>
      </c>
    </row>
    <row r="140" spans="11:14" x14ac:dyDescent="0.3">
      <c r="K140" s="1">
        <v>4.0000000000000001E-3</v>
      </c>
      <c r="L140">
        <v>200000</v>
      </c>
      <c r="M140">
        <v>2</v>
      </c>
      <c r="N140" t="str">
        <f t="shared" si="3"/>
        <v>0.004#200000#2</v>
      </c>
    </row>
    <row r="141" spans="11:14" x14ac:dyDescent="0.3">
      <c r="K141" s="1">
        <v>4.1000000000000003E-3</v>
      </c>
      <c r="L141">
        <v>210000</v>
      </c>
      <c r="M141">
        <v>2</v>
      </c>
      <c r="N141" t="str">
        <f t="shared" si="3"/>
        <v>0.0041#210000#2</v>
      </c>
    </row>
    <row r="142" spans="11:14" x14ac:dyDescent="0.3">
      <c r="K142" s="1">
        <v>4.1999999999999997E-3</v>
      </c>
      <c r="L142">
        <v>220000</v>
      </c>
      <c r="M142">
        <v>2</v>
      </c>
      <c r="N142" t="str">
        <f t="shared" si="3"/>
        <v>0.0042#220000#2</v>
      </c>
    </row>
    <row r="143" spans="11:14" x14ac:dyDescent="0.3">
      <c r="K143" s="1">
        <v>4.3E-3</v>
      </c>
      <c r="L143">
        <v>230000</v>
      </c>
      <c r="M143">
        <v>2</v>
      </c>
      <c r="N143" t="str">
        <f t="shared" si="3"/>
        <v>0.0043#230000#2</v>
      </c>
    </row>
    <row r="144" spans="11:14" x14ac:dyDescent="0.3">
      <c r="K144" s="1">
        <v>4.4000000000000003E-3</v>
      </c>
      <c r="L144">
        <v>240000</v>
      </c>
      <c r="M144">
        <v>2</v>
      </c>
      <c r="N144" t="str">
        <f t="shared" si="3"/>
        <v>0.0044#240000#2</v>
      </c>
    </row>
    <row r="145" spans="11:14" x14ac:dyDescent="0.3">
      <c r="K145" s="1">
        <v>4.4999999999999997E-3</v>
      </c>
      <c r="L145">
        <v>250000</v>
      </c>
      <c r="M145">
        <v>2</v>
      </c>
      <c r="N145" t="str">
        <f t="shared" si="3"/>
        <v>0.0045#250000#2</v>
      </c>
    </row>
    <row r="146" spans="11:14" x14ac:dyDescent="0.3">
      <c r="K146" s="1">
        <v>4.5999999999999999E-3</v>
      </c>
      <c r="L146">
        <v>260000</v>
      </c>
      <c r="M146">
        <v>2</v>
      </c>
      <c r="N146" t="str">
        <f t="shared" si="3"/>
        <v>0.0046#260000#2</v>
      </c>
    </row>
    <row r="147" spans="11:14" x14ac:dyDescent="0.3">
      <c r="K147" s="1">
        <v>4.7000000000000002E-3</v>
      </c>
      <c r="L147">
        <v>270000</v>
      </c>
      <c r="M147">
        <v>2</v>
      </c>
      <c r="N147" t="str">
        <f t="shared" si="3"/>
        <v>0.0047#270000#2</v>
      </c>
    </row>
    <row r="148" spans="11:14" x14ac:dyDescent="0.3">
      <c r="K148" s="1">
        <v>4.7999999999999996E-3</v>
      </c>
      <c r="L148">
        <v>280000</v>
      </c>
      <c r="M148">
        <v>2</v>
      </c>
      <c r="N148" t="str">
        <f t="shared" si="3"/>
        <v>0.0048#280000#2</v>
      </c>
    </row>
    <row r="149" spans="11:14" x14ac:dyDescent="0.3">
      <c r="K149" s="1">
        <v>4.8999999999999998E-3</v>
      </c>
      <c r="L149">
        <v>290000</v>
      </c>
      <c r="M149">
        <v>2</v>
      </c>
      <c r="N149" t="str">
        <f t="shared" si="3"/>
        <v>0.0049#290000#2</v>
      </c>
    </row>
    <row r="150" spans="11:14" x14ac:dyDescent="0.3">
      <c r="K150" s="1">
        <v>5.0000000000000001E-3</v>
      </c>
      <c r="L150">
        <v>300000</v>
      </c>
      <c r="M150">
        <v>2</v>
      </c>
      <c r="N150" t="str">
        <f t="shared" si="3"/>
        <v>0.005#300000#2</v>
      </c>
    </row>
    <row r="151" spans="11:14" x14ac:dyDescent="0.3">
      <c r="K151" s="1">
        <v>5.1000000000000004E-3</v>
      </c>
      <c r="L151">
        <v>312000</v>
      </c>
      <c r="M151">
        <v>2</v>
      </c>
      <c r="N151" t="str">
        <f t="shared" si="3"/>
        <v>0.0051#312000#2</v>
      </c>
    </row>
    <row r="152" spans="11:14" x14ac:dyDescent="0.3">
      <c r="K152" s="1">
        <v>5.1999999999999998E-3</v>
      </c>
      <c r="L152">
        <v>324000</v>
      </c>
      <c r="M152">
        <v>2</v>
      </c>
      <c r="N152" t="str">
        <f t="shared" si="3"/>
        <v>0.0052#324000#2</v>
      </c>
    </row>
    <row r="153" spans="11:14" x14ac:dyDescent="0.3">
      <c r="K153" s="1">
        <v>5.3E-3</v>
      </c>
      <c r="L153">
        <v>336000</v>
      </c>
      <c r="M153">
        <v>2</v>
      </c>
      <c r="N153" t="str">
        <f t="shared" si="3"/>
        <v>0.0053#336000#2</v>
      </c>
    </row>
    <row r="154" spans="11:14" x14ac:dyDescent="0.3">
      <c r="K154" s="1">
        <v>5.4000000000000003E-3</v>
      </c>
      <c r="L154">
        <v>348000</v>
      </c>
      <c r="M154">
        <v>2</v>
      </c>
      <c r="N154" t="str">
        <f t="shared" si="3"/>
        <v>0.0054#348000#2</v>
      </c>
    </row>
    <row r="155" spans="11:14" x14ac:dyDescent="0.3">
      <c r="K155" s="1">
        <v>5.4999999999999997E-3</v>
      </c>
      <c r="L155">
        <v>360000</v>
      </c>
      <c r="M155">
        <v>2</v>
      </c>
      <c r="N155" t="str">
        <f t="shared" si="3"/>
        <v>0.0055#360000#2</v>
      </c>
    </row>
    <row r="156" spans="11:14" x14ac:dyDescent="0.3">
      <c r="K156" s="1">
        <v>5.5999999999999999E-3</v>
      </c>
      <c r="L156">
        <v>372000</v>
      </c>
      <c r="M156">
        <v>2</v>
      </c>
      <c r="N156" t="str">
        <f t="shared" si="3"/>
        <v>0.0056#372000#2</v>
      </c>
    </row>
    <row r="157" spans="11:14" x14ac:dyDescent="0.3">
      <c r="K157" s="1">
        <v>5.7000000000000002E-3</v>
      </c>
      <c r="L157">
        <v>384000</v>
      </c>
      <c r="M157">
        <v>2</v>
      </c>
      <c r="N157" t="str">
        <f t="shared" si="3"/>
        <v>0.0057#384000#2</v>
      </c>
    </row>
    <row r="158" spans="11:14" x14ac:dyDescent="0.3">
      <c r="K158" s="1">
        <v>5.7999999999999996E-3</v>
      </c>
      <c r="L158">
        <v>396000</v>
      </c>
      <c r="M158">
        <v>2</v>
      </c>
      <c r="N158" t="str">
        <f t="shared" si="3"/>
        <v>0.0058#396000#2</v>
      </c>
    </row>
    <row r="159" spans="11:14" x14ac:dyDescent="0.3">
      <c r="K159" s="1">
        <v>5.8999999999999999E-3</v>
      </c>
      <c r="L159">
        <v>408000</v>
      </c>
      <c r="M159">
        <v>2</v>
      </c>
      <c r="N159" t="str">
        <f t="shared" si="3"/>
        <v>0.0059#408000#2</v>
      </c>
    </row>
    <row r="160" spans="11:14" x14ac:dyDescent="0.3">
      <c r="K160" s="1">
        <v>6.0000000000000001E-3</v>
      </c>
      <c r="L160">
        <v>420000</v>
      </c>
      <c r="M160">
        <v>2</v>
      </c>
      <c r="N160" t="str">
        <f t="shared" si="3"/>
        <v>0.006#420000#2</v>
      </c>
    </row>
    <row r="161" spans="11:14" x14ac:dyDescent="0.3">
      <c r="K161" s="1">
        <v>6.1000000000000004E-3</v>
      </c>
      <c r="L161">
        <v>434000</v>
      </c>
      <c r="M161">
        <v>2</v>
      </c>
      <c r="N161" t="str">
        <f t="shared" si="3"/>
        <v>0.0061#434000#2</v>
      </c>
    </row>
    <row r="162" spans="11:14" x14ac:dyDescent="0.3">
      <c r="K162" s="1">
        <v>6.1999999999999998E-3</v>
      </c>
      <c r="L162">
        <v>448000</v>
      </c>
      <c r="M162">
        <v>2</v>
      </c>
      <c r="N162" t="str">
        <f t="shared" si="3"/>
        <v>0.0062#448000#2</v>
      </c>
    </row>
    <row r="163" spans="11:14" x14ac:dyDescent="0.3">
      <c r="K163" s="1">
        <v>6.3E-3</v>
      </c>
      <c r="L163">
        <v>462000</v>
      </c>
      <c r="M163">
        <v>2</v>
      </c>
      <c r="N163" t="str">
        <f t="shared" si="3"/>
        <v>0.0063#462000#2</v>
      </c>
    </row>
    <row r="164" spans="11:14" x14ac:dyDescent="0.3">
      <c r="K164" s="1">
        <v>6.4000000000000003E-3</v>
      </c>
      <c r="L164">
        <v>476000</v>
      </c>
      <c r="M164">
        <v>2</v>
      </c>
      <c r="N164" t="str">
        <f t="shared" si="3"/>
        <v>0.0064#476000#2</v>
      </c>
    </row>
    <row r="165" spans="11:14" x14ac:dyDescent="0.3">
      <c r="K165" s="1">
        <v>6.4999999999999997E-3</v>
      </c>
      <c r="L165">
        <v>490000</v>
      </c>
      <c r="M165">
        <v>2</v>
      </c>
      <c r="N165" t="str">
        <f t="shared" si="3"/>
        <v>0.0065#490000#2</v>
      </c>
    </row>
    <row r="166" spans="11:14" x14ac:dyDescent="0.3">
      <c r="K166" s="1">
        <v>6.6E-3</v>
      </c>
      <c r="L166">
        <v>504000</v>
      </c>
      <c r="M166">
        <v>2</v>
      </c>
      <c r="N166" t="str">
        <f t="shared" si="3"/>
        <v>0.0066#504000#2</v>
      </c>
    </row>
    <row r="167" spans="11:14" x14ac:dyDescent="0.3">
      <c r="K167" s="1">
        <v>6.7000000000000002E-3</v>
      </c>
      <c r="L167">
        <v>518000</v>
      </c>
      <c r="M167">
        <v>2</v>
      </c>
      <c r="N167" t="str">
        <f t="shared" si="3"/>
        <v>0.0067#518000#2</v>
      </c>
    </row>
    <row r="168" spans="11:14" x14ac:dyDescent="0.3">
      <c r="K168" s="1">
        <v>6.7999999999999996E-3</v>
      </c>
      <c r="L168">
        <v>532000</v>
      </c>
      <c r="M168">
        <v>2</v>
      </c>
      <c r="N168" t="str">
        <f t="shared" si="3"/>
        <v>0.0068#532000#2</v>
      </c>
    </row>
    <row r="169" spans="11:14" x14ac:dyDescent="0.3">
      <c r="K169" s="1">
        <v>6.8999999999999999E-3</v>
      </c>
      <c r="L169">
        <v>546000</v>
      </c>
      <c r="M169">
        <v>2</v>
      </c>
      <c r="N169" t="str">
        <f t="shared" si="3"/>
        <v>0.0069#546000#2</v>
      </c>
    </row>
    <row r="170" spans="11:14" x14ac:dyDescent="0.3">
      <c r="K170" s="1">
        <v>7.0000000000000001E-3</v>
      </c>
      <c r="L170">
        <v>560000</v>
      </c>
      <c r="M170">
        <v>2</v>
      </c>
      <c r="N170" t="str">
        <f t="shared" si="3"/>
        <v>0.007#560000#2</v>
      </c>
    </row>
    <row r="171" spans="11:14" x14ac:dyDescent="0.3">
      <c r="K171" s="1">
        <v>7.1000000000000004E-3</v>
      </c>
      <c r="L171">
        <v>576000</v>
      </c>
      <c r="M171">
        <v>2</v>
      </c>
      <c r="N171" t="str">
        <f t="shared" si="3"/>
        <v>0.0071#576000#2</v>
      </c>
    </row>
    <row r="172" spans="11:14" x14ac:dyDescent="0.3">
      <c r="K172" s="1">
        <v>7.1999999999999998E-3</v>
      </c>
      <c r="L172">
        <v>592000</v>
      </c>
      <c r="M172">
        <v>2</v>
      </c>
      <c r="N172" t="str">
        <f t="shared" si="3"/>
        <v>0.0072#592000#2</v>
      </c>
    </row>
    <row r="173" spans="11:14" x14ac:dyDescent="0.3">
      <c r="K173" s="1">
        <v>7.3000000000000001E-3</v>
      </c>
      <c r="L173">
        <v>608000</v>
      </c>
      <c r="M173">
        <v>2</v>
      </c>
      <c r="N173" t="str">
        <f t="shared" si="3"/>
        <v>0.0073#608000#2</v>
      </c>
    </row>
    <row r="174" spans="11:14" x14ac:dyDescent="0.3">
      <c r="K174" s="1">
        <v>7.4000000000000003E-3</v>
      </c>
      <c r="L174">
        <v>624000</v>
      </c>
      <c r="M174">
        <v>2</v>
      </c>
      <c r="N174" t="str">
        <f t="shared" si="3"/>
        <v>0.0074#624000#2</v>
      </c>
    </row>
    <row r="175" spans="11:14" x14ac:dyDescent="0.3">
      <c r="K175" s="1">
        <v>7.4999999999999997E-3</v>
      </c>
      <c r="L175">
        <v>640000</v>
      </c>
      <c r="M175">
        <v>2</v>
      </c>
      <c r="N175" t="str">
        <f t="shared" si="3"/>
        <v>0.0075#640000#2</v>
      </c>
    </row>
    <row r="176" spans="11:14" x14ac:dyDescent="0.3">
      <c r="K176" s="1">
        <v>7.6E-3</v>
      </c>
      <c r="L176">
        <v>656000</v>
      </c>
      <c r="M176">
        <v>2</v>
      </c>
      <c r="N176" t="str">
        <f t="shared" si="3"/>
        <v>0.0076#656000#2</v>
      </c>
    </row>
    <row r="177" spans="11:14" x14ac:dyDescent="0.3">
      <c r="K177" s="1">
        <v>7.7000000000000002E-3</v>
      </c>
      <c r="L177">
        <v>672000</v>
      </c>
      <c r="M177">
        <v>2</v>
      </c>
      <c r="N177" t="str">
        <f t="shared" si="3"/>
        <v>0.0077#672000#2</v>
      </c>
    </row>
    <row r="178" spans="11:14" x14ac:dyDescent="0.3">
      <c r="K178" s="1">
        <v>7.7999999999999996E-3</v>
      </c>
      <c r="L178">
        <v>688000</v>
      </c>
      <c r="M178">
        <v>2</v>
      </c>
      <c r="N178" t="str">
        <f t="shared" si="3"/>
        <v>0.0078#688000#2</v>
      </c>
    </row>
    <row r="179" spans="11:14" x14ac:dyDescent="0.3">
      <c r="K179" s="1">
        <v>7.9000000000000008E-3</v>
      </c>
      <c r="L179">
        <v>704000</v>
      </c>
      <c r="M179">
        <v>2</v>
      </c>
      <c r="N179" t="str">
        <f t="shared" si="3"/>
        <v>0.0079#704000#2</v>
      </c>
    </row>
    <row r="180" spans="11:14" x14ac:dyDescent="0.3">
      <c r="K180" s="1">
        <v>8.0000000000000002E-3</v>
      </c>
      <c r="L180">
        <v>720000</v>
      </c>
      <c r="M180">
        <v>2</v>
      </c>
      <c r="N180" t="str">
        <f t="shared" si="3"/>
        <v>0.008#720000#2</v>
      </c>
    </row>
    <row r="181" spans="11:14" x14ac:dyDescent="0.3">
      <c r="K181" s="1">
        <v>8.0999999999999996E-3</v>
      </c>
      <c r="L181">
        <v>738000</v>
      </c>
      <c r="M181">
        <v>2</v>
      </c>
      <c r="N181" t="str">
        <f t="shared" si="3"/>
        <v>0.0081#738000#2</v>
      </c>
    </row>
    <row r="182" spans="11:14" x14ac:dyDescent="0.3">
      <c r="K182" s="1">
        <v>8.2000000000000007E-3</v>
      </c>
      <c r="L182">
        <v>756000</v>
      </c>
      <c r="M182">
        <v>2</v>
      </c>
      <c r="N182" t="str">
        <f t="shared" si="3"/>
        <v>0.0082#756000#2</v>
      </c>
    </row>
    <row r="183" spans="11:14" x14ac:dyDescent="0.3">
      <c r="K183" s="1">
        <v>8.3000000000000001E-3</v>
      </c>
      <c r="L183">
        <v>774000</v>
      </c>
      <c r="M183">
        <v>2</v>
      </c>
      <c r="N183" t="str">
        <f t="shared" si="3"/>
        <v>0.0083#774000#2</v>
      </c>
    </row>
    <row r="184" spans="11:14" x14ac:dyDescent="0.3">
      <c r="K184" s="1">
        <v>8.3999999999999995E-3</v>
      </c>
      <c r="L184">
        <v>792000</v>
      </c>
      <c r="M184">
        <v>2</v>
      </c>
      <c r="N184" t="str">
        <f t="shared" si="3"/>
        <v>0.0084#792000#2</v>
      </c>
    </row>
    <row r="185" spans="11:14" x14ac:dyDescent="0.3">
      <c r="K185" s="1">
        <v>8.5000000000000006E-3</v>
      </c>
      <c r="L185">
        <v>810000</v>
      </c>
      <c r="M185">
        <v>2</v>
      </c>
      <c r="N185" t="str">
        <f t="shared" si="3"/>
        <v>0.0085#810000#2</v>
      </c>
    </row>
    <row r="186" spans="11:14" x14ac:dyDescent="0.3">
      <c r="K186" s="1">
        <v>8.6E-3</v>
      </c>
      <c r="L186">
        <v>828000</v>
      </c>
      <c r="M186">
        <v>2</v>
      </c>
      <c r="N186" t="str">
        <f t="shared" si="3"/>
        <v>0.0086#828000#2</v>
      </c>
    </row>
    <row r="187" spans="11:14" x14ac:dyDescent="0.3">
      <c r="K187" s="1">
        <v>8.6999999999999994E-3</v>
      </c>
      <c r="L187">
        <v>846000</v>
      </c>
      <c r="M187">
        <v>2</v>
      </c>
      <c r="N187" t="str">
        <f t="shared" si="3"/>
        <v>0.0087#846000#2</v>
      </c>
    </row>
    <row r="188" spans="11:14" x14ac:dyDescent="0.3">
      <c r="K188" s="1">
        <v>8.8000000000000005E-3</v>
      </c>
      <c r="L188">
        <v>864000</v>
      </c>
      <c r="M188">
        <v>2</v>
      </c>
      <c r="N188" t="str">
        <f t="shared" si="3"/>
        <v>0.0088#864000#2</v>
      </c>
    </row>
    <row r="189" spans="11:14" x14ac:dyDescent="0.3">
      <c r="K189" s="1">
        <v>8.8999999999999999E-3</v>
      </c>
      <c r="L189">
        <v>882000</v>
      </c>
      <c r="M189">
        <v>2</v>
      </c>
      <c r="N189" t="str">
        <f t="shared" si="3"/>
        <v>0.0089#882000#2</v>
      </c>
    </row>
    <row r="190" spans="11:14" x14ac:dyDescent="0.3">
      <c r="K190" s="1">
        <v>8.9999999999999993E-3</v>
      </c>
      <c r="L190">
        <v>900000</v>
      </c>
      <c r="M190">
        <v>2</v>
      </c>
      <c r="N190" t="str">
        <f t="shared" si="3"/>
        <v>0.009#900000#2</v>
      </c>
    </row>
    <row r="191" spans="11:14" x14ac:dyDescent="0.3">
      <c r="K191" s="1">
        <v>9.1000000000000004E-3</v>
      </c>
      <c r="L191">
        <v>920000</v>
      </c>
      <c r="M191">
        <v>2</v>
      </c>
      <c r="N191" t="str">
        <f t="shared" si="3"/>
        <v>0.0091#920000#2</v>
      </c>
    </row>
    <row r="192" spans="11:14" x14ac:dyDescent="0.3">
      <c r="K192" s="1">
        <v>9.1999999999999998E-3</v>
      </c>
      <c r="L192">
        <v>940000</v>
      </c>
      <c r="M192">
        <v>2</v>
      </c>
      <c r="N192" t="str">
        <f t="shared" si="3"/>
        <v>0.0092#940000#2</v>
      </c>
    </row>
    <row r="193" spans="11:14" x14ac:dyDescent="0.3">
      <c r="K193" s="1">
        <v>9.2999999999999992E-3</v>
      </c>
      <c r="L193">
        <v>960000</v>
      </c>
      <c r="M193">
        <v>2</v>
      </c>
      <c r="N193" t="str">
        <f t="shared" si="3"/>
        <v>0.0093#960000#2</v>
      </c>
    </row>
    <row r="194" spans="11:14" x14ac:dyDescent="0.3">
      <c r="K194" s="1">
        <v>9.4000000000000004E-3</v>
      </c>
      <c r="L194">
        <v>980000</v>
      </c>
      <c r="M194">
        <v>2</v>
      </c>
      <c r="N194" t="str">
        <f t="shared" ref="N194:N200" si="4">K194&amp;$J$1&amp;L194&amp;$J$1&amp;M194</f>
        <v>0.0094#980000#2</v>
      </c>
    </row>
    <row r="195" spans="11:14" x14ac:dyDescent="0.3">
      <c r="K195" s="1">
        <v>9.4999999999999998E-3</v>
      </c>
      <c r="L195">
        <v>1000000</v>
      </c>
      <c r="M195">
        <v>2</v>
      </c>
      <c r="N195" t="str">
        <f t="shared" si="4"/>
        <v>0.0095#1000000#2</v>
      </c>
    </row>
    <row r="196" spans="11:14" x14ac:dyDescent="0.3">
      <c r="K196" s="1">
        <v>9.5999999999999992E-3</v>
      </c>
      <c r="L196">
        <v>1020000</v>
      </c>
      <c r="M196">
        <v>2</v>
      </c>
      <c r="N196" t="str">
        <f t="shared" si="4"/>
        <v>0.0096#1020000#2</v>
      </c>
    </row>
    <row r="197" spans="11:14" x14ac:dyDescent="0.3">
      <c r="K197" s="1">
        <v>9.7000000000000003E-3</v>
      </c>
      <c r="L197">
        <v>1040000</v>
      </c>
      <c r="M197">
        <v>2</v>
      </c>
      <c r="N197" t="str">
        <f t="shared" si="4"/>
        <v>0.0097#1040000#2</v>
      </c>
    </row>
    <row r="198" spans="11:14" x14ac:dyDescent="0.3">
      <c r="K198" s="1">
        <v>9.7999999999999997E-3</v>
      </c>
      <c r="L198">
        <v>1060000</v>
      </c>
      <c r="M198">
        <v>2</v>
      </c>
      <c r="N198" t="str">
        <f t="shared" si="4"/>
        <v>0.0098#1060000#2</v>
      </c>
    </row>
    <row r="199" spans="11:14" x14ac:dyDescent="0.3">
      <c r="K199" s="1">
        <v>9.9000000000000008E-3</v>
      </c>
      <c r="L199">
        <v>1080000</v>
      </c>
      <c r="M199">
        <v>2</v>
      </c>
      <c r="N199" t="str">
        <f t="shared" si="4"/>
        <v>0.0099#1080000#2</v>
      </c>
    </row>
    <row r="200" spans="11:14" x14ac:dyDescent="0.3">
      <c r="K200" s="1">
        <v>0.01</v>
      </c>
      <c r="L200">
        <v>1100000</v>
      </c>
      <c r="M200">
        <v>2</v>
      </c>
      <c r="N200" t="str">
        <f t="shared" si="4"/>
        <v>0.01#1100000#2</v>
      </c>
    </row>
  </sheetData>
  <phoneticPr fontId="11" type="noConversion"/>
  <pageMargins left="0.69930555555555596" right="0.69930555555555596" top="0.75" bottom="0.75" header="0.3" footer="0.3"/>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C6"/>
  <sheetViews>
    <sheetView workbookViewId="0">
      <selection activeCell="C1" sqref="C1:C6"/>
    </sheetView>
  </sheetViews>
  <sheetFormatPr defaultColWidth="9" defaultRowHeight="14.25" x14ac:dyDescent="0.3"/>
  <sheetData>
    <row r="1" spans="2:3" x14ac:dyDescent="0.3">
      <c r="B1" s="56" t="s">
        <v>4107</v>
      </c>
      <c r="C1" t="s">
        <v>4108</v>
      </c>
    </row>
    <row r="2" spans="2:3" x14ac:dyDescent="0.3">
      <c r="B2" s="1" t="s">
        <v>1550</v>
      </c>
      <c r="C2" t="s">
        <v>4109</v>
      </c>
    </row>
    <row r="3" spans="2:3" x14ac:dyDescent="0.3">
      <c r="B3" s="1" t="s">
        <v>4110</v>
      </c>
      <c r="C3" t="s">
        <v>4111</v>
      </c>
    </row>
    <row r="4" spans="2:3" x14ac:dyDescent="0.3">
      <c r="B4" s="1" t="s">
        <v>4112</v>
      </c>
      <c r="C4" t="s">
        <v>4113</v>
      </c>
    </row>
    <row r="5" spans="2:3" x14ac:dyDescent="0.3">
      <c r="B5" s="1" t="s">
        <v>4114</v>
      </c>
      <c r="C5" t="s">
        <v>4115</v>
      </c>
    </row>
    <row r="6" spans="2:3" x14ac:dyDescent="0.3">
      <c r="B6" s="1" t="s">
        <v>4116</v>
      </c>
      <c r="C6" t="s">
        <v>4095</v>
      </c>
    </row>
  </sheetData>
  <phoneticPr fontId="11" type="noConversion"/>
  <pageMargins left="0.69930555555555596" right="0.69930555555555596"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50"/>
  <sheetViews>
    <sheetView workbookViewId="0">
      <selection activeCell="C15" sqref="C15"/>
    </sheetView>
  </sheetViews>
  <sheetFormatPr defaultColWidth="10.28515625" defaultRowHeight="14.25" x14ac:dyDescent="0.2"/>
  <cols>
    <col min="1" max="1" width="33.42578125" style="2" customWidth="1"/>
    <col min="2" max="2" width="29.42578125" style="2" customWidth="1"/>
    <col min="3" max="3" width="34.7109375" style="2" customWidth="1"/>
    <col min="4" max="16384" width="10.28515625" style="2"/>
  </cols>
  <sheetData>
    <row r="1" spans="1:4" x14ac:dyDescent="0.2">
      <c r="A1" s="2" t="s">
        <v>3254</v>
      </c>
      <c r="B1" s="2" t="s">
        <v>3255</v>
      </c>
    </row>
    <row r="2" spans="1:4" x14ac:dyDescent="0.2">
      <c r="A2" s="2" t="s">
        <v>3256</v>
      </c>
    </row>
    <row r="4" spans="1:4" x14ac:dyDescent="0.2">
      <c r="A4" s="7" t="s">
        <v>1</v>
      </c>
      <c r="B4" s="8" t="s">
        <v>2</v>
      </c>
      <c r="C4" s="9" t="s">
        <v>3</v>
      </c>
      <c r="D4" s="10" t="s">
        <v>4</v>
      </c>
    </row>
    <row r="5" spans="1:4" x14ac:dyDescent="0.2">
      <c r="A5" s="7" t="s">
        <v>3257</v>
      </c>
      <c r="B5" s="8" t="s">
        <v>15</v>
      </c>
      <c r="C5" s="9" t="s">
        <v>3257</v>
      </c>
      <c r="D5" s="10" t="s">
        <v>16</v>
      </c>
    </row>
    <row r="6" spans="1:4" x14ac:dyDescent="0.2">
      <c r="A6" s="7" t="s">
        <v>3258</v>
      </c>
      <c r="B6" s="8" t="s">
        <v>3259</v>
      </c>
      <c r="C6" s="9" t="s">
        <v>3260</v>
      </c>
      <c r="D6" s="10">
        <v>2</v>
      </c>
    </row>
    <row r="7" spans="1:4" x14ac:dyDescent="0.2">
      <c r="B7" s="1"/>
      <c r="C7" s="1"/>
      <c r="D7" s="1"/>
    </row>
    <row r="8" spans="1:4" x14ac:dyDescent="0.2">
      <c r="A8" s="2" t="s">
        <v>3261</v>
      </c>
    </row>
    <row r="9" spans="1:4" x14ac:dyDescent="0.2">
      <c r="A9" s="11" t="s">
        <v>3262</v>
      </c>
      <c r="B9" s="11"/>
      <c r="C9" s="11"/>
      <c r="D9" s="11"/>
    </row>
    <row r="10" spans="1:4" x14ac:dyDescent="0.2">
      <c r="A10" s="11"/>
      <c r="B10" s="12" t="s">
        <v>3263</v>
      </c>
      <c r="C10" s="11"/>
      <c r="D10" s="11"/>
    </row>
    <row r="11" spans="1:4" x14ac:dyDescent="0.2">
      <c r="A11" s="11"/>
      <c r="B11" s="11" t="s">
        <v>3264</v>
      </c>
      <c r="C11" s="11"/>
      <c r="D11" s="11"/>
    </row>
    <row r="12" spans="1:4" x14ac:dyDescent="0.2">
      <c r="A12" s="11"/>
      <c r="B12" s="11"/>
      <c r="C12" s="13" t="s">
        <v>3265</v>
      </c>
      <c r="D12" s="11"/>
    </row>
    <row r="13" spans="1:4" x14ac:dyDescent="0.2">
      <c r="A13" s="11"/>
      <c r="B13" s="11"/>
      <c r="C13" s="13" t="s">
        <v>3266</v>
      </c>
      <c r="D13" s="11"/>
    </row>
    <row r="14" spans="1:4" x14ac:dyDescent="0.2">
      <c r="A14" s="11"/>
      <c r="B14" s="11"/>
      <c r="C14" s="11" t="s">
        <v>3264</v>
      </c>
      <c r="D14" s="11"/>
    </row>
    <row r="15" spans="1:4" x14ac:dyDescent="0.2">
      <c r="A15" s="11"/>
      <c r="B15" s="11"/>
      <c r="C15" s="11"/>
      <c r="D15" s="14" t="s">
        <v>3267</v>
      </c>
    </row>
    <row r="16" spans="1:4" x14ac:dyDescent="0.2">
      <c r="A16" s="11"/>
      <c r="B16" s="11"/>
      <c r="C16" s="11"/>
      <c r="D16" s="15" t="s">
        <v>3268</v>
      </c>
    </row>
    <row r="17" spans="1:4" x14ac:dyDescent="0.2">
      <c r="A17" s="11"/>
      <c r="B17" s="11"/>
      <c r="C17" s="11"/>
      <c r="D17" s="15">
        <v>1</v>
      </c>
    </row>
    <row r="18" spans="1:4" x14ac:dyDescent="0.2">
      <c r="A18" s="11"/>
      <c r="B18" s="11"/>
      <c r="C18" s="11" t="s">
        <v>3269</v>
      </c>
      <c r="D18" s="11"/>
    </row>
    <row r="19" spans="1:4" x14ac:dyDescent="0.2">
      <c r="A19" s="11"/>
      <c r="B19" s="11" t="s">
        <v>3270</v>
      </c>
      <c r="C19" s="11"/>
      <c r="D19" s="11"/>
    </row>
    <row r="20" spans="1:4" x14ac:dyDescent="0.2">
      <c r="A20" s="11"/>
      <c r="B20" s="11" t="s">
        <v>3264</v>
      </c>
      <c r="C20" s="11"/>
      <c r="D20" s="11"/>
    </row>
    <row r="21" spans="1:4" x14ac:dyDescent="0.2">
      <c r="A21" s="11"/>
      <c r="B21" s="11"/>
      <c r="C21" s="13" t="s">
        <v>3271</v>
      </c>
      <c r="D21" s="11"/>
    </row>
    <row r="22" spans="1:4" x14ac:dyDescent="0.2">
      <c r="A22" s="11"/>
      <c r="B22" s="11"/>
      <c r="C22" s="13" t="s">
        <v>3266</v>
      </c>
      <c r="D22" s="11"/>
    </row>
    <row r="23" spans="1:4" x14ac:dyDescent="0.2">
      <c r="A23" s="11"/>
      <c r="B23" s="11"/>
      <c r="C23" s="11" t="s">
        <v>3264</v>
      </c>
      <c r="D23" s="11"/>
    </row>
    <row r="24" spans="1:4" x14ac:dyDescent="0.2">
      <c r="A24" s="11"/>
      <c r="B24" s="11"/>
      <c r="C24" s="11"/>
      <c r="D24" s="14" t="s">
        <v>3272</v>
      </c>
    </row>
    <row r="25" spans="1:4" x14ac:dyDescent="0.2">
      <c r="A25" s="11"/>
      <c r="B25" s="11"/>
      <c r="C25" s="11"/>
      <c r="D25" s="15" t="s">
        <v>3267</v>
      </c>
    </row>
    <row r="26" spans="1:4" x14ac:dyDescent="0.2">
      <c r="A26" s="11"/>
      <c r="B26" s="11"/>
      <c r="C26" s="11"/>
      <c r="D26" s="15" t="s">
        <v>3272</v>
      </c>
    </row>
    <row r="27" spans="1:4" x14ac:dyDescent="0.2">
      <c r="A27" s="11"/>
      <c r="B27" s="11"/>
      <c r="C27" s="11"/>
      <c r="D27" s="15">
        <v>10</v>
      </c>
    </row>
    <row r="28" spans="1:4" x14ac:dyDescent="0.2">
      <c r="A28" s="11"/>
      <c r="B28" s="11"/>
      <c r="C28" s="11" t="s">
        <v>3270</v>
      </c>
      <c r="D28" s="11"/>
    </row>
    <row r="29" spans="1:4" x14ac:dyDescent="0.2">
      <c r="A29" s="11"/>
      <c r="B29" s="11"/>
      <c r="C29" s="11" t="s">
        <v>3264</v>
      </c>
      <c r="D29" s="11"/>
    </row>
    <row r="30" spans="1:4" x14ac:dyDescent="0.2">
      <c r="A30" s="11"/>
      <c r="B30" s="11"/>
      <c r="C30" s="11"/>
      <c r="D30" s="14" t="s">
        <v>3273</v>
      </c>
    </row>
    <row r="31" spans="1:4" x14ac:dyDescent="0.2">
      <c r="A31" s="11"/>
      <c r="B31" s="11"/>
      <c r="C31" s="11"/>
      <c r="D31" s="15" t="s">
        <v>3263</v>
      </c>
    </row>
    <row r="32" spans="1:4" x14ac:dyDescent="0.2">
      <c r="A32" s="11"/>
      <c r="B32" s="11"/>
      <c r="C32" s="11"/>
      <c r="D32" s="15" t="s">
        <v>3274</v>
      </c>
    </row>
    <row r="33" spans="1:4" x14ac:dyDescent="0.2">
      <c r="A33" s="11"/>
      <c r="B33" s="11"/>
      <c r="C33" s="11"/>
      <c r="D33" s="15" t="s">
        <v>3272</v>
      </c>
    </row>
    <row r="34" spans="1:4" x14ac:dyDescent="0.2">
      <c r="A34" s="11"/>
      <c r="B34" s="11"/>
      <c r="C34" s="11"/>
      <c r="D34" s="15">
        <v>1</v>
      </c>
    </row>
    <row r="35" spans="1:4" x14ac:dyDescent="0.2">
      <c r="A35" s="11"/>
      <c r="B35" s="11"/>
      <c r="C35" s="11" t="s">
        <v>3270</v>
      </c>
      <c r="D35" s="11"/>
    </row>
    <row r="36" spans="1:4" x14ac:dyDescent="0.2">
      <c r="A36" s="11"/>
      <c r="B36" s="11"/>
      <c r="C36" s="11" t="s">
        <v>3264</v>
      </c>
      <c r="D36" s="11"/>
    </row>
    <row r="37" spans="1:4" x14ac:dyDescent="0.2">
      <c r="A37" s="11"/>
      <c r="B37" s="11"/>
      <c r="C37" s="11"/>
      <c r="D37" s="14" t="s">
        <v>3273</v>
      </c>
    </row>
    <row r="38" spans="1:4" x14ac:dyDescent="0.2">
      <c r="A38" s="11"/>
      <c r="B38" s="11"/>
      <c r="C38" s="11"/>
      <c r="D38" s="15" t="s">
        <v>3272</v>
      </c>
    </row>
    <row r="39" spans="1:4" x14ac:dyDescent="0.2">
      <c r="A39" s="11"/>
      <c r="B39" s="11"/>
      <c r="C39" s="11"/>
      <c r="D39" s="15" t="s">
        <v>3274</v>
      </c>
    </row>
    <row r="40" spans="1:4" x14ac:dyDescent="0.2">
      <c r="A40" s="11"/>
      <c r="B40" s="11"/>
      <c r="C40" s="11"/>
      <c r="D40" s="15" t="s">
        <v>3272</v>
      </c>
    </row>
    <row r="41" spans="1:4" x14ac:dyDescent="0.2">
      <c r="A41" s="11"/>
      <c r="B41" s="11"/>
      <c r="C41" s="11"/>
      <c r="D41" s="15">
        <v>1</v>
      </c>
    </row>
    <row r="42" spans="1:4" x14ac:dyDescent="0.2">
      <c r="A42" s="11"/>
      <c r="B42" s="11"/>
      <c r="C42" s="11" t="s">
        <v>3269</v>
      </c>
      <c r="D42" s="11"/>
    </row>
    <row r="43" spans="1:4" x14ac:dyDescent="0.2">
      <c r="A43" s="11"/>
      <c r="B43" s="11" t="s">
        <v>3269</v>
      </c>
      <c r="C43" s="11"/>
      <c r="D43" s="11"/>
    </row>
    <row r="44" spans="1:4" x14ac:dyDescent="0.2">
      <c r="A44" s="11" t="s">
        <v>3269</v>
      </c>
      <c r="B44" s="11"/>
      <c r="C44" s="11"/>
      <c r="D44" s="11"/>
    </row>
    <row r="50" spans="1:4" x14ac:dyDescent="0.2">
      <c r="A50" s="11"/>
      <c r="B50" s="11"/>
      <c r="C50" s="11"/>
      <c r="D50" s="11"/>
    </row>
  </sheetData>
  <phoneticPr fontId="11" type="noConversion"/>
  <pageMargins left="0.75" right="0.75" top="1" bottom="1" header="0.51180555555555596" footer="0.51180555555555596"/>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S296"/>
  <sheetViews>
    <sheetView workbookViewId="0">
      <pane ySplit="11" topLeftCell="A195" activePane="bottomLeft" state="frozen"/>
      <selection pane="bottomLeft" activeCell="F197" sqref="A197:F201"/>
    </sheetView>
  </sheetViews>
  <sheetFormatPr defaultColWidth="9.140625" defaultRowHeight="14.25" x14ac:dyDescent="0.3"/>
  <cols>
    <col min="2" max="2" width="12.140625" customWidth="1"/>
    <col min="3" max="3" width="32.28515625" customWidth="1"/>
    <col min="4" max="4" width="22" customWidth="1"/>
    <col min="5" max="5" width="36.5703125" customWidth="1"/>
    <col min="6" max="6" width="22.140625" customWidth="1"/>
    <col min="8" max="8" width="16.7109375" customWidth="1"/>
    <col min="10" max="10" width="43.140625" customWidth="1"/>
    <col min="15" max="16" width="12.85546875"/>
    <col min="19" max="19" width="12.85546875"/>
  </cols>
  <sheetData>
    <row r="1" spans="1:19" s="1" customFormat="1" x14ac:dyDescent="0.3">
      <c r="B1" s="1" t="s">
        <v>0</v>
      </c>
      <c r="C1" s="1" t="s">
        <v>1</v>
      </c>
      <c r="D1" s="1" t="s">
        <v>2</v>
      </c>
      <c r="E1" s="1" t="s">
        <v>3</v>
      </c>
      <c r="F1" s="1" t="s">
        <v>4</v>
      </c>
      <c r="J1" s="1" t="s">
        <v>3275</v>
      </c>
    </row>
    <row r="2" spans="1:19" s="1" customFormat="1" x14ac:dyDescent="0.3">
      <c r="B2" s="1" t="s">
        <v>13</v>
      </c>
      <c r="C2" s="1" t="s">
        <v>14</v>
      </c>
      <c r="D2" s="1" t="s">
        <v>15</v>
      </c>
      <c r="E2" s="1" t="s">
        <v>14</v>
      </c>
      <c r="F2" s="1" t="s">
        <v>16</v>
      </c>
      <c r="J2" s="1" t="s">
        <v>17</v>
      </c>
    </row>
    <row r="3" spans="1:19" s="1" customFormat="1" x14ac:dyDescent="0.3">
      <c r="B3" s="1">
        <v>2</v>
      </c>
      <c r="C3" s="1">
        <v>2</v>
      </c>
      <c r="D3" s="1">
        <v>2</v>
      </c>
      <c r="E3" s="1">
        <v>2</v>
      </c>
      <c r="F3" s="1">
        <v>2</v>
      </c>
      <c r="J3" s="1">
        <v>0</v>
      </c>
    </row>
    <row r="4" spans="1:19" s="1" customFormat="1" x14ac:dyDescent="0.3">
      <c r="B4" s="1" t="s">
        <v>18</v>
      </c>
      <c r="C4" s="1" t="s">
        <v>19</v>
      </c>
      <c r="D4" s="1" t="s">
        <v>20</v>
      </c>
      <c r="E4" s="1" t="s">
        <v>21</v>
      </c>
      <c r="F4" s="1" t="s">
        <v>22</v>
      </c>
      <c r="J4" s="1" t="s">
        <v>25</v>
      </c>
    </row>
    <row r="5" spans="1:19" s="1" customFormat="1" x14ac:dyDescent="0.3">
      <c r="A5" s="1" t="s">
        <v>29</v>
      </c>
      <c r="B5" s="1">
        <v>0</v>
      </c>
      <c r="C5" s="1" t="s">
        <v>30</v>
      </c>
      <c r="D5" s="1" t="s">
        <v>30</v>
      </c>
      <c r="E5" s="1" t="s">
        <v>30</v>
      </c>
      <c r="F5" s="1">
        <v>0</v>
      </c>
    </row>
    <row r="6" spans="1:19" s="1" customFormat="1" x14ac:dyDescent="0.3">
      <c r="A6" s="1" t="s">
        <v>31</v>
      </c>
    </row>
    <row r="7" spans="1:19" s="1" customFormat="1" x14ac:dyDescent="0.3">
      <c r="A7" s="1" t="s">
        <v>33</v>
      </c>
    </row>
    <row r="9" spans="1:19" x14ac:dyDescent="0.3">
      <c r="A9" s="6" t="s">
        <v>3276</v>
      </c>
      <c r="G9" t="s">
        <v>3277</v>
      </c>
      <c r="I9" t="s">
        <v>3278</v>
      </c>
    </row>
    <row r="11" spans="1:19" x14ac:dyDescent="0.3">
      <c r="N11" t="s">
        <v>3279</v>
      </c>
      <c r="P11" t="s">
        <v>3280</v>
      </c>
      <c r="Q11" t="s">
        <v>3281</v>
      </c>
      <c r="S11" t="s">
        <v>3282</v>
      </c>
    </row>
    <row r="12" spans="1:19" s="1" customFormat="1" x14ac:dyDescent="0.3">
      <c r="A12" s="1">
        <v>20001</v>
      </c>
      <c r="B12" s="1">
        <v>20001</v>
      </c>
      <c r="C12" s="1" t="s">
        <v>3283</v>
      </c>
      <c r="D12" s="1" t="s">
        <v>316</v>
      </c>
      <c r="E12" s="1" t="s">
        <v>3284</v>
      </c>
      <c r="F12" s="1">
        <v>0</v>
      </c>
      <c r="G12" s="1">
        <f>ROUNDUP((B12-20000)/3,0)</f>
        <v>1</v>
      </c>
      <c r="H12" s="1" t="e">
        <f>INDEX(#REF!,MATCH(I12,#REF!,0),1)</f>
        <v>#REF!</v>
      </c>
      <c r="I12" s="1">
        <v>3</v>
      </c>
      <c r="J12" s="1" t="str">
        <f>REPLACE(E12,1,FIND("#",E12,1)-1,S12)</f>
        <v>0.416#1</v>
      </c>
      <c r="K12" s="1">
        <v>1.248</v>
      </c>
      <c r="N12" s="1" t="str">
        <f>IF(--LEFT(C12,1)=2,MID(C12,5,1),"")</f>
        <v>3</v>
      </c>
      <c r="O12" s="1">
        <f>IF(N12="",K12,IF(N12=0,ROUND(K12/3,3),ROUND(K12/N12,3)))</f>
        <v>0.41599999999999998</v>
      </c>
      <c r="P12" s="1">
        <f>IFERROR(O12,ROUND(K12/3,3))</f>
        <v>0.41599999999999998</v>
      </c>
      <c r="Q12" s="1" t="e">
        <f>FIND("6",D12,1)</f>
        <v>#VALUE!</v>
      </c>
      <c r="R12" s="1">
        <f>IFERROR(IF(Q12=1,ROUNDUP((MID(E12,3,1)+MID(E12,1,1))/2,0),1),0)</f>
        <v>0</v>
      </c>
      <c r="S12" s="1">
        <f>IF(R12=0,P12,ROUND(P12/R12,3))</f>
        <v>0.41599999999999998</v>
      </c>
    </row>
    <row r="13" spans="1:19" s="1" customFormat="1" x14ac:dyDescent="0.3">
      <c r="A13" s="1">
        <v>20002</v>
      </c>
      <c r="B13" s="1">
        <v>20002</v>
      </c>
      <c r="C13" s="1" t="s">
        <v>3283</v>
      </c>
      <c r="D13" s="1" t="s">
        <v>316</v>
      </c>
      <c r="E13" s="1" t="s">
        <v>3284</v>
      </c>
      <c r="F13" s="1">
        <v>0</v>
      </c>
      <c r="G13" s="1">
        <f t="shared" ref="G13:G45" si="0">ROUNDUP((B13-20000)/3,0)</f>
        <v>1</v>
      </c>
      <c r="H13" s="1" t="e">
        <f>INDEX(#REF!,MATCH(I13,#REF!,0),1)</f>
        <v>#REF!</v>
      </c>
      <c r="I13" s="1">
        <v>5</v>
      </c>
      <c r="J13" s="1" t="str">
        <f t="shared" ref="J13:J44" si="1">REPLACE(E13,1,FIND("#",E13,1)-1,S13)</f>
        <v>0.693#1</v>
      </c>
      <c r="K13" s="1">
        <v>2.08</v>
      </c>
      <c r="N13" s="1" t="str">
        <f t="shared" ref="N13:N44" si="2">IF(--LEFT(C13,1)=2,MID(C13,5,1),"")</f>
        <v>3</v>
      </c>
      <c r="O13" s="1">
        <f t="shared" ref="O13:O76" si="3">IF(N13="",K13,IF(N13=0,ROUND(K13/3,3),ROUND(K13/N13,3)))</f>
        <v>0.69299999999999995</v>
      </c>
      <c r="P13" s="1">
        <f t="shared" ref="P13:P76" si="4">IFERROR(O13,ROUND(K13/3,3))</f>
        <v>0.69299999999999995</v>
      </c>
      <c r="Q13" s="1" t="e">
        <f t="shared" ref="Q13:Q76" si="5">FIND("6",D13,1)</f>
        <v>#VALUE!</v>
      </c>
      <c r="R13" s="1">
        <f t="shared" ref="R13:R76" si="6">IFERROR(IF(Q13=1,ROUNDUP((MID(E13,3,1)+MID(E13,1,1))/2,0),1),0)</f>
        <v>0</v>
      </c>
      <c r="S13" s="1">
        <f t="shared" ref="S13:S76" si="7">IF(R13=0,P13,ROUND(P13/R13,3))</f>
        <v>0.69299999999999995</v>
      </c>
    </row>
    <row r="14" spans="1:19" s="1" customFormat="1" x14ac:dyDescent="0.3">
      <c r="A14" s="1">
        <v>20003</v>
      </c>
      <c r="B14" s="1">
        <v>20003</v>
      </c>
      <c r="C14" s="1" t="s">
        <v>3283</v>
      </c>
      <c r="D14" s="1" t="s">
        <v>316</v>
      </c>
      <c r="E14" s="1" t="s">
        <v>3284</v>
      </c>
      <c r="F14" s="1">
        <v>0</v>
      </c>
      <c r="G14" s="1">
        <f t="shared" si="0"/>
        <v>1</v>
      </c>
      <c r="H14" s="1" t="e">
        <f>INDEX(#REF!,MATCH(I14,#REF!,0),1)</f>
        <v>#REF!</v>
      </c>
      <c r="I14" s="1">
        <v>7.9</v>
      </c>
      <c r="J14" s="1" t="str">
        <f t="shared" si="1"/>
        <v>1.095#1</v>
      </c>
      <c r="K14" s="1">
        <v>3.2864</v>
      </c>
      <c r="N14" s="1" t="str">
        <f t="shared" si="2"/>
        <v>3</v>
      </c>
      <c r="O14" s="1">
        <f t="shared" si="3"/>
        <v>1.095</v>
      </c>
      <c r="P14" s="1">
        <f t="shared" si="4"/>
        <v>1.095</v>
      </c>
      <c r="Q14" s="1" t="e">
        <f t="shared" si="5"/>
        <v>#VALUE!</v>
      </c>
      <c r="R14" s="1">
        <f t="shared" si="6"/>
        <v>0</v>
      </c>
      <c r="S14" s="1">
        <f t="shared" si="7"/>
        <v>1.095</v>
      </c>
    </row>
    <row r="15" spans="1:19" s="1" customFormat="1" x14ac:dyDescent="0.3">
      <c r="A15" s="1">
        <v>20004</v>
      </c>
      <c r="B15" s="1">
        <v>20004</v>
      </c>
      <c r="C15" s="1" t="s">
        <v>3285</v>
      </c>
      <c r="D15" s="1" t="s">
        <v>316</v>
      </c>
      <c r="E15" s="1" t="s">
        <v>1081</v>
      </c>
      <c r="F15" s="1">
        <v>0</v>
      </c>
      <c r="G15" s="1">
        <f t="shared" si="0"/>
        <v>2</v>
      </c>
      <c r="H15" s="1" t="e">
        <f>INDEX(#REF!,MATCH(I15,#REF!,0),1)</f>
        <v>#REF!</v>
      </c>
      <c r="I15" s="1">
        <f t="shared" ref="I15:I78" si="8">I12</f>
        <v>3</v>
      </c>
      <c r="J15" s="1" t="str">
        <f t="shared" si="1"/>
        <v>1.248#1</v>
      </c>
      <c r="K15" s="1">
        <v>1.248</v>
      </c>
      <c r="N15" s="1" t="str">
        <f t="shared" si="2"/>
        <v/>
      </c>
      <c r="O15" s="1">
        <f t="shared" si="3"/>
        <v>1.248</v>
      </c>
      <c r="P15" s="1">
        <f t="shared" si="4"/>
        <v>1.248</v>
      </c>
      <c r="Q15" s="1" t="e">
        <f t="shared" si="5"/>
        <v>#VALUE!</v>
      </c>
      <c r="R15" s="1">
        <f t="shared" si="6"/>
        <v>0</v>
      </c>
      <c r="S15" s="1">
        <f t="shared" si="7"/>
        <v>1.248</v>
      </c>
    </row>
    <row r="16" spans="1:19" s="1" customFormat="1" x14ac:dyDescent="0.3">
      <c r="A16" s="1">
        <v>20005</v>
      </c>
      <c r="B16" s="1">
        <v>20005</v>
      </c>
      <c r="C16" s="1" t="s">
        <v>3285</v>
      </c>
      <c r="D16" s="1" t="s">
        <v>316</v>
      </c>
      <c r="E16" s="1" t="s">
        <v>1081</v>
      </c>
      <c r="F16" s="1">
        <v>0</v>
      </c>
      <c r="G16" s="1">
        <f t="shared" si="0"/>
        <v>2</v>
      </c>
      <c r="H16" s="1" t="e">
        <f>INDEX(#REF!,MATCH(I16,#REF!,0),1)</f>
        <v>#REF!</v>
      </c>
      <c r="I16" s="1">
        <f t="shared" si="8"/>
        <v>5</v>
      </c>
      <c r="J16" s="1" t="str">
        <f t="shared" si="1"/>
        <v>2.08#1</v>
      </c>
      <c r="K16" s="1">
        <v>2.08</v>
      </c>
      <c r="N16" s="1" t="str">
        <f t="shared" si="2"/>
        <v/>
      </c>
      <c r="O16" s="1">
        <f t="shared" si="3"/>
        <v>2.08</v>
      </c>
      <c r="P16" s="1">
        <f t="shared" si="4"/>
        <v>2.08</v>
      </c>
      <c r="Q16" s="1" t="e">
        <f t="shared" si="5"/>
        <v>#VALUE!</v>
      </c>
      <c r="R16" s="1">
        <f t="shared" si="6"/>
        <v>0</v>
      </c>
      <c r="S16" s="1">
        <f t="shared" si="7"/>
        <v>2.08</v>
      </c>
    </row>
    <row r="17" spans="1:19" s="1" customFormat="1" x14ac:dyDescent="0.3">
      <c r="A17" s="1">
        <v>20006</v>
      </c>
      <c r="B17" s="1">
        <v>20006</v>
      </c>
      <c r="C17" s="1" t="s">
        <v>3285</v>
      </c>
      <c r="D17" s="1" t="s">
        <v>316</v>
      </c>
      <c r="E17" s="1" t="s">
        <v>1081</v>
      </c>
      <c r="F17" s="1">
        <v>0</v>
      </c>
      <c r="G17" s="1">
        <f t="shared" si="0"/>
        <v>2</v>
      </c>
      <c r="H17" s="1" t="e">
        <f>INDEX(#REF!,MATCH(I17,#REF!,0),1)</f>
        <v>#REF!</v>
      </c>
      <c r="I17" s="1">
        <f t="shared" si="8"/>
        <v>7.9</v>
      </c>
      <c r="J17" s="1" t="str">
        <f t="shared" si="1"/>
        <v>3.2864#1</v>
      </c>
      <c r="K17" s="1">
        <v>3.2864</v>
      </c>
      <c r="N17" s="1" t="str">
        <f t="shared" si="2"/>
        <v/>
      </c>
      <c r="O17" s="1">
        <f t="shared" si="3"/>
        <v>3.2864</v>
      </c>
      <c r="P17" s="1">
        <f t="shared" si="4"/>
        <v>3.2864</v>
      </c>
      <c r="Q17" s="1" t="e">
        <f t="shared" si="5"/>
        <v>#VALUE!</v>
      </c>
      <c r="R17" s="1">
        <f t="shared" si="6"/>
        <v>0</v>
      </c>
      <c r="S17" s="1">
        <f t="shared" si="7"/>
        <v>3.2864</v>
      </c>
    </row>
    <row r="18" spans="1:19" s="1" customFormat="1" x14ac:dyDescent="0.3">
      <c r="A18" s="1">
        <v>20007</v>
      </c>
      <c r="B18" s="1">
        <v>20007</v>
      </c>
      <c r="C18" s="1" t="s">
        <v>3285</v>
      </c>
      <c r="D18" s="1" t="s">
        <v>91</v>
      </c>
      <c r="E18" s="1" t="s">
        <v>3286</v>
      </c>
      <c r="F18" s="1">
        <v>0</v>
      </c>
      <c r="G18" s="1">
        <f t="shared" si="0"/>
        <v>3</v>
      </c>
      <c r="H18" s="1" t="e">
        <f>INDEX(#REF!,MATCH(I18,#REF!,0),1)</f>
        <v>#REF!</v>
      </c>
      <c r="I18" s="1">
        <f t="shared" si="8"/>
        <v>3</v>
      </c>
      <c r="J18" s="1" t="str">
        <f t="shared" si="1"/>
        <v>1.248#1|1#0.1#2#5</v>
      </c>
      <c r="K18" s="1">
        <v>1.248</v>
      </c>
      <c r="N18" s="1" t="str">
        <f t="shared" si="2"/>
        <v/>
      </c>
      <c r="O18" s="1">
        <f t="shared" si="3"/>
        <v>1.248</v>
      </c>
      <c r="P18" s="1">
        <f t="shared" si="4"/>
        <v>1.248</v>
      </c>
      <c r="Q18" s="1" t="e">
        <f t="shared" si="5"/>
        <v>#VALUE!</v>
      </c>
      <c r="R18" s="1">
        <f t="shared" si="6"/>
        <v>0</v>
      </c>
      <c r="S18" s="1">
        <f t="shared" si="7"/>
        <v>1.248</v>
      </c>
    </row>
    <row r="19" spans="1:19" s="1" customFormat="1" x14ac:dyDescent="0.3">
      <c r="A19" s="1">
        <v>20008</v>
      </c>
      <c r="B19" s="1">
        <v>20008</v>
      </c>
      <c r="C19" s="1" t="s">
        <v>3285</v>
      </c>
      <c r="D19" s="1" t="s">
        <v>91</v>
      </c>
      <c r="E19" s="1" t="s">
        <v>3286</v>
      </c>
      <c r="F19" s="1">
        <v>0</v>
      </c>
      <c r="G19" s="1">
        <f t="shared" si="0"/>
        <v>3</v>
      </c>
      <c r="H19" s="1" t="e">
        <f>INDEX(#REF!,MATCH(I19,#REF!,0),1)</f>
        <v>#REF!</v>
      </c>
      <c r="I19" s="1">
        <f t="shared" si="8"/>
        <v>5</v>
      </c>
      <c r="J19" s="1" t="str">
        <f t="shared" si="1"/>
        <v>2.08#1|1#0.1#2#5</v>
      </c>
      <c r="K19" s="1">
        <v>2.08</v>
      </c>
      <c r="N19" s="1" t="str">
        <f t="shared" si="2"/>
        <v/>
      </c>
      <c r="O19" s="1">
        <f t="shared" si="3"/>
        <v>2.08</v>
      </c>
      <c r="P19" s="1">
        <f t="shared" si="4"/>
        <v>2.08</v>
      </c>
      <c r="Q19" s="1" t="e">
        <f t="shared" si="5"/>
        <v>#VALUE!</v>
      </c>
      <c r="R19" s="1">
        <f t="shared" si="6"/>
        <v>0</v>
      </c>
      <c r="S19" s="1">
        <f t="shared" si="7"/>
        <v>2.08</v>
      </c>
    </row>
    <row r="20" spans="1:19" s="1" customFormat="1" x14ac:dyDescent="0.3">
      <c r="A20" s="1">
        <v>20009</v>
      </c>
      <c r="B20" s="1">
        <v>20009</v>
      </c>
      <c r="C20" s="1" t="s">
        <v>3285</v>
      </c>
      <c r="D20" s="1" t="s">
        <v>91</v>
      </c>
      <c r="E20" s="1" t="s">
        <v>3286</v>
      </c>
      <c r="F20" s="1">
        <v>0</v>
      </c>
      <c r="G20" s="1">
        <f t="shared" si="0"/>
        <v>3</v>
      </c>
      <c r="H20" s="1" t="e">
        <f>INDEX(#REF!,MATCH(I20,#REF!,0),1)</f>
        <v>#REF!</v>
      </c>
      <c r="I20" s="1">
        <f t="shared" si="8"/>
        <v>7.9</v>
      </c>
      <c r="J20" s="1" t="str">
        <f t="shared" si="1"/>
        <v>3.2864#1|1#0.1#2#5</v>
      </c>
      <c r="K20" s="1">
        <v>3.2864</v>
      </c>
      <c r="N20" s="1" t="str">
        <f t="shared" si="2"/>
        <v/>
      </c>
      <c r="O20" s="1">
        <f t="shared" si="3"/>
        <v>3.2864</v>
      </c>
      <c r="P20" s="1">
        <f t="shared" si="4"/>
        <v>3.2864</v>
      </c>
      <c r="Q20" s="1" t="e">
        <f t="shared" si="5"/>
        <v>#VALUE!</v>
      </c>
      <c r="R20" s="1">
        <f t="shared" si="6"/>
        <v>0</v>
      </c>
      <c r="S20" s="1">
        <f t="shared" si="7"/>
        <v>3.2864</v>
      </c>
    </row>
    <row r="21" spans="1:19" s="1" customFormat="1" x14ac:dyDescent="0.3">
      <c r="A21" s="1">
        <v>20010</v>
      </c>
      <c r="B21" s="1">
        <v>20010</v>
      </c>
      <c r="C21" s="1" t="s">
        <v>3285</v>
      </c>
      <c r="D21" s="1" t="s">
        <v>316</v>
      </c>
      <c r="E21" s="1" t="s">
        <v>1081</v>
      </c>
      <c r="F21" s="1">
        <v>0</v>
      </c>
      <c r="G21" s="1">
        <f t="shared" si="0"/>
        <v>4</v>
      </c>
      <c r="H21" s="1" t="e">
        <f>INDEX(#REF!,MATCH(I21,#REF!,0),1)</f>
        <v>#REF!</v>
      </c>
      <c r="I21" s="1">
        <f t="shared" si="8"/>
        <v>3</v>
      </c>
      <c r="J21" s="1" t="str">
        <f t="shared" si="1"/>
        <v>1.248#1</v>
      </c>
      <c r="K21" s="1">
        <v>1.248</v>
      </c>
      <c r="N21" s="1" t="str">
        <f t="shared" si="2"/>
        <v/>
      </c>
      <c r="O21" s="1">
        <f t="shared" si="3"/>
        <v>1.248</v>
      </c>
      <c r="P21" s="1">
        <f t="shared" si="4"/>
        <v>1.248</v>
      </c>
      <c r="Q21" s="1" t="e">
        <f t="shared" si="5"/>
        <v>#VALUE!</v>
      </c>
      <c r="R21" s="1">
        <f t="shared" si="6"/>
        <v>0</v>
      </c>
      <c r="S21" s="1">
        <f t="shared" si="7"/>
        <v>1.248</v>
      </c>
    </row>
    <row r="22" spans="1:19" s="1" customFormat="1" x14ac:dyDescent="0.3">
      <c r="A22" s="1">
        <v>20011</v>
      </c>
      <c r="B22" s="1">
        <v>20011</v>
      </c>
      <c r="C22" s="1" t="s">
        <v>3285</v>
      </c>
      <c r="D22" s="1" t="s">
        <v>316</v>
      </c>
      <c r="E22" s="1" t="s">
        <v>1081</v>
      </c>
      <c r="F22" s="1">
        <v>0</v>
      </c>
      <c r="G22" s="1">
        <f t="shared" si="0"/>
        <v>4</v>
      </c>
      <c r="H22" s="1" t="e">
        <f>INDEX(#REF!,MATCH(I22,#REF!,0),1)</f>
        <v>#REF!</v>
      </c>
      <c r="I22" s="1">
        <f t="shared" si="8"/>
        <v>5</v>
      </c>
      <c r="J22" s="1" t="str">
        <f t="shared" si="1"/>
        <v>2.08#1</v>
      </c>
      <c r="K22" s="1">
        <v>2.08</v>
      </c>
      <c r="N22" s="1" t="str">
        <f t="shared" si="2"/>
        <v/>
      </c>
      <c r="O22" s="1">
        <f t="shared" si="3"/>
        <v>2.08</v>
      </c>
      <c r="P22" s="1">
        <f t="shared" si="4"/>
        <v>2.08</v>
      </c>
      <c r="Q22" s="1" t="e">
        <f t="shared" si="5"/>
        <v>#VALUE!</v>
      </c>
      <c r="R22" s="1">
        <f t="shared" si="6"/>
        <v>0</v>
      </c>
      <c r="S22" s="1">
        <f t="shared" si="7"/>
        <v>2.08</v>
      </c>
    </row>
    <row r="23" spans="1:19" s="1" customFormat="1" x14ac:dyDescent="0.3">
      <c r="A23" s="1">
        <v>20012</v>
      </c>
      <c r="B23" s="1">
        <v>20012</v>
      </c>
      <c r="C23" s="1" t="s">
        <v>3285</v>
      </c>
      <c r="D23" s="1" t="s">
        <v>316</v>
      </c>
      <c r="E23" s="1" t="s">
        <v>1081</v>
      </c>
      <c r="F23" s="1">
        <v>0</v>
      </c>
      <c r="G23" s="1">
        <f t="shared" si="0"/>
        <v>4</v>
      </c>
      <c r="H23" s="1" t="e">
        <f>INDEX(#REF!,MATCH(I23,#REF!,0),1)</f>
        <v>#REF!</v>
      </c>
      <c r="I23" s="1">
        <f t="shared" si="8"/>
        <v>7.9</v>
      </c>
      <c r="J23" s="1" t="str">
        <f t="shared" si="1"/>
        <v>3.2864#1</v>
      </c>
      <c r="K23" s="1">
        <v>3.2864</v>
      </c>
      <c r="N23" s="1" t="str">
        <f t="shared" si="2"/>
        <v/>
      </c>
      <c r="O23" s="1">
        <f t="shared" si="3"/>
        <v>3.2864</v>
      </c>
      <c r="P23" s="1">
        <f t="shared" si="4"/>
        <v>3.2864</v>
      </c>
      <c r="Q23" s="1" t="e">
        <f t="shared" si="5"/>
        <v>#VALUE!</v>
      </c>
      <c r="R23" s="1">
        <f t="shared" si="6"/>
        <v>0</v>
      </c>
      <c r="S23" s="1">
        <f t="shared" si="7"/>
        <v>3.2864</v>
      </c>
    </row>
    <row r="24" spans="1:19" s="1" customFormat="1" x14ac:dyDescent="0.3">
      <c r="A24" s="1">
        <v>20013</v>
      </c>
      <c r="B24" s="1">
        <v>20013</v>
      </c>
      <c r="C24" s="1" t="s">
        <v>3285</v>
      </c>
      <c r="D24" s="1" t="s">
        <v>38</v>
      </c>
      <c r="E24" s="1" t="s">
        <v>3287</v>
      </c>
      <c r="F24" s="1">
        <v>0</v>
      </c>
      <c r="G24" s="1">
        <f t="shared" si="0"/>
        <v>5</v>
      </c>
      <c r="H24" s="1" t="s">
        <v>1146</v>
      </c>
      <c r="I24" s="1">
        <f t="shared" si="8"/>
        <v>3</v>
      </c>
      <c r="J24" s="1" t="str">
        <f t="shared" si="1"/>
        <v>1.248#1|0.3#1#3</v>
      </c>
      <c r="K24" s="1">
        <v>1.248</v>
      </c>
      <c r="N24" s="1" t="str">
        <f t="shared" si="2"/>
        <v/>
      </c>
      <c r="O24" s="1">
        <f t="shared" si="3"/>
        <v>1.248</v>
      </c>
      <c r="P24" s="1">
        <f t="shared" si="4"/>
        <v>1.248</v>
      </c>
      <c r="Q24" s="1" t="e">
        <f t="shared" si="5"/>
        <v>#VALUE!</v>
      </c>
      <c r="R24" s="1">
        <f t="shared" si="6"/>
        <v>0</v>
      </c>
      <c r="S24" s="1">
        <f t="shared" si="7"/>
        <v>1.248</v>
      </c>
    </row>
    <row r="25" spans="1:19" s="1" customFormat="1" x14ac:dyDescent="0.3">
      <c r="A25" s="1">
        <v>20014</v>
      </c>
      <c r="B25" s="1">
        <v>20014</v>
      </c>
      <c r="C25" s="1" t="s">
        <v>3285</v>
      </c>
      <c r="D25" s="1" t="s">
        <v>38</v>
      </c>
      <c r="E25" s="1" t="s">
        <v>3287</v>
      </c>
      <c r="F25" s="1">
        <v>0</v>
      </c>
      <c r="G25" s="1">
        <f t="shared" si="0"/>
        <v>5</v>
      </c>
      <c r="H25" s="1" t="s">
        <v>1140</v>
      </c>
      <c r="I25" s="1">
        <f t="shared" si="8"/>
        <v>5</v>
      </c>
      <c r="J25" s="1" t="str">
        <f t="shared" si="1"/>
        <v>2.08#1|0.3#1#3</v>
      </c>
      <c r="K25" s="1">
        <v>2.08</v>
      </c>
      <c r="N25" s="1" t="str">
        <f t="shared" si="2"/>
        <v/>
      </c>
      <c r="O25" s="1">
        <f t="shared" si="3"/>
        <v>2.08</v>
      </c>
      <c r="P25" s="1">
        <f t="shared" si="4"/>
        <v>2.08</v>
      </c>
      <c r="Q25" s="1" t="e">
        <f t="shared" si="5"/>
        <v>#VALUE!</v>
      </c>
      <c r="R25" s="1">
        <f t="shared" si="6"/>
        <v>0</v>
      </c>
      <c r="S25" s="1">
        <f t="shared" si="7"/>
        <v>2.08</v>
      </c>
    </row>
    <row r="26" spans="1:19" s="1" customFormat="1" x14ac:dyDescent="0.3">
      <c r="A26" s="1">
        <v>20015</v>
      </c>
      <c r="B26" s="1">
        <v>20015</v>
      </c>
      <c r="C26" s="1" t="s">
        <v>3285</v>
      </c>
      <c r="D26" s="1" t="s">
        <v>38</v>
      </c>
      <c r="E26" s="1" t="s">
        <v>3287</v>
      </c>
      <c r="F26" s="1">
        <v>0</v>
      </c>
      <c r="G26" s="1">
        <f t="shared" si="0"/>
        <v>5</v>
      </c>
      <c r="H26" s="1" t="s">
        <v>1154</v>
      </c>
      <c r="I26" s="1">
        <f t="shared" si="8"/>
        <v>7.9</v>
      </c>
      <c r="J26" s="1" t="str">
        <f t="shared" si="1"/>
        <v>3.2864#1|0.3#1#3</v>
      </c>
      <c r="K26" s="1">
        <v>3.2864</v>
      </c>
      <c r="N26" s="1" t="str">
        <f t="shared" si="2"/>
        <v/>
      </c>
      <c r="O26" s="1">
        <f t="shared" si="3"/>
        <v>3.2864</v>
      </c>
      <c r="P26" s="1">
        <f t="shared" si="4"/>
        <v>3.2864</v>
      </c>
      <c r="Q26" s="1" t="e">
        <f t="shared" si="5"/>
        <v>#VALUE!</v>
      </c>
      <c r="R26" s="1">
        <f t="shared" si="6"/>
        <v>0</v>
      </c>
      <c r="S26" s="1">
        <f t="shared" si="7"/>
        <v>3.2864</v>
      </c>
    </row>
    <row r="27" spans="1:19" s="1" customFormat="1" x14ac:dyDescent="0.3">
      <c r="A27" s="1">
        <v>20016</v>
      </c>
      <c r="B27" s="1">
        <v>20016</v>
      </c>
      <c r="C27" s="1" t="s">
        <v>3285</v>
      </c>
      <c r="D27" s="1" t="s">
        <v>316</v>
      </c>
      <c r="E27" s="1" t="s">
        <v>1094</v>
      </c>
      <c r="F27" s="1">
        <v>0</v>
      </c>
      <c r="G27" s="1">
        <f t="shared" si="0"/>
        <v>6</v>
      </c>
      <c r="H27" s="1" t="s">
        <v>1146</v>
      </c>
      <c r="I27" s="1">
        <f t="shared" si="8"/>
        <v>3</v>
      </c>
      <c r="J27" s="1" t="str">
        <f t="shared" si="1"/>
        <v>1.248#2</v>
      </c>
      <c r="K27" s="1">
        <v>1.248</v>
      </c>
      <c r="N27" s="1" t="str">
        <f t="shared" si="2"/>
        <v/>
      </c>
      <c r="O27" s="1">
        <f t="shared" si="3"/>
        <v>1.248</v>
      </c>
      <c r="P27" s="1">
        <f t="shared" si="4"/>
        <v>1.248</v>
      </c>
      <c r="Q27" s="1" t="e">
        <f t="shared" si="5"/>
        <v>#VALUE!</v>
      </c>
      <c r="R27" s="1">
        <f t="shared" si="6"/>
        <v>0</v>
      </c>
      <c r="S27" s="1">
        <f t="shared" si="7"/>
        <v>1.248</v>
      </c>
    </row>
    <row r="28" spans="1:19" s="1" customFormat="1" x14ac:dyDescent="0.3">
      <c r="A28" s="1">
        <v>20017</v>
      </c>
      <c r="B28" s="1">
        <v>20017</v>
      </c>
      <c r="C28" s="1" t="s">
        <v>3285</v>
      </c>
      <c r="D28" s="1" t="s">
        <v>316</v>
      </c>
      <c r="E28" s="1" t="s">
        <v>1094</v>
      </c>
      <c r="F28" s="1">
        <v>0</v>
      </c>
      <c r="G28" s="1">
        <f t="shared" si="0"/>
        <v>6</v>
      </c>
      <c r="H28" s="1" t="s">
        <v>1140</v>
      </c>
      <c r="I28" s="1">
        <f t="shared" si="8"/>
        <v>5</v>
      </c>
      <c r="J28" s="1" t="str">
        <f t="shared" si="1"/>
        <v>2.08#2</v>
      </c>
      <c r="K28" s="1">
        <v>2.08</v>
      </c>
      <c r="N28" s="1" t="str">
        <f t="shared" si="2"/>
        <v/>
      </c>
      <c r="O28" s="1">
        <f t="shared" si="3"/>
        <v>2.08</v>
      </c>
      <c r="P28" s="1">
        <f t="shared" si="4"/>
        <v>2.08</v>
      </c>
      <c r="Q28" s="1" t="e">
        <f t="shared" si="5"/>
        <v>#VALUE!</v>
      </c>
      <c r="R28" s="1">
        <f t="shared" si="6"/>
        <v>0</v>
      </c>
      <c r="S28" s="1">
        <f t="shared" si="7"/>
        <v>2.08</v>
      </c>
    </row>
    <row r="29" spans="1:19" s="1" customFormat="1" x14ac:dyDescent="0.3">
      <c r="A29" s="1">
        <v>20018</v>
      </c>
      <c r="B29" s="1">
        <v>20018</v>
      </c>
      <c r="C29" s="1" t="s">
        <v>3285</v>
      </c>
      <c r="D29" s="1" t="s">
        <v>316</v>
      </c>
      <c r="E29" s="1" t="s">
        <v>1094</v>
      </c>
      <c r="F29" s="1">
        <v>0</v>
      </c>
      <c r="G29" s="1">
        <f t="shared" si="0"/>
        <v>6</v>
      </c>
      <c r="H29" s="1" t="s">
        <v>1154</v>
      </c>
      <c r="I29" s="1">
        <f t="shared" si="8"/>
        <v>7.9</v>
      </c>
      <c r="J29" s="1" t="str">
        <f t="shared" si="1"/>
        <v>3.2864#2</v>
      </c>
      <c r="K29" s="1">
        <v>3.2864</v>
      </c>
      <c r="N29" s="1" t="str">
        <f t="shared" si="2"/>
        <v/>
      </c>
      <c r="O29" s="1">
        <f t="shared" si="3"/>
        <v>3.2864</v>
      </c>
      <c r="P29" s="1">
        <f t="shared" si="4"/>
        <v>3.2864</v>
      </c>
      <c r="Q29" s="1" t="e">
        <f t="shared" si="5"/>
        <v>#VALUE!</v>
      </c>
      <c r="R29" s="1">
        <f t="shared" si="6"/>
        <v>0</v>
      </c>
      <c r="S29" s="1">
        <f t="shared" si="7"/>
        <v>3.2864</v>
      </c>
    </row>
    <row r="30" spans="1:19" s="1" customFormat="1" x14ac:dyDescent="0.3">
      <c r="A30" s="1">
        <v>20019</v>
      </c>
      <c r="B30" s="1">
        <v>20019</v>
      </c>
      <c r="C30" s="1" t="s">
        <v>3285</v>
      </c>
      <c r="D30" s="1" t="s">
        <v>91</v>
      </c>
      <c r="E30" s="1" t="s">
        <v>3288</v>
      </c>
      <c r="F30" s="1">
        <v>0</v>
      </c>
      <c r="G30" s="1">
        <f t="shared" si="0"/>
        <v>7</v>
      </c>
      <c r="H30" s="1" t="s">
        <v>1146</v>
      </c>
      <c r="I30" s="1">
        <f t="shared" si="8"/>
        <v>3</v>
      </c>
      <c r="J30" s="1" t="str">
        <f t="shared" si="1"/>
        <v>1.248#1|2#0.1#2#5</v>
      </c>
      <c r="K30" s="1">
        <v>1.248</v>
      </c>
      <c r="N30" s="1" t="str">
        <f t="shared" si="2"/>
        <v/>
      </c>
      <c r="O30" s="1">
        <f t="shared" si="3"/>
        <v>1.248</v>
      </c>
      <c r="P30" s="1">
        <f t="shared" si="4"/>
        <v>1.248</v>
      </c>
      <c r="Q30" s="1" t="e">
        <f t="shared" si="5"/>
        <v>#VALUE!</v>
      </c>
      <c r="R30" s="1">
        <f t="shared" si="6"/>
        <v>0</v>
      </c>
      <c r="S30" s="1">
        <f t="shared" si="7"/>
        <v>1.248</v>
      </c>
    </row>
    <row r="31" spans="1:19" s="1" customFormat="1" x14ac:dyDescent="0.3">
      <c r="A31" s="1">
        <v>20020</v>
      </c>
      <c r="B31" s="1">
        <v>20020</v>
      </c>
      <c r="C31" s="1" t="s">
        <v>3285</v>
      </c>
      <c r="D31" s="1" t="s">
        <v>91</v>
      </c>
      <c r="E31" s="1" t="s">
        <v>3288</v>
      </c>
      <c r="F31" s="1">
        <v>0</v>
      </c>
      <c r="G31" s="1">
        <f t="shared" si="0"/>
        <v>7</v>
      </c>
      <c r="H31" s="1" t="s">
        <v>1140</v>
      </c>
      <c r="I31" s="1">
        <f t="shared" si="8"/>
        <v>5</v>
      </c>
      <c r="J31" s="1" t="str">
        <f t="shared" si="1"/>
        <v>2.08#1|2#0.1#2#5</v>
      </c>
      <c r="K31" s="1">
        <v>2.08</v>
      </c>
      <c r="N31" s="1" t="str">
        <f t="shared" si="2"/>
        <v/>
      </c>
      <c r="O31" s="1">
        <f t="shared" si="3"/>
        <v>2.08</v>
      </c>
      <c r="P31" s="1">
        <f t="shared" si="4"/>
        <v>2.08</v>
      </c>
      <c r="Q31" s="1" t="e">
        <f t="shared" si="5"/>
        <v>#VALUE!</v>
      </c>
      <c r="R31" s="1">
        <f t="shared" si="6"/>
        <v>0</v>
      </c>
      <c r="S31" s="1">
        <f t="shared" si="7"/>
        <v>2.08</v>
      </c>
    </row>
    <row r="32" spans="1:19" s="1" customFormat="1" x14ac:dyDescent="0.3">
      <c r="A32" s="1">
        <v>20021</v>
      </c>
      <c r="B32" s="1">
        <v>20021</v>
      </c>
      <c r="C32" s="1" t="s">
        <v>3285</v>
      </c>
      <c r="D32" s="1" t="s">
        <v>91</v>
      </c>
      <c r="E32" s="1" t="s">
        <v>3288</v>
      </c>
      <c r="F32" s="1">
        <v>0</v>
      </c>
      <c r="G32" s="1">
        <f t="shared" si="0"/>
        <v>7</v>
      </c>
      <c r="H32" s="1" t="s">
        <v>1154</v>
      </c>
      <c r="I32" s="1">
        <f t="shared" si="8"/>
        <v>7.9</v>
      </c>
      <c r="J32" s="1" t="str">
        <f t="shared" si="1"/>
        <v>3.2864#1|2#0.1#2#5</v>
      </c>
      <c r="K32" s="1">
        <v>3.2864</v>
      </c>
      <c r="N32" s="1" t="str">
        <f t="shared" si="2"/>
        <v/>
      </c>
      <c r="O32" s="1">
        <f t="shared" si="3"/>
        <v>3.2864</v>
      </c>
      <c r="P32" s="1">
        <f t="shared" si="4"/>
        <v>3.2864</v>
      </c>
      <c r="Q32" s="1" t="e">
        <f t="shared" si="5"/>
        <v>#VALUE!</v>
      </c>
      <c r="R32" s="1">
        <f t="shared" si="6"/>
        <v>0</v>
      </c>
      <c r="S32" s="1">
        <f t="shared" si="7"/>
        <v>3.2864</v>
      </c>
    </row>
    <row r="33" spans="1:19" s="1" customFormat="1" x14ac:dyDescent="0.3">
      <c r="A33" s="1">
        <v>20022</v>
      </c>
      <c r="B33" s="1">
        <v>20022</v>
      </c>
      <c r="C33" s="1" t="s">
        <v>3289</v>
      </c>
      <c r="D33" s="1" t="s">
        <v>294</v>
      </c>
      <c r="E33" s="1" t="s">
        <v>3290</v>
      </c>
      <c r="F33" s="1">
        <v>0</v>
      </c>
      <c r="G33" s="1">
        <f t="shared" si="0"/>
        <v>8</v>
      </c>
      <c r="H33" s="1" t="s">
        <v>1146</v>
      </c>
      <c r="I33" s="1">
        <f t="shared" si="8"/>
        <v>3</v>
      </c>
      <c r="J33" s="1" t="str">
        <f t="shared" si="1"/>
        <v>0.416#1|1#0.1#4#4</v>
      </c>
      <c r="K33" s="1">
        <v>1.248</v>
      </c>
      <c r="N33" s="1" t="str">
        <f t="shared" si="2"/>
        <v>0</v>
      </c>
      <c r="O33" s="1" t="e">
        <f t="shared" si="3"/>
        <v>#DIV/0!</v>
      </c>
      <c r="P33" s="1">
        <f t="shared" si="4"/>
        <v>0.41599999999999998</v>
      </c>
      <c r="Q33" s="1" t="e">
        <f t="shared" si="5"/>
        <v>#VALUE!</v>
      </c>
      <c r="R33" s="1">
        <f t="shared" si="6"/>
        <v>0</v>
      </c>
      <c r="S33" s="1">
        <f t="shared" si="7"/>
        <v>0.41599999999999998</v>
      </c>
    </row>
    <row r="34" spans="1:19" s="1" customFormat="1" x14ac:dyDescent="0.3">
      <c r="A34" s="1">
        <v>20023</v>
      </c>
      <c r="B34" s="1">
        <v>20023</v>
      </c>
      <c r="C34" s="1" t="s">
        <v>3289</v>
      </c>
      <c r="D34" s="1" t="s">
        <v>294</v>
      </c>
      <c r="E34" s="1" t="s">
        <v>3290</v>
      </c>
      <c r="F34" s="1">
        <v>0</v>
      </c>
      <c r="G34" s="1">
        <f t="shared" si="0"/>
        <v>8</v>
      </c>
      <c r="H34" s="1" t="s">
        <v>1140</v>
      </c>
      <c r="I34" s="1">
        <f t="shared" si="8"/>
        <v>5</v>
      </c>
      <c r="J34" s="1" t="str">
        <f t="shared" si="1"/>
        <v>0.693#1|1#0.1#4#4</v>
      </c>
      <c r="K34" s="1">
        <v>2.08</v>
      </c>
      <c r="N34" s="1" t="str">
        <f t="shared" si="2"/>
        <v>0</v>
      </c>
      <c r="O34" s="1" t="e">
        <f t="shared" si="3"/>
        <v>#DIV/0!</v>
      </c>
      <c r="P34" s="1">
        <f t="shared" si="4"/>
        <v>0.69299999999999995</v>
      </c>
      <c r="Q34" s="1" t="e">
        <f t="shared" si="5"/>
        <v>#VALUE!</v>
      </c>
      <c r="R34" s="1">
        <f t="shared" si="6"/>
        <v>0</v>
      </c>
      <c r="S34" s="1">
        <f t="shared" si="7"/>
        <v>0.69299999999999995</v>
      </c>
    </row>
    <row r="35" spans="1:19" s="1" customFormat="1" x14ac:dyDescent="0.3">
      <c r="A35" s="1">
        <v>20024</v>
      </c>
      <c r="B35" s="1">
        <v>20024</v>
      </c>
      <c r="C35" s="1" t="s">
        <v>3289</v>
      </c>
      <c r="D35" s="1" t="s">
        <v>294</v>
      </c>
      <c r="E35" s="1" t="s">
        <v>3290</v>
      </c>
      <c r="F35" s="1">
        <v>0</v>
      </c>
      <c r="G35" s="1">
        <f t="shared" si="0"/>
        <v>8</v>
      </c>
      <c r="H35" s="1" t="s">
        <v>1154</v>
      </c>
      <c r="I35" s="1">
        <f t="shared" si="8"/>
        <v>7.9</v>
      </c>
      <c r="J35" s="1" t="str">
        <f t="shared" si="1"/>
        <v>1.095#1|1#0.1#4#4</v>
      </c>
      <c r="K35" s="1">
        <v>3.2864</v>
      </c>
      <c r="N35" s="1" t="str">
        <f t="shared" si="2"/>
        <v>0</v>
      </c>
      <c r="O35" s="1" t="e">
        <f t="shared" si="3"/>
        <v>#DIV/0!</v>
      </c>
      <c r="P35" s="1">
        <f t="shared" si="4"/>
        <v>1.095</v>
      </c>
      <c r="Q35" s="1" t="e">
        <f t="shared" si="5"/>
        <v>#VALUE!</v>
      </c>
      <c r="R35" s="1">
        <f t="shared" si="6"/>
        <v>0</v>
      </c>
      <c r="S35" s="1">
        <f t="shared" si="7"/>
        <v>1.095</v>
      </c>
    </row>
    <row r="36" spans="1:19" s="1" customFormat="1" x14ac:dyDescent="0.3">
      <c r="A36" s="1">
        <v>20025</v>
      </c>
      <c r="B36" s="1">
        <v>20025</v>
      </c>
      <c r="C36" s="1" t="s">
        <v>3291</v>
      </c>
      <c r="D36" s="1" t="s">
        <v>91</v>
      </c>
      <c r="E36" s="1" t="s">
        <v>3292</v>
      </c>
      <c r="F36" s="1">
        <v>0</v>
      </c>
      <c r="G36" s="1">
        <f t="shared" si="0"/>
        <v>9</v>
      </c>
      <c r="H36" s="1" t="s">
        <v>1146</v>
      </c>
      <c r="I36" s="1">
        <f t="shared" si="8"/>
        <v>3</v>
      </c>
      <c r="J36" s="1" t="str">
        <f t="shared" si="1"/>
        <v>1.248#1|3#0.1#1#5</v>
      </c>
      <c r="K36" s="1">
        <v>1.248</v>
      </c>
      <c r="N36" s="1" t="str">
        <f t="shared" si="2"/>
        <v/>
      </c>
      <c r="O36" s="1">
        <f t="shared" si="3"/>
        <v>1.248</v>
      </c>
      <c r="P36" s="1">
        <f t="shared" si="4"/>
        <v>1.248</v>
      </c>
      <c r="Q36" s="1" t="e">
        <f t="shared" si="5"/>
        <v>#VALUE!</v>
      </c>
      <c r="R36" s="1">
        <f t="shared" si="6"/>
        <v>0</v>
      </c>
      <c r="S36" s="1">
        <f t="shared" si="7"/>
        <v>1.248</v>
      </c>
    </row>
    <row r="37" spans="1:19" s="1" customFormat="1" x14ac:dyDescent="0.3">
      <c r="A37" s="1">
        <v>20026</v>
      </c>
      <c r="B37" s="1">
        <v>20026</v>
      </c>
      <c r="C37" s="1" t="s">
        <v>3291</v>
      </c>
      <c r="D37" s="1" t="s">
        <v>91</v>
      </c>
      <c r="E37" s="1" t="s">
        <v>3292</v>
      </c>
      <c r="F37" s="1">
        <v>0</v>
      </c>
      <c r="G37" s="1">
        <f t="shared" si="0"/>
        <v>9</v>
      </c>
      <c r="H37" s="1" t="s">
        <v>1140</v>
      </c>
      <c r="I37" s="1">
        <f t="shared" si="8"/>
        <v>5</v>
      </c>
      <c r="J37" s="1" t="str">
        <f t="shared" si="1"/>
        <v>2.08#1|3#0.1#1#5</v>
      </c>
      <c r="K37" s="1">
        <v>2.08</v>
      </c>
      <c r="N37" s="1" t="str">
        <f t="shared" si="2"/>
        <v/>
      </c>
      <c r="O37" s="1">
        <f t="shared" si="3"/>
        <v>2.08</v>
      </c>
      <c r="P37" s="1">
        <f t="shared" si="4"/>
        <v>2.08</v>
      </c>
      <c r="Q37" s="1" t="e">
        <f t="shared" si="5"/>
        <v>#VALUE!</v>
      </c>
      <c r="R37" s="1">
        <f t="shared" si="6"/>
        <v>0</v>
      </c>
      <c r="S37" s="1">
        <f t="shared" si="7"/>
        <v>2.08</v>
      </c>
    </row>
    <row r="38" spans="1:19" s="1" customFormat="1" x14ac:dyDescent="0.3">
      <c r="A38" s="1">
        <v>20027</v>
      </c>
      <c r="B38" s="1">
        <v>20027</v>
      </c>
      <c r="C38" s="1" t="s">
        <v>3291</v>
      </c>
      <c r="D38" s="1" t="s">
        <v>91</v>
      </c>
      <c r="E38" s="1" t="s">
        <v>3292</v>
      </c>
      <c r="F38" s="1">
        <v>0</v>
      </c>
      <c r="G38" s="1">
        <f t="shared" si="0"/>
        <v>9</v>
      </c>
      <c r="H38" s="1" t="s">
        <v>1154</v>
      </c>
      <c r="I38" s="1">
        <f t="shared" si="8"/>
        <v>7.9</v>
      </c>
      <c r="J38" s="1" t="str">
        <f t="shared" si="1"/>
        <v>3.2864#1|3#0.1#1#5</v>
      </c>
      <c r="K38" s="1">
        <v>3.2864</v>
      </c>
      <c r="N38" s="1" t="str">
        <f t="shared" si="2"/>
        <v/>
      </c>
      <c r="O38" s="1">
        <f t="shared" si="3"/>
        <v>3.2864</v>
      </c>
      <c r="P38" s="1">
        <f t="shared" si="4"/>
        <v>3.2864</v>
      </c>
      <c r="Q38" s="1" t="e">
        <f t="shared" si="5"/>
        <v>#VALUE!</v>
      </c>
      <c r="R38" s="1">
        <f t="shared" si="6"/>
        <v>0</v>
      </c>
      <c r="S38" s="1">
        <f t="shared" si="7"/>
        <v>3.2864</v>
      </c>
    </row>
    <row r="39" spans="1:19" s="1" customFormat="1" x14ac:dyDescent="0.3">
      <c r="A39" s="1">
        <v>20028</v>
      </c>
      <c r="B39" s="1">
        <v>20028</v>
      </c>
      <c r="C39" s="1" t="s">
        <v>3258</v>
      </c>
      <c r="D39" s="1" t="s">
        <v>483</v>
      </c>
      <c r="E39" s="1" t="s">
        <v>3293</v>
      </c>
      <c r="F39" s="1">
        <v>0</v>
      </c>
      <c r="G39" s="1">
        <f t="shared" si="0"/>
        <v>10</v>
      </c>
      <c r="H39" s="1" t="s">
        <v>1146</v>
      </c>
      <c r="I39" s="1">
        <f t="shared" si="8"/>
        <v>3</v>
      </c>
      <c r="J39" s="1" t="str">
        <f t="shared" si="1"/>
        <v>1.248#1|1#0.15#4</v>
      </c>
      <c r="K39" s="1">
        <v>1.248</v>
      </c>
      <c r="N39" s="1" t="str">
        <f t="shared" si="2"/>
        <v/>
      </c>
      <c r="O39" s="1">
        <f t="shared" si="3"/>
        <v>1.248</v>
      </c>
      <c r="P39" s="1">
        <f t="shared" si="4"/>
        <v>1.248</v>
      </c>
      <c r="Q39" s="1" t="e">
        <f t="shared" si="5"/>
        <v>#VALUE!</v>
      </c>
      <c r="R39" s="1">
        <f t="shared" si="6"/>
        <v>0</v>
      </c>
      <c r="S39" s="1">
        <f t="shared" si="7"/>
        <v>1.248</v>
      </c>
    </row>
    <row r="40" spans="1:19" s="1" customFormat="1" x14ac:dyDescent="0.3">
      <c r="A40" s="1">
        <v>20029</v>
      </c>
      <c r="B40" s="1">
        <v>20029</v>
      </c>
      <c r="C40" s="1" t="s">
        <v>3258</v>
      </c>
      <c r="D40" s="1" t="s">
        <v>483</v>
      </c>
      <c r="E40" s="1" t="s">
        <v>3293</v>
      </c>
      <c r="F40" s="1">
        <v>0</v>
      </c>
      <c r="G40" s="1">
        <f t="shared" si="0"/>
        <v>10</v>
      </c>
      <c r="H40" s="1" t="s">
        <v>1140</v>
      </c>
      <c r="I40" s="1">
        <f t="shared" si="8"/>
        <v>5</v>
      </c>
      <c r="J40" s="1" t="str">
        <f t="shared" si="1"/>
        <v>2.08#1|1#0.15#4</v>
      </c>
      <c r="K40" s="1">
        <v>2.08</v>
      </c>
      <c r="N40" s="1" t="str">
        <f t="shared" si="2"/>
        <v/>
      </c>
      <c r="O40" s="1">
        <f t="shared" si="3"/>
        <v>2.08</v>
      </c>
      <c r="P40" s="1">
        <f t="shared" si="4"/>
        <v>2.08</v>
      </c>
      <c r="Q40" s="1" t="e">
        <f t="shared" si="5"/>
        <v>#VALUE!</v>
      </c>
      <c r="R40" s="1">
        <f t="shared" si="6"/>
        <v>0</v>
      </c>
      <c r="S40" s="1">
        <f t="shared" si="7"/>
        <v>2.08</v>
      </c>
    </row>
    <row r="41" spans="1:19" s="1" customFormat="1" x14ac:dyDescent="0.3">
      <c r="A41" s="1">
        <v>20030</v>
      </c>
      <c r="B41" s="1">
        <v>20030</v>
      </c>
      <c r="C41" s="1" t="s">
        <v>3258</v>
      </c>
      <c r="D41" s="1" t="s">
        <v>483</v>
      </c>
      <c r="E41" s="1" t="s">
        <v>3293</v>
      </c>
      <c r="F41" s="1">
        <v>0</v>
      </c>
      <c r="G41" s="1">
        <f t="shared" si="0"/>
        <v>10</v>
      </c>
      <c r="H41" s="1" t="s">
        <v>1154</v>
      </c>
      <c r="I41" s="1">
        <f t="shared" si="8"/>
        <v>7.9</v>
      </c>
      <c r="J41" s="1" t="str">
        <f t="shared" si="1"/>
        <v>3.2864#1|1#0.15#4</v>
      </c>
      <c r="K41" s="1">
        <v>3.2864</v>
      </c>
      <c r="N41" s="1" t="str">
        <f t="shared" si="2"/>
        <v/>
      </c>
      <c r="O41" s="1">
        <f t="shared" si="3"/>
        <v>3.2864</v>
      </c>
      <c r="P41" s="1">
        <f t="shared" si="4"/>
        <v>3.2864</v>
      </c>
      <c r="Q41" s="1" t="e">
        <f t="shared" si="5"/>
        <v>#VALUE!</v>
      </c>
      <c r="R41" s="1">
        <f t="shared" si="6"/>
        <v>0</v>
      </c>
      <c r="S41" s="1">
        <f t="shared" si="7"/>
        <v>3.2864</v>
      </c>
    </row>
    <row r="42" spans="1:19" s="1" customFormat="1" x14ac:dyDescent="0.3">
      <c r="A42" s="1">
        <v>20031</v>
      </c>
      <c r="B42" s="1">
        <v>20031</v>
      </c>
      <c r="C42" s="1" t="s">
        <v>3294</v>
      </c>
      <c r="D42" s="1" t="s">
        <v>294</v>
      </c>
      <c r="E42" s="1" t="s">
        <v>3295</v>
      </c>
      <c r="F42" s="1">
        <v>0</v>
      </c>
      <c r="G42" s="1">
        <f t="shared" si="0"/>
        <v>11</v>
      </c>
      <c r="H42" s="1" t="s">
        <v>1146</v>
      </c>
      <c r="I42" s="1">
        <f t="shared" si="8"/>
        <v>3</v>
      </c>
      <c r="J42" s="1" t="str">
        <f t="shared" si="1"/>
        <v>0.416#1|4#0.1#4#4</v>
      </c>
      <c r="K42" s="1">
        <v>1.248</v>
      </c>
      <c r="N42" s="1" t="str">
        <f t="shared" si="2"/>
        <v>0</v>
      </c>
      <c r="O42" s="1" t="e">
        <f t="shared" si="3"/>
        <v>#DIV/0!</v>
      </c>
      <c r="P42" s="1">
        <f t="shared" si="4"/>
        <v>0.41599999999999998</v>
      </c>
      <c r="Q42" s="1" t="e">
        <f t="shared" si="5"/>
        <v>#VALUE!</v>
      </c>
      <c r="R42" s="1">
        <f t="shared" si="6"/>
        <v>0</v>
      </c>
      <c r="S42" s="1">
        <f t="shared" si="7"/>
        <v>0.41599999999999998</v>
      </c>
    </row>
    <row r="43" spans="1:19" s="1" customFormat="1" x14ac:dyDescent="0.3">
      <c r="A43" s="1">
        <v>20032</v>
      </c>
      <c r="B43" s="1">
        <v>20032</v>
      </c>
      <c r="C43" s="1" t="s">
        <v>3294</v>
      </c>
      <c r="D43" s="1" t="s">
        <v>294</v>
      </c>
      <c r="E43" s="1" t="s">
        <v>3295</v>
      </c>
      <c r="F43" s="1">
        <v>0</v>
      </c>
      <c r="G43" s="1">
        <f t="shared" si="0"/>
        <v>11</v>
      </c>
      <c r="H43" s="1" t="s">
        <v>1140</v>
      </c>
      <c r="I43" s="1">
        <f t="shared" si="8"/>
        <v>5</v>
      </c>
      <c r="J43" s="1" t="str">
        <f t="shared" si="1"/>
        <v>0.693#1|4#0.1#4#4</v>
      </c>
      <c r="K43" s="1">
        <v>2.08</v>
      </c>
      <c r="N43" s="1" t="str">
        <f t="shared" si="2"/>
        <v>0</v>
      </c>
      <c r="O43" s="1" t="e">
        <f t="shared" si="3"/>
        <v>#DIV/0!</v>
      </c>
      <c r="P43" s="1">
        <f t="shared" si="4"/>
        <v>0.69299999999999995</v>
      </c>
      <c r="Q43" s="1" t="e">
        <f t="shared" si="5"/>
        <v>#VALUE!</v>
      </c>
      <c r="R43" s="1">
        <f t="shared" si="6"/>
        <v>0</v>
      </c>
      <c r="S43" s="1">
        <f t="shared" si="7"/>
        <v>0.69299999999999995</v>
      </c>
    </row>
    <row r="44" spans="1:19" s="1" customFormat="1" x14ac:dyDescent="0.3">
      <c r="A44" s="1">
        <v>20033</v>
      </c>
      <c r="B44" s="1">
        <v>20033</v>
      </c>
      <c r="C44" s="1" t="s">
        <v>3294</v>
      </c>
      <c r="D44" s="1" t="s">
        <v>294</v>
      </c>
      <c r="E44" s="1" t="s">
        <v>3295</v>
      </c>
      <c r="F44" s="1">
        <v>0</v>
      </c>
      <c r="G44" s="1">
        <f t="shared" si="0"/>
        <v>11</v>
      </c>
      <c r="H44" s="1" t="s">
        <v>1154</v>
      </c>
      <c r="I44" s="1">
        <f t="shared" si="8"/>
        <v>7.9</v>
      </c>
      <c r="J44" s="1" t="str">
        <f t="shared" si="1"/>
        <v>1.095#1|4#0.1#4#4</v>
      </c>
      <c r="K44" s="1">
        <v>3.2864</v>
      </c>
      <c r="N44" s="1" t="str">
        <f t="shared" si="2"/>
        <v>0</v>
      </c>
      <c r="O44" s="1" t="e">
        <f t="shared" si="3"/>
        <v>#DIV/0!</v>
      </c>
      <c r="P44" s="1">
        <f t="shared" si="4"/>
        <v>1.095</v>
      </c>
      <c r="Q44" s="1" t="e">
        <f t="shared" si="5"/>
        <v>#VALUE!</v>
      </c>
      <c r="R44" s="1">
        <f t="shared" si="6"/>
        <v>0</v>
      </c>
      <c r="S44" s="1">
        <f t="shared" si="7"/>
        <v>1.095</v>
      </c>
    </row>
    <row r="45" spans="1:19" s="1" customFormat="1" x14ac:dyDescent="0.3">
      <c r="A45" s="1">
        <v>20034</v>
      </c>
      <c r="B45" s="1">
        <v>20034</v>
      </c>
      <c r="C45" s="1" t="s">
        <v>3285</v>
      </c>
      <c r="D45" s="1" t="s">
        <v>91</v>
      </c>
      <c r="E45" s="1" t="s">
        <v>3292</v>
      </c>
      <c r="F45" s="1">
        <v>0</v>
      </c>
      <c r="G45" s="1">
        <f t="shared" si="0"/>
        <v>12</v>
      </c>
      <c r="H45" s="1" t="s">
        <v>1146</v>
      </c>
      <c r="I45" s="1">
        <f t="shared" si="8"/>
        <v>3</v>
      </c>
      <c r="J45" s="1" t="str">
        <f t="shared" ref="J45:J76" si="9">REPLACE(E45,1,FIND("#",E45,1)-1,S45)</f>
        <v>1.248#1|3#0.1#1#5</v>
      </c>
      <c r="K45" s="1">
        <v>1.248</v>
      </c>
      <c r="N45" s="1" t="str">
        <f t="shared" ref="N45:N108" si="10">IF(--LEFT(C45,1)=2,MID(C45,5,1),"")</f>
        <v/>
      </c>
      <c r="O45" s="1">
        <f t="shared" si="3"/>
        <v>1.248</v>
      </c>
      <c r="P45" s="1">
        <f t="shared" si="4"/>
        <v>1.248</v>
      </c>
      <c r="Q45" s="1" t="e">
        <f t="shared" si="5"/>
        <v>#VALUE!</v>
      </c>
      <c r="R45" s="1">
        <f t="shared" si="6"/>
        <v>0</v>
      </c>
      <c r="S45" s="1">
        <f t="shared" si="7"/>
        <v>1.248</v>
      </c>
    </row>
    <row r="46" spans="1:19" s="1" customFormat="1" x14ac:dyDescent="0.3">
      <c r="A46" s="1">
        <v>20035</v>
      </c>
      <c r="B46" s="1">
        <v>20035</v>
      </c>
      <c r="C46" s="1" t="s">
        <v>3285</v>
      </c>
      <c r="D46" s="1" t="s">
        <v>91</v>
      </c>
      <c r="E46" s="1" t="s">
        <v>3292</v>
      </c>
      <c r="F46" s="1">
        <v>0</v>
      </c>
      <c r="G46" s="1">
        <f t="shared" ref="G46:G77" si="11">ROUNDUP((B46-20000)/3,0)</f>
        <v>12</v>
      </c>
      <c r="H46" s="1" t="s">
        <v>1140</v>
      </c>
      <c r="I46" s="1">
        <f t="shared" si="8"/>
        <v>5</v>
      </c>
      <c r="J46" s="1" t="str">
        <f t="shared" si="9"/>
        <v>2.08#1|3#0.1#1#5</v>
      </c>
      <c r="K46" s="1">
        <v>2.08</v>
      </c>
      <c r="N46" s="1" t="str">
        <f t="shared" si="10"/>
        <v/>
      </c>
      <c r="O46" s="1">
        <f t="shared" si="3"/>
        <v>2.08</v>
      </c>
      <c r="P46" s="1">
        <f t="shared" si="4"/>
        <v>2.08</v>
      </c>
      <c r="Q46" s="1" t="e">
        <f t="shared" si="5"/>
        <v>#VALUE!</v>
      </c>
      <c r="R46" s="1">
        <f t="shared" si="6"/>
        <v>0</v>
      </c>
      <c r="S46" s="1">
        <f t="shared" si="7"/>
        <v>2.08</v>
      </c>
    </row>
    <row r="47" spans="1:19" s="1" customFormat="1" x14ac:dyDescent="0.3">
      <c r="A47" s="1">
        <v>20036</v>
      </c>
      <c r="B47" s="1">
        <v>20036</v>
      </c>
      <c r="C47" s="1" t="s">
        <v>3285</v>
      </c>
      <c r="D47" s="1" t="s">
        <v>91</v>
      </c>
      <c r="E47" s="1" t="s">
        <v>3292</v>
      </c>
      <c r="F47" s="1">
        <v>0</v>
      </c>
      <c r="G47" s="1">
        <f t="shared" si="11"/>
        <v>12</v>
      </c>
      <c r="H47" s="1" t="s">
        <v>1154</v>
      </c>
      <c r="I47" s="1">
        <f t="shared" si="8"/>
        <v>7.9</v>
      </c>
      <c r="J47" s="1" t="str">
        <f t="shared" si="9"/>
        <v>3.2864#1|3#0.1#1#5</v>
      </c>
      <c r="K47" s="1">
        <v>3.2864</v>
      </c>
      <c r="N47" s="1" t="str">
        <f t="shared" si="10"/>
        <v/>
      </c>
      <c r="O47" s="1">
        <f t="shared" si="3"/>
        <v>3.2864</v>
      </c>
      <c r="P47" s="1">
        <f t="shared" si="4"/>
        <v>3.2864</v>
      </c>
      <c r="Q47" s="1" t="e">
        <f t="shared" si="5"/>
        <v>#VALUE!</v>
      </c>
      <c r="R47" s="1">
        <f t="shared" si="6"/>
        <v>0</v>
      </c>
      <c r="S47" s="1">
        <f t="shared" si="7"/>
        <v>3.2864</v>
      </c>
    </row>
    <row r="48" spans="1:19" s="1" customFormat="1" x14ac:dyDescent="0.3">
      <c r="A48" s="1">
        <v>20037</v>
      </c>
      <c r="B48" s="1">
        <v>20037</v>
      </c>
      <c r="C48" s="1" t="s">
        <v>3285</v>
      </c>
      <c r="D48" s="1" t="s">
        <v>38</v>
      </c>
      <c r="E48" s="1" t="s">
        <v>3296</v>
      </c>
      <c r="F48" s="1">
        <v>0</v>
      </c>
      <c r="G48" s="1">
        <f t="shared" si="11"/>
        <v>13</v>
      </c>
      <c r="H48" s="1" t="s">
        <v>1146</v>
      </c>
      <c r="I48" s="1">
        <f t="shared" si="8"/>
        <v>3</v>
      </c>
      <c r="J48" s="1" t="str">
        <f t="shared" si="9"/>
        <v>1.248#1|0.3#2#3</v>
      </c>
      <c r="K48" s="1">
        <v>1.248</v>
      </c>
      <c r="N48" s="1" t="str">
        <f t="shared" si="10"/>
        <v/>
      </c>
      <c r="O48" s="1">
        <f t="shared" si="3"/>
        <v>1.248</v>
      </c>
      <c r="P48" s="1">
        <f t="shared" si="4"/>
        <v>1.248</v>
      </c>
      <c r="Q48" s="1" t="e">
        <f t="shared" si="5"/>
        <v>#VALUE!</v>
      </c>
      <c r="R48" s="1">
        <f t="shared" si="6"/>
        <v>0</v>
      </c>
      <c r="S48" s="1">
        <f t="shared" si="7"/>
        <v>1.248</v>
      </c>
    </row>
    <row r="49" spans="1:19" s="1" customFormat="1" x14ac:dyDescent="0.3">
      <c r="A49" s="1">
        <v>20038</v>
      </c>
      <c r="B49" s="1">
        <v>20038</v>
      </c>
      <c r="C49" s="1" t="s">
        <v>3285</v>
      </c>
      <c r="D49" s="1" t="s">
        <v>38</v>
      </c>
      <c r="E49" s="1" t="s">
        <v>3296</v>
      </c>
      <c r="F49" s="1">
        <v>0</v>
      </c>
      <c r="G49" s="1">
        <f t="shared" si="11"/>
        <v>13</v>
      </c>
      <c r="H49" s="1" t="s">
        <v>1140</v>
      </c>
      <c r="I49" s="1">
        <f t="shared" si="8"/>
        <v>5</v>
      </c>
      <c r="J49" s="1" t="str">
        <f t="shared" si="9"/>
        <v>2.08#1|0.3#2#3</v>
      </c>
      <c r="K49" s="1">
        <v>2.08</v>
      </c>
      <c r="N49" s="1" t="str">
        <f t="shared" si="10"/>
        <v/>
      </c>
      <c r="O49" s="1">
        <f t="shared" si="3"/>
        <v>2.08</v>
      </c>
      <c r="P49" s="1">
        <f t="shared" si="4"/>
        <v>2.08</v>
      </c>
      <c r="Q49" s="1" t="e">
        <f t="shared" si="5"/>
        <v>#VALUE!</v>
      </c>
      <c r="R49" s="1">
        <f t="shared" si="6"/>
        <v>0</v>
      </c>
      <c r="S49" s="1">
        <f t="shared" si="7"/>
        <v>2.08</v>
      </c>
    </row>
    <row r="50" spans="1:19" s="1" customFormat="1" x14ac:dyDescent="0.3">
      <c r="A50" s="1">
        <v>20039</v>
      </c>
      <c r="B50" s="1">
        <v>20039</v>
      </c>
      <c r="C50" s="1" t="s">
        <v>3285</v>
      </c>
      <c r="D50" s="1" t="s">
        <v>38</v>
      </c>
      <c r="E50" s="1" t="s">
        <v>3296</v>
      </c>
      <c r="F50" s="1">
        <v>0</v>
      </c>
      <c r="G50" s="1">
        <f t="shared" si="11"/>
        <v>13</v>
      </c>
      <c r="H50" s="1" t="s">
        <v>1154</v>
      </c>
      <c r="I50" s="1">
        <f t="shared" si="8"/>
        <v>7.9</v>
      </c>
      <c r="J50" s="1" t="str">
        <f t="shared" si="9"/>
        <v>3.2864#1|0.3#2#3</v>
      </c>
      <c r="K50" s="1">
        <v>3.2864</v>
      </c>
      <c r="N50" s="1" t="str">
        <f t="shared" si="10"/>
        <v/>
      </c>
      <c r="O50" s="1">
        <f t="shared" si="3"/>
        <v>3.2864</v>
      </c>
      <c r="P50" s="1">
        <f t="shared" si="4"/>
        <v>3.2864</v>
      </c>
      <c r="Q50" s="1" t="e">
        <f t="shared" si="5"/>
        <v>#VALUE!</v>
      </c>
      <c r="R50" s="1">
        <f t="shared" si="6"/>
        <v>0</v>
      </c>
      <c r="S50" s="1">
        <f t="shared" si="7"/>
        <v>3.2864</v>
      </c>
    </row>
    <row r="51" spans="1:19" s="1" customFormat="1" x14ac:dyDescent="0.3">
      <c r="A51" s="1">
        <v>20040</v>
      </c>
      <c r="B51" s="1">
        <v>20040</v>
      </c>
      <c r="C51" s="1" t="s">
        <v>3285</v>
      </c>
      <c r="D51" s="1" t="s">
        <v>91</v>
      </c>
      <c r="E51" s="1" t="s">
        <v>3297</v>
      </c>
      <c r="F51" s="1">
        <v>0</v>
      </c>
      <c r="G51" s="1">
        <f t="shared" si="11"/>
        <v>14</v>
      </c>
      <c r="H51" s="1" t="s">
        <v>1146</v>
      </c>
      <c r="I51" s="1">
        <f t="shared" si="8"/>
        <v>3</v>
      </c>
      <c r="J51" s="1" t="str">
        <f t="shared" si="9"/>
        <v>1.248#2|2#0.1#2#5</v>
      </c>
      <c r="K51" s="1">
        <v>1.248</v>
      </c>
      <c r="N51" s="1" t="str">
        <f t="shared" si="10"/>
        <v/>
      </c>
      <c r="O51" s="1">
        <f t="shared" si="3"/>
        <v>1.248</v>
      </c>
      <c r="P51" s="1">
        <f t="shared" si="4"/>
        <v>1.248</v>
      </c>
      <c r="Q51" s="1" t="e">
        <f t="shared" si="5"/>
        <v>#VALUE!</v>
      </c>
      <c r="R51" s="1">
        <f t="shared" si="6"/>
        <v>0</v>
      </c>
      <c r="S51" s="1">
        <f t="shared" si="7"/>
        <v>1.248</v>
      </c>
    </row>
    <row r="52" spans="1:19" s="1" customFormat="1" x14ac:dyDescent="0.3">
      <c r="A52" s="1">
        <v>20041</v>
      </c>
      <c r="B52" s="1">
        <v>20041</v>
      </c>
      <c r="C52" s="1" t="s">
        <v>3285</v>
      </c>
      <c r="D52" s="1" t="s">
        <v>91</v>
      </c>
      <c r="E52" s="1" t="s">
        <v>3297</v>
      </c>
      <c r="F52" s="1">
        <v>0</v>
      </c>
      <c r="G52" s="1">
        <f t="shared" si="11"/>
        <v>14</v>
      </c>
      <c r="H52" s="1" t="s">
        <v>1140</v>
      </c>
      <c r="I52" s="1">
        <f t="shared" si="8"/>
        <v>5</v>
      </c>
      <c r="J52" s="1" t="str">
        <f t="shared" si="9"/>
        <v>2.08#2|2#0.1#2#5</v>
      </c>
      <c r="K52" s="1">
        <v>2.08</v>
      </c>
      <c r="N52" s="1" t="str">
        <f t="shared" si="10"/>
        <v/>
      </c>
      <c r="O52" s="1">
        <f t="shared" si="3"/>
        <v>2.08</v>
      </c>
      <c r="P52" s="1">
        <f t="shared" si="4"/>
        <v>2.08</v>
      </c>
      <c r="Q52" s="1" t="e">
        <f t="shared" si="5"/>
        <v>#VALUE!</v>
      </c>
      <c r="R52" s="1">
        <f t="shared" si="6"/>
        <v>0</v>
      </c>
      <c r="S52" s="1">
        <f t="shared" si="7"/>
        <v>2.08</v>
      </c>
    </row>
    <row r="53" spans="1:19" s="1" customFormat="1" x14ac:dyDescent="0.3">
      <c r="A53" s="1">
        <v>20042</v>
      </c>
      <c r="B53" s="1">
        <v>20042</v>
      </c>
      <c r="C53" s="1" t="s">
        <v>3285</v>
      </c>
      <c r="D53" s="1" t="s">
        <v>91</v>
      </c>
      <c r="E53" s="1" t="s">
        <v>3297</v>
      </c>
      <c r="F53" s="1">
        <v>0</v>
      </c>
      <c r="G53" s="1">
        <f t="shared" si="11"/>
        <v>14</v>
      </c>
      <c r="H53" s="1" t="s">
        <v>1154</v>
      </c>
      <c r="I53" s="1">
        <f t="shared" si="8"/>
        <v>7.9</v>
      </c>
      <c r="J53" s="1" t="str">
        <f t="shared" si="9"/>
        <v>3.2864#2|2#0.1#2#5</v>
      </c>
      <c r="K53" s="1">
        <v>3.2864</v>
      </c>
      <c r="N53" s="1" t="str">
        <f t="shared" si="10"/>
        <v/>
      </c>
      <c r="O53" s="1">
        <f t="shared" si="3"/>
        <v>3.2864</v>
      </c>
      <c r="P53" s="1">
        <f t="shared" si="4"/>
        <v>3.2864</v>
      </c>
      <c r="Q53" s="1" t="e">
        <f t="shared" si="5"/>
        <v>#VALUE!</v>
      </c>
      <c r="R53" s="1">
        <f t="shared" si="6"/>
        <v>0</v>
      </c>
      <c r="S53" s="1">
        <f t="shared" si="7"/>
        <v>3.2864</v>
      </c>
    </row>
    <row r="54" spans="1:19" s="1" customFormat="1" x14ac:dyDescent="0.3">
      <c r="A54" s="1">
        <v>20043</v>
      </c>
      <c r="B54" s="1">
        <v>20043</v>
      </c>
      <c r="C54" s="1" t="s">
        <v>3294</v>
      </c>
      <c r="D54" s="1" t="s">
        <v>294</v>
      </c>
      <c r="E54" s="1" t="s">
        <v>3295</v>
      </c>
      <c r="F54" s="1">
        <v>0</v>
      </c>
      <c r="G54" s="1">
        <f t="shared" si="11"/>
        <v>15</v>
      </c>
      <c r="H54" s="1" t="s">
        <v>1146</v>
      </c>
      <c r="I54" s="1">
        <f t="shared" si="8"/>
        <v>3</v>
      </c>
      <c r="J54" s="1" t="str">
        <f t="shared" si="9"/>
        <v>0.416#1|4#0.1#4#4</v>
      </c>
      <c r="K54" s="1">
        <v>1.248</v>
      </c>
      <c r="N54" s="1" t="str">
        <f t="shared" si="10"/>
        <v>0</v>
      </c>
      <c r="O54" s="1" t="e">
        <f t="shared" si="3"/>
        <v>#DIV/0!</v>
      </c>
      <c r="P54" s="1">
        <f t="shared" si="4"/>
        <v>0.41599999999999998</v>
      </c>
      <c r="Q54" s="1" t="e">
        <f t="shared" si="5"/>
        <v>#VALUE!</v>
      </c>
      <c r="R54" s="1">
        <f t="shared" si="6"/>
        <v>0</v>
      </c>
      <c r="S54" s="1">
        <f t="shared" si="7"/>
        <v>0.41599999999999998</v>
      </c>
    </row>
    <row r="55" spans="1:19" s="1" customFormat="1" x14ac:dyDescent="0.3">
      <c r="A55" s="1">
        <v>20044</v>
      </c>
      <c r="B55" s="1">
        <v>20044</v>
      </c>
      <c r="C55" s="1" t="s">
        <v>3294</v>
      </c>
      <c r="D55" s="1" t="s">
        <v>294</v>
      </c>
      <c r="E55" s="1" t="s">
        <v>3295</v>
      </c>
      <c r="F55" s="1">
        <v>0</v>
      </c>
      <c r="G55" s="1">
        <f t="shared" si="11"/>
        <v>15</v>
      </c>
      <c r="H55" s="1" t="s">
        <v>1140</v>
      </c>
      <c r="I55" s="1">
        <f t="shared" si="8"/>
        <v>5</v>
      </c>
      <c r="J55" s="1" t="str">
        <f t="shared" si="9"/>
        <v>0.693#1|4#0.1#4#4</v>
      </c>
      <c r="K55" s="1">
        <v>2.08</v>
      </c>
      <c r="N55" s="1" t="str">
        <f t="shared" si="10"/>
        <v>0</v>
      </c>
      <c r="O55" s="1" t="e">
        <f t="shared" si="3"/>
        <v>#DIV/0!</v>
      </c>
      <c r="P55" s="1">
        <f t="shared" si="4"/>
        <v>0.69299999999999995</v>
      </c>
      <c r="Q55" s="1" t="e">
        <f t="shared" si="5"/>
        <v>#VALUE!</v>
      </c>
      <c r="R55" s="1">
        <f t="shared" si="6"/>
        <v>0</v>
      </c>
      <c r="S55" s="1">
        <f t="shared" si="7"/>
        <v>0.69299999999999995</v>
      </c>
    </row>
    <row r="56" spans="1:19" s="1" customFormat="1" x14ac:dyDescent="0.3">
      <c r="A56" s="1">
        <v>20045</v>
      </c>
      <c r="B56" s="1">
        <v>20045</v>
      </c>
      <c r="C56" s="1" t="s">
        <v>3294</v>
      </c>
      <c r="D56" s="1" t="s">
        <v>294</v>
      </c>
      <c r="E56" s="1" t="s">
        <v>3295</v>
      </c>
      <c r="F56" s="1">
        <v>0</v>
      </c>
      <c r="G56" s="1">
        <f t="shared" si="11"/>
        <v>15</v>
      </c>
      <c r="H56" s="1" t="s">
        <v>1154</v>
      </c>
      <c r="I56" s="1">
        <f t="shared" si="8"/>
        <v>7.9</v>
      </c>
      <c r="J56" s="1" t="str">
        <f t="shared" si="9"/>
        <v>1.095#1|4#0.1#4#4</v>
      </c>
      <c r="K56" s="1">
        <v>3.2864</v>
      </c>
      <c r="N56" s="1" t="str">
        <f t="shared" si="10"/>
        <v>0</v>
      </c>
      <c r="O56" s="1" t="e">
        <f t="shared" si="3"/>
        <v>#DIV/0!</v>
      </c>
      <c r="P56" s="1">
        <f t="shared" si="4"/>
        <v>1.095</v>
      </c>
      <c r="Q56" s="1" t="e">
        <f t="shared" si="5"/>
        <v>#VALUE!</v>
      </c>
      <c r="R56" s="1">
        <f t="shared" si="6"/>
        <v>0</v>
      </c>
      <c r="S56" s="1">
        <f t="shared" si="7"/>
        <v>1.095</v>
      </c>
    </row>
    <row r="57" spans="1:19" s="1" customFormat="1" x14ac:dyDescent="0.3">
      <c r="A57" s="1">
        <v>20046</v>
      </c>
      <c r="B57" s="1">
        <v>20046</v>
      </c>
      <c r="C57" s="1" t="s">
        <v>3294</v>
      </c>
      <c r="D57" s="1" t="s">
        <v>294</v>
      </c>
      <c r="E57" s="1" t="s">
        <v>3298</v>
      </c>
      <c r="F57" s="1">
        <v>0</v>
      </c>
      <c r="G57" s="1">
        <f t="shared" si="11"/>
        <v>16</v>
      </c>
      <c r="H57" s="1" t="s">
        <v>1146</v>
      </c>
      <c r="I57" s="1">
        <f t="shared" si="8"/>
        <v>3</v>
      </c>
      <c r="J57" s="1" t="str">
        <f t="shared" si="9"/>
        <v>0.416#1|2#0.2#4#4</v>
      </c>
      <c r="K57" s="1">
        <v>1.248</v>
      </c>
      <c r="N57" s="1" t="str">
        <f t="shared" si="10"/>
        <v>0</v>
      </c>
      <c r="O57" s="1" t="e">
        <f t="shared" si="3"/>
        <v>#DIV/0!</v>
      </c>
      <c r="P57" s="1">
        <f t="shared" si="4"/>
        <v>0.41599999999999998</v>
      </c>
      <c r="Q57" s="1" t="e">
        <f t="shared" si="5"/>
        <v>#VALUE!</v>
      </c>
      <c r="R57" s="1">
        <f t="shared" si="6"/>
        <v>0</v>
      </c>
      <c r="S57" s="1">
        <f t="shared" si="7"/>
        <v>0.41599999999999998</v>
      </c>
    </row>
    <row r="58" spans="1:19" s="1" customFormat="1" x14ac:dyDescent="0.3">
      <c r="A58" s="1">
        <v>20047</v>
      </c>
      <c r="B58" s="1">
        <v>20047</v>
      </c>
      <c r="C58" s="1" t="s">
        <v>3294</v>
      </c>
      <c r="D58" s="1" t="s">
        <v>294</v>
      </c>
      <c r="E58" s="1" t="s">
        <v>3298</v>
      </c>
      <c r="F58" s="1">
        <v>0</v>
      </c>
      <c r="G58" s="1">
        <f t="shared" si="11"/>
        <v>16</v>
      </c>
      <c r="H58" s="1" t="s">
        <v>1140</v>
      </c>
      <c r="I58" s="1">
        <f t="shared" si="8"/>
        <v>5</v>
      </c>
      <c r="J58" s="1" t="str">
        <f t="shared" si="9"/>
        <v>0.693#1|2#0.2#4#4</v>
      </c>
      <c r="K58" s="1">
        <v>2.08</v>
      </c>
      <c r="N58" s="1" t="str">
        <f t="shared" si="10"/>
        <v>0</v>
      </c>
      <c r="O58" s="1" t="e">
        <f t="shared" si="3"/>
        <v>#DIV/0!</v>
      </c>
      <c r="P58" s="1">
        <f t="shared" si="4"/>
        <v>0.69299999999999995</v>
      </c>
      <c r="Q58" s="1" t="e">
        <f t="shared" si="5"/>
        <v>#VALUE!</v>
      </c>
      <c r="R58" s="1">
        <f t="shared" si="6"/>
        <v>0</v>
      </c>
      <c r="S58" s="1">
        <f t="shared" si="7"/>
        <v>0.69299999999999995</v>
      </c>
    </row>
    <row r="59" spans="1:19" s="1" customFormat="1" x14ac:dyDescent="0.3">
      <c r="A59" s="1">
        <v>20048</v>
      </c>
      <c r="B59" s="1">
        <v>20048</v>
      </c>
      <c r="C59" s="1" t="s">
        <v>3294</v>
      </c>
      <c r="D59" s="1" t="s">
        <v>294</v>
      </c>
      <c r="E59" s="1" t="s">
        <v>3298</v>
      </c>
      <c r="F59" s="1">
        <v>0</v>
      </c>
      <c r="G59" s="1">
        <f t="shared" si="11"/>
        <v>16</v>
      </c>
      <c r="H59" s="1" t="s">
        <v>1154</v>
      </c>
      <c r="I59" s="1">
        <f t="shared" si="8"/>
        <v>7.9</v>
      </c>
      <c r="J59" s="1" t="str">
        <f t="shared" si="9"/>
        <v>1.095#1|2#0.2#4#4</v>
      </c>
      <c r="K59" s="1">
        <v>3.2864</v>
      </c>
      <c r="N59" s="1" t="str">
        <f t="shared" si="10"/>
        <v>0</v>
      </c>
      <c r="O59" s="1" t="e">
        <f t="shared" si="3"/>
        <v>#DIV/0!</v>
      </c>
      <c r="P59" s="1">
        <f t="shared" si="4"/>
        <v>1.095</v>
      </c>
      <c r="Q59" s="1" t="e">
        <f t="shared" si="5"/>
        <v>#VALUE!</v>
      </c>
      <c r="R59" s="1">
        <f t="shared" si="6"/>
        <v>0</v>
      </c>
      <c r="S59" s="1">
        <f t="shared" si="7"/>
        <v>1.095</v>
      </c>
    </row>
    <row r="60" spans="1:19" s="1" customFormat="1" x14ac:dyDescent="0.3">
      <c r="A60" s="1">
        <v>20049</v>
      </c>
      <c r="B60" s="1">
        <v>20049</v>
      </c>
      <c r="C60" s="1" t="s">
        <v>3285</v>
      </c>
      <c r="D60" s="1" t="s">
        <v>440</v>
      </c>
      <c r="E60" s="1" t="s">
        <v>3299</v>
      </c>
      <c r="F60" s="1">
        <v>0</v>
      </c>
      <c r="G60" s="1">
        <f t="shared" si="11"/>
        <v>17</v>
      </c>
      <c r="H60" s="1" t="s">
        <v>1146</v>
      </c>
      <c r="I60" s="1">
        <f t="shared" si="8"/>
        <v>3</v>
      </c>
      <c r="J60" s="1" t="str">
        <f t="shared" si="9"/>
        <v>1.248#1#0.2</v>
      </c>
      <c r="K60" s="1">
        <v>1.248</v>
      </c>
      <c r="N60" s="1" t="str">
        <f t="shared" si="10"/>
        <v/>
      </c>
      <c r="O60" s="1">
        <f t="shared" si="3"/>
        <v>1.248</v>
      </c>
      <c r="P60" s="1">
        <f t="shared" si="4"/>
        <v>1.248</v>
      </c>
      <c r="Q60" s="1" t="e">
        <f t="shared" si="5"/>
        <v>#VALUE!</v>
      </c>
      <c r="R60" s="1">
        <f t="shared" si="6"/>
        <v>0</v>
      </c>
      <c r="S60" s="1">
        <f t="shared" si="7"/>
        <v>1.248</v>
      </c>
    </row>
    <row r="61" spans="1:19" s="1" customFormat="1" x14ac:dyDescent="0.3">
      <c r="A61" s="1">
        <v>20050</v>
      </c>
      <c r="B61" s="1">
        <v>20050</v>
      </c>
      <c r="C61" s="1" t="s">
        <v>3285</v>
      </c>
      <c r="D61" s="1" t="s">
        <v>440</v>
      </c>
      <c r="E61" s="1" t="s">
        <v>3299</v>
      </c>
      <c r="F61" s="1">
        <v>0</v>
      </c>
      <c r="G61" s="1">
        <f t="shared" si="11"/>
        <v>17</v>
      </c>
      <c r="H61" s="1" t="s">
        <v>1140</v>
      </c>
      <c r="I61" s="1">
        <f t="shared" si="8"/>
        <v>5</v>
      </c>
      <c r="J61" s="1" t="str">
        <f t="shared" si="9"/>
        <v>2.08#1#0.2</v>
      </c>
      <c r="K61" s="1">
        <v>2.08</v>
      </c>
      <c r="N61" s="1" t="str">
        <f t="shared" si="10"/>
        <v/>
      </c>
      <c r="O61" s="1">
        <f t="shared" si="3"/>
        <v>2.08</v>
      </c>
      <c r="P61" s="1">
        <f t="shared" si="4"/>
        <v>2.08</v>
      </c>
      <c r="Q61" s="1" t="e">
        <f t="shared" si="5"/>
        <v>#VALUE!</v>
      </c>
      <c r="R61" s="1">
        <f t="shared" si="6"/>
        <v>0</v>
      </c>
      <c r="S61" s="1">
        <f t="shared" si="7"/>
        <v>2.08</v>
      </c>
    </row>
    <row r="62" spans="1:19" s="1" customFormat="1" x14ac:dyDescent="0.3">
      <c r="A62" s="1">
        <v>20051</v>
      </c>
      <c r="B62" s="1">
        <v>20051</v>
      </c>
      <c r="C62" s="1" t="s">
        <v>3285</v>
      </c>
      <c r="D62" s="1" t="s">
        <v>440</v>
      </c>
      <c r="E62" s="1" t="s">
        <v>3299</v>
      </c>
      <c r="F62" s="1">
        <v>0</v>
      </c>
      <c r="G62" s="1">
        <f t="shared" si="11"/>
        <v>17</v>
      </c>
      <c r="H62" s="1" t="s">
        <v>1154</v>
      </c>
      <c r="I62" s="1">
        <f t="shared" si="8"/>
        <v>7.9</v>
      </c>
      <c r="J62" s="1" t="str">
        <f t="shared" si="9"/>
        <v>3.2864#1#0.2</v>
      </c>
      <c r="K62" s="1">
        <v>3.2864</v>
      </c>
      <c r="N62" s="1" t="str">
        <f t="shared" si="10"/>
        <v/>
      </c>
      <c r="O62" s="1">
        <f t="shared" si="3"/>
        <v>3.2864</v>
      </c>
      <c r="P62" s="1">
        <f t="shared" si="4"/>
        <v>3.2864</v>
      </c>
      <c r="Q62" s="1" t="e">
        <f t="shared" si="5"/>
        <v>#VALUE!</v>
      </c>
      <c r="R62" s="1">
        <f t="shared" si="6"/>
        <v>0</v>
      </c>
      <c r="S62" s="1">
        <f t="shared" si="7"/>
        <v>3.2864</v>
      </c>
    </row>
    <row r="63" spans="1:19" s="1" customFormat="1" x14ac:dyDescent="0.3">
      <c r="A63" s="1">
        <v>20052</v>
      </c>
      <c r="B63" s="1">
        <v>20052</v>
      </c>
      <c r="C63" s="1" t="s">
        <v>3294</v>
      </c>
      <c r="D63" s="1" t="s">
        <v>502</v>
      </c>
      <c r="E63" s="1" t="s">
        <v>3300</v>
      </c>
      <c r="F63" s="1">
        <v>0</v>
      </c>
      <c r="G63" s="1">
        <f t="shared" si="11"/>
        <v>18</v>
      </c>
      <c r="H63" s="1" t="s">
        <v>1146</v>
      </c>
      <c r="I63" s="1">
        <f t="shared" si="8"/>
        <v>3</v>
      </c>
      <c r="J63" s="1" t="str">
        <f t="shared" si="9"/>
        <v>0.416#2</v>
      </c>
      <c r="K63" s="1">
        <v>1.248</v>
      </c>
      <c r="N63" s="1" t="str">
        <f t="shared" si="10"/>
        <v>0</v>
      </c>
      <c r="O63" s="1" t="e">
        <f t="shared" si="3"/>
        <v>#DIV/0!</v>
      </c>
      <c r="P63" s="1">
        <f t="shared" si="4"/>
        <v>0.41599999999999998</v>
      </c>
      <c r="Q63" s="1" t="e">
        <f t="shared" si="5"/>
        <v>#VALUE!</v>
      </c>
      <c r="R63" s="1">
        <f t="shared" si="6"/>
        <v>0</v>
      </c>
      <c r="S63" s="1">
        <f t="shared" si="7"/>
        <v>0.41599999999999998</v>
      </c>
    </row>
    <row r="64" spans="1:19" s="1" customFormat="1" x14ac:dyDescent="0.3">
      <c r="A64" s="1">
        <v>20053</v>
      </c>
      <c r="B64" s="1">
        <v>20053</v>
      </c>
      <c r="C64" s="1" t="s">
        <v>3294</v>
      </c>
      <c r="D64" s="1" t="s">
        <v>502</v>
      </c>
      <c r="E64" s="1" t="s">
        <v>3300</v>
      </c>
      <c r="F64" s="1">
        <v>0</v>
      </c>
      <c r="G64" s="1">
        <f t="shared" si="11"/>
        <v>18</v>
      </c>
      <c r="H64" s="1" t="s">
        <v>1140</v>
      </c>
      <c r="I64" s="1">
        <f t="shared" si="8"/>
        <v>5</v>
      </c>
      <c r="J64" s="1" t="str">
        <f t="shared" si="9"/>
        <v>0.693#2</v>
      </c>
      <c r="K64" s="1">
        <v>2.08</v>
      </c>
      <c r="N64" s="1" t="str">
        <f t="shared" si="10"/>
        <v>0</v>
      </c>
      <c r="O64" s="1" t="e">
        <f t="shared" si="3"/>
        <v>#DIV/0!</v>
      </c>
      <c r="P64" s="1">
        <f t="shared" si="4"/>
        <v>0.69299999999999995</v>
      </c>
      <c r="Q64" s="1" t="e">
        <f t="shared" si="5"/>
        <v>#VALUE!</v>
      </c>
      <c r="R64" s="1">
        <f t="shared" si="6"/>
        <v>0</v>
      </c>
      <c r="S64" s="1">
        <f t="shared" si="7"/>
        <v>0.69299999999999995</v>
      </c>
    </row>
    <row r="65" spans="1:19" s="1" customFormat="1" x14ac:dyDescent="0.3">
      <c r="A65" s="1">
        <v>20054</v>
      </c>
      <c r="B65" s="1">
        <v>20054</v>
      </c>
      <c r="C65" s="1" t="s">
        <v>3294</v>
      </c>
      <c r="D65" s="1" t="s">
        <v>502</v>
      </c>
      <c r="E65" s="1" t="s">
        <v>3300</v>
      </c>
      <c r="F65" s="1">
        <v>0</v>
      </c>
      <c r="G65" s="1">
        <f t="shared" si="11"/>
        <v>18</v>
      </c>
      <c r="H65" s="1" t="s">
        <v>1154</v>
      </c>
      <c r="I65" s="1">
        <f t="shared" si="8"/>
        <v>7.9</v>
      </c>
      <c r="J65" s="1" t="str">
        <f t="shared" si="9"/>
        <v>1.095#2</v>
      </c>
      <c r="K65" s="1">
        <v>3.2864</v>
      </c>
      <c r="N65" s="1" t="str">
        <f t="shared" si="10"/>
        <v>0</v>
      </c>
      <c r="O65" s="1" t="e">
        <f t="shared" si="3"/>
        <v>#DIV/0!</v>
      </c>
      <c r="P65" s="1">
        <f t="shared" si="4"/>
        <v>1.095</v>
      </c>
      <c r="Q65" s="1" t="e">
        <f t="shared" si="5"/>
        <v>#VALUE!</v>
      </c>
      <c r="R65" s="1">
        <f t="shared" si="6"/>
        <v>0</v>
      </c>
      <c r="S65" s="1">
        <f t="shared" si="7"/>
        <v>1.095</v>
      </c>
    </row>
    <row r="66" spans="1:19" s="1" customFormat="1" x14ac:dyDescent="0.3">
      <c r="A66" s="1">
        <v>20055</v>
      </c>
      <c r="B66" s="1">
        <v>20055</v>
      </c>
      <c r="C66" s="1" t="s">
        <v>3301</v>
      </c>
      <c r="D66" s="1" t="s">
        <v>506</v>
      </c>
      <c r="E66" s="1" t="s">
        <v>3302</v>
      </c>
      <c r="F66" s="1">
        <v>0</v>
      </c>
      <c r="G66" s="1">
        <f t="shared" si="11"/>
        <v>19</v>
      </c>
      <c r="H66" s="1" t="s">
        <v>1146</v>
      </c>
      <c r="I66" s="1">
        <f t="shared" si="8"/>
        <v>3</v>
      </c>
      <c r="J66" s="1" t="str">
        <f t="shared" si="9"/>
        <v>1.248#2|1#0.3</v>
      </c>
      <c r="K66" s="1">
        <v>1.248</v>
      </c>
      <c r="N66" s="1" t="str">
        <f t="shared" si="10"/>
        <v/>
      </c>
      <c r="O66" s="1">
        <f t="shared" si="3"/>
        <v>1.248</v>
      </c>
      <c r="P66" s="1">
        <f t="shared" si="4"/>
        <v>1.248</v>
      </c>
      <c r="Q66" s="1" t="e">
        <f t="shared" si="5"/>
        <v>#VALUE!</v>
      </c>
      <c r="R66" s="1">
        <f t="shared" si="6"/>
        <v>0</v>
      </c>
      <c r="S66" s="1">
        <f t="shared" si="7"/>
        <v>1.248</v>
      </c>
    </row>
    <row r="67" spans="1:19" s="1" customFormat="1" x14ac:dyDescent="0.3">
      <c r="A67" s="1">
        <v>20056</v>
      </c>
      <c r="B67" s="1">
        <v>20056</v>
      </c>
      <c r="C67" s="1" t="s">
        <v>3301</v>
      </c>
      <c r="D67" s="1" t="s">
        <v>506</v>
      </c>
      <c r="E67" s="1" t="s">
        <v>3302</v>
      </c>
      <c r="F67" s="1">
        <v>0</v>
      </c>
      <c r="G67" s="1">
        <f t="shared" si="11"/>
        <v>19</v>
      </c>
      <c r="H67" s="1" t="s">
        <v>1140</v>
      </c>
      <c r="I67" s="1">
        <f t="shared" si="8"/>
        <v>5</v>
      </c>
      <c r="J67" s="1" t="str">
        <f t="shared" si="9"/>
        <v>2.08#2|1#0.3</v>
      </c>
      <c r="K67" s="1">
        <v>2.08</v>
      </c>
      <c r="N67" s="1" t="str">
        <f t="shared" si="10"/>
        <v/>
      </c>
      <c r="O67" s="1">
        <f t="shared" si="3"/>
        <v>2.08</v>
      </c>
      <c r="P67" s="1">
        <f t="shared" si="4"/>
        <v>2.08</v>
      </c>
      <c r="Q67" s="1" t="e">
        <f t="shared" si="5"/>
        <v>#VALUE!</v>
      </c>
      <c r="R67" s="1">
        <f t="shared" si="6"/>
        <v>0</v>
      </c>
      <c r="S67" s="1">
        <f t="shared" si="7"/>
        <v>2.08</v>
      </c>
    </row>
    <row r="68" spans="1:19" s="1" customFormat="1" x14ac:dyDescent="0.3">
      <c r="A68" s="1">
        <v>20057</v>
      </c>
      <c r="B68" s="1">
        <v>20057</v>
      </c>
      <c r="C68" s="1" t="s">
        <v>3301</v>
      </c>
      <c r="D68" s="1" t="s">
        <v>506</v>
      </c>
      <c r="E68" s="1" t="s">
        <v>3302</v>
      </c>
      <c r="F68" s="1">
        <v>0</v>
      </c>
      <c r="G68" s="1">
        <f t="shared" si="11"/>
        <v>19</v>
      </c>
      <c r="H68" s="1" t="s">
        <v>1154</v>
      </c>
      <c r="I68" s="1">
        <f t="shared" si="8"/>
        <v>7.9</v>
      </c>
      <c r="J68" s="1" t="str">
        <f t="shared" si="9"/>
        <v>3.2864#2|1#0.3</v>
      </c>
      <c r="K68" s="1">
        <v>3.2864</v>
      </c>
      <c r="N68" s="1" t="str">
        <f t="shared" si="10"/>
        <v/>
      </c>
      <c r="O68" s="1">
        <f t="shared" si="3"/>
        <v>3.2864</v>
      </c>
      <c r="P68" s="1">
        <f t="shared" si="4"/>
        <v>3.2864</v>
      </c>
      <c r="Q68" s="1" t="e">
        <f t="shared" si="5"/>
        <v>#VALUE!</v>
      </c>
      <c r="R68" s="1">
        <f t="shared" si="6"/>
        <v>0</v>
      </c>
      <c r="S68" s="1">
        <f t="shared" si="7"/>
        <v>3.2864</v>
      </c>
    </row>
    <row r="69" spans="1:19" s="1" customFormat="1" x14ac:dyDescent="0.3">
      <c r="A69" s="1">
        <v>20058</v>
      </c>
      <c r="B69" s="1">
        <v>20058</v>
      </c>
      <c r="C69" s="1" t="s">
        <v>3285</v>
      </c>
      <c r="D69" s="1" t="s">
        <v>38</v>
      </c>
      <c r="E69" s="1" t="s">
        <v>3287</v>
      </c>
      <c r="F69" s="1">
        <v>0</v>
      </c>
      <c r="G69" s="1">
        <f t="shared" si="11"/>
        <v>20</v>
      </c>
      <c r="H69" s="1" t="s">
        <v>1146</v>
      </c>
      <c r="I69" s="1">
        <f t="shared" si="8"/>
        <v>3</v>
      </c>
      <c r="J69" s="1" t="str">
        <f t="shared" si="9"/>
        <v>1.248#1|0.3#1#3</v>
      </c>
      <c r="K69" s="1">
        <v>1.248</v>
      </c>
      <c r="N69" s="1" t="str">
        <f t="shared" si="10"/>
        <v/>
      </c>
      <c r="O69" s="1">
        <f t="shared" si="3"/>
        <v>1.248</v>
      </c>
      <c r="P69" s="1">
        <f t="shared" si="4"/>
        <v>1.248</v>
      </c>
      <c r="Q69" s="1" t="e">
        <f t="shared" si="5"/>
        <v>#VALUE!</v>
      </c>
      <c r="R69" s="1">
        <f t="shared" si="6"/>
        <v>0</v>
      </c>
      <c r="S69" s="1">
        <f t="shared" si="7"/>
        <v>1.248</v>
      </c>
    </row>
    <row r="70" spans="1:19" s="1" customFormat="1" x14ac:dyDescent="0.3">
      <c r="A70" s="1">
        <v>20059</v>
      </c>
      <c r="B70" s="1">
        <v>20059</v>
      </c>
      <c r="C70" s="1" t="s">
        <v>3285</v>
      </c>
      <c r="D70" s="1" t="s">
        <v>38</v>
      </c>
      <c r="E70" s="1" t="s">
        <v>3287</v>
      </c>
      <c r="F70" s="1">
        <v>0</v>
      </c>
      <c r="G70" s="1">
        <f t="shared" si="11"/>
        <v>20</v>
      </c>
      <c r="H70" s="1" t="s">
        <v>1140</v>
      </c>
      <c r="I70" s="1">
        <f t="shared" si="8"/>
        <v>5</v>
      </c>
      <c r="J70" s="1" t="str">
        <f t="shared" si="9"/>
        <v>2.08#1|0.3#1#3</v>
      </c>
      <c r="K70" s="1">
        <v>2.08</v>
      </c>
      <c r="N70" s="1" t="str">
        <f t="shared" si="10"/>
        <v/>
      </c>
      <c r="O70" s="1">
        <f t="shared" si="3"/>
        <v>2.08</v>
      </c>
      <c r="P70" s="1">
        <f t="shared" si="4"/>
        <v>2.08</v>
      </c>
      <c r="Q70" s="1" t="e">
        <f t="shared" si="5"/>
        <v>#VALUE!</v>
      </c>
      <c r="R70" s="1">
        <f t="shared" si="6"/>
        <v>0</v>
      </c>
      <c r="S70" s="1">
        <f t="shared" si="7"/>
        <v>2.08</v>
      </c>
    </row>
    <row r="71" spans="1:19" s="1" customFormat="1" x14ac:dyDescent="0.3">
      <c r="A71" s="1">
        <v>20060</v>
      </c>
      <c r="B71" s="1">
        <v>20060</v>
      </c>
      <c r="C71" s="1" t="s">
        <v>3285</v>
      </c>
      <c r="D71" s="1" t="s">
        <v>38</v>
      </c>
      <c r="E71" s="1" t="s">
        <v>3287</v>
      </c>
      <c r="F71" s="1">
        <v>0</v>
      </c>
      <c r="G71" s="1">
        <f t="shared" si="11"/>
        <v>20</v>
      </c>
      <c r="H71" s="1" t="s">
        <v>1154</v>
      </c>
      <c r="I71" s="1">
        <f t="shared" si="8"/>
        <v>7.9</v>
      </c>
      <c r="J71" s="1" t="str">
        <f t="shared" si="9"/>
        <v>3.2864#1|0.3#1#3</v>
      </c>
      <c r="K71" s="1">
        <v>3.2864</v>
      </c>
      <c r="N71" s="1" t="str">
        <f t="shared" si="10"/>
        <v/>
      </c>
      <c r="O71" s="1">
        <f t="shared" si="3"/>
        <v>3.2864</v>
      </c>
      <c r="P71" s="1">
        <f t="shared" si="4"/>
        <v>3.2864</v>
      </c>
      <c r="Q71" s="1" t="e">
        <f t="shared" si="5"/>
        <v>#VALUE!</v>
      </c>
      <c r="R71" s="1">
        <f t="shared" si="6"/>
        <v>0</v>
      </c>
      <c r="S71" s="1">
        <f t="shared" si="7"/>
        <v>3.2864</v>
      </c>
    </row>
    <row r="72" spans="1:19" s="1" customFormat="1" x14ac:dyDescent="0.3">
      <c r="A72" s="1">
        <v>20061</v>
      </c>
      <c r="B72" s="1">
        <v>20061</v>
      </c>
      <c r="C72" s="1" t="s">
        <v>3294</v>
      </c>
      <c r="D72" s="1" t="s">
        <v>502</v>
      </c>
      <c r="E72" s="1" t="s">
        <v>3284</v>
      </c>
      <c r="F72" s="1">
        <v>0</v>
      </c>
      <c r="G72" s="1">
        <f t="shared" si="11"/>
        <v>21</v>
      </c>
      <c r="H72" s="1" t="s">
        <v>1146</v>
      </c>
      <c r="I72" s="1">
        <f t="shared" si="8"/>
        <v>3</v>
      </c>
      <c r="J72" s="1" t="str">
        <f t="shared" si="9"/>
        <v>0.416#1</v>
      </c>
      <c r="K72" s="1">
        <v>1.248</v>
      </c>
      <c r="N72" s="1" t="str">
        <f t="shared" si="10"/>
        <v>0</v>
      </c>
      <c r="O72" s="1" t="e">
        <f t="shared" si="3"/>
        <v>#DIV/0!</v>
      </c>
      <c r="P72" s="1">
        <f t="shared" si="4"/>
        <v>0.41599999999999998</v>
      </c>
      <c r="Q72" s="1" t="e">
        <f t="shared" si="5"/>
        <v>#VALUE!</v>
      </c>
      <c r="R72" s="1">
        <f t="shared" si="6"/>
        <v>0</v>
      </c>
      <c r="S72" s="1">
        <f t="shared" si="7"/>
        <v>0.41599999999999998</v>
      </c>
    </row>
    <row r="73" spans="1:19" s="1" customFormat="1" x14ac:dyDescent="0.3">
      <c r="A73" s="1">
        <v>20062</v>
      </c>
      <c r="B73" s="1">
        <v>20062</v>
      </c>
      <c r="C73" s="1" t="s">
        <v>3294</v>
      </c>
      <c r="D73" s="1" t="s">
        <v>502</v>
      </c>
      <c r="E73" s="1" t="s">
        <v>3284</v>
      </c>
      <c r="F73" s="1">
        <v>0</v>
      </c>
      <c r="G73" s="1">
        <f t="shared" si="11"/>
        <v>21</v>
      </c>
      <c r="H73" s="1" t="s">
        <v>1140</v>
      </c>
      <c r="I73" s="1">
        <f t="shared" si="8"/>
        <v>5</v>
      </c>
      <c r="J73" s="1" t="str">
        <f t="shared" si="9"/>
        <v>0.693#1</v>
      </c>
      <c r="K73" s="1">
        <v>2.08</v>
      </c>
      <c r="N73" s="1" t="str">
        <f t="shared" si="10"/>
        <v>0</v>
      </c>
      <c r="O73" s="1" t="e">
        <f t="shared" si="3"/>
        <v>#DIV/0!</v>
      </c>
      <c r="P73" s="1">
        <f t="shared" si="4"/>
        <v>0.69299999999999995</v>
      </c>
      <c r="Q73" s="1" t="e">
        <f t="shared" si="5"/>
        <v>#VALUE!</v>
      </c>
      <c r="R73" s="1">
        <f t="shared" si="6"/>
        <v>0</v>
      </c>
      <c r="S73" s="1">
        <f t="shared" si="7"/>
        <v>0.69299999999999995</v>
      </c>
    </row>
    <row r="74" spans="1:19" s="1" customFormat="1" x14ac:dyDescent="0.3">
      <c r="A74" s="1">
        <v>20063</v>
      </c>
      <c r="B74" s="1">
        <v>20063</v>
      </c>
      <c r="C74" s="1" t="s">
        <v>3294</v>
      </c>
      <c r="D74" s="1" t="s">
        <v>502</v>
      </c>
      <c r="E74" s="1" t="s">
        <v>3284</v>
      </c>
      <c r="F74" s="1">
        <v>0</v>
      </c>
      <c r="G74" s="1">
        <f t="shared" si="11"/>
        <v>21</v>
      </c>
      <c r="H74" s="1" t="s">
        <v>1154</v>
      </c>
      <c r="I74" s="1">
        <f t="shared" si="8"/>
        <v>7.9</v>
      </c>
      <c r="J74" s="1" t="str">
        <f t="shared" si="9"/>
        <v>1.095#1</v>
      </c>
      <c r="K74" s="1">
        <v>3.2864</v>
      </c>
      <c r="N74" s="1" t="str">
        <f t="shared" si="10"/>
        <v>0</v>
      </c>
      <c r="O74" s="1" t="e">
        <f t="shared" si="3"/>
        <v>#DIV/0!</v>
      </c>
      <c r="P74" s="1">
        <f t="shared" si="4"/>
        <v>1.095</v>
      </c>
      <c r="Q74" s="1" t="e">
        <f t="shared" si="5"/>
        <v>#VALUE!</v>
      </c>
      <c r="R74" s="1">
        <f t="shared" si="6"/>
        <v>0</v>
      </c>
      <c r="S74" s="1">
        <f t="shared" si="7"/>
        <v>1.095</v>
      </c>
    </row>
    <row r="75" spans="1:19" s="1" customFormat="1" x14ac:dyDescent="0.3">
      <c r="A75" s="1">
        <v>20064</v>
      </c>
      <c r="B75" s="1">
        <v>20064</v>
      </c>
      <c r="C75" s="1" t="s">
        <v>3285</v>
      </c>
      <c r="D75" s="1" t="s">
        <v>38</v>
      </c>
      <c r="E75" s="1" t="s">
        <v>3303</v>
      </c>
      <c r="F75" s="1">
        <v>0</v>
      </c>
      <c r="G75" s="1">
        <f t="shared" si="11"/>
        <v>22</v>
      </c>
      <c r="H75" s="1" t="s">
        <v>1146</v>
      </c>
      <c r="I75" s="1">
        <f t="shared" si="8"/>
        <v>3</v>
      </c>
      <c r="J75" s="1" t="str">
        <f t="shared" si="9"/>
        <v>1.248#1|0.3#2#3</v>
      </c>
      <c r="K75" s="1">
        <v>1.248</v>
      </c>
      <c r="N75" s="1" t="str">
        <f t="shared" si="10"/>
        <v/>
      </c>
      <c r="O75" s="1">
        <f t="shared" si="3"/>
        <v>1.248</v>
      </c>
      <c r="P75" s="1">
        <f t="shared" si="4"/>
        <v>1.248</v>
      </c>
      <c r="Q75" s="1" t="e">
        <f t="shared" si="5"/>
        <v>#VALUE!</v>
      </c>
      <c r="R75" s="1">
        <f t="shared" si="6"/>
        <v>0</v>
      </c>
      <c r="S75" s="1">
        <f t="shared" si="7"/>
        <v>1.248</v>
      </c>
    </row>
    <row r="76" spans="1:19" s="1" customFormat="1" x14ac:dyDescent="0.3">
      <c r="A76" s="1">
        <v>20065</v>
      </c>
      <c r="B76" s="1">
        <v>20065</v>
      </c>
      <c r="C76" s="1" t="s">
        <v>3285</v>
      </c>
      <c r="D76" s="1" t="s">
        <v>38</v>
      </c>
      <c r="E76" s="1" t="s">
        <v>3303</v>
      </c>
      <c r="F76" s="1">
        <v>0</v>
      </c>
      <c r="G76" s="1">
        <f t="shared" si="11"/>
        <v>22</v>
      </c>
      <c r="H76" s="1" t="s">
        <v>1140</v>
      </c>
      <c r="I76" s="1">
        <f t="shared" si="8"/>
        <v>5</v>
      </c>
      <c r="J76" s="1" t="str">
        <f t="shared" si="9"/>
        <v>2.08#1|0.3#2#3</v>
      </c>
      <c r="K76" s="1">
        <v>2.08</v>
      </c>
      <c r="N76" s="1" t="str">
        <f t="shared" si="10"/>
        <v/>
      </c>
      <c r="O76" s="1">
        <f t="shared" si="3"/>
        <v>2.08</v>
      </c>
      <c r="P76" s="1">
        <f t="shared" si="4"/>
        <v>2.08</v>
      </c>
      <c r="Q76" s="1" t="e">
        <f t="shared" si="5"/>
        <v>#VALUE!</v>
      </c>
      <c r="R76" s="1">
        <f t="shared" si="6"/>
        <v>0</v>
      </c>
      <c r="S76" s="1">
        <f t="shared" si="7"/>
        <v>2.08</v>
      </c>
    </row>
    <row r="77" spans="1:19" s="1" customFormat="1" x14ac:dyDescent="0.3">
      <c r="A77" s="1">
        <v>20066</v>
      </c>
      <c r="B77" s="1">
        <v>20066</v>
      </c>
      <c r="C77" s="1" t="s">
        <v>3285</v>
      </c>
      <c r="D77" s="1" t="s">
        <v>38</v>
      </c>
      <c r="E77" s="1" t="s">
        <v>3303</v>
      </c>
      <c r="F77" s="1">
        <v>0</v>
      </c>
      <c r="G77" s="1">
        <f t="shared" si="11"/>
        <v>22</v>
      </c>
      <c r="H77" s="1" t="s">
        <v>1154</v>
      </c>
      <c r="I77" s="1">
        <f t="shared" si="8"/>
        <v>7.9</v>
      </c>
      <c r="J77" s="1" t="str">
        <f t="shared" ref="J77:J108" si="12">REPLACE(E77,1,FIND("#",E77,1)-1,S77)</f>
        <v>3.2864#1|0.3#2#3</v>
      </c>
      <c r="K77" s="1">
        <v>3.2864</v>
      </c>
      <c r="N77" s="1" t="str">
        <f t="shared" si="10"/>
        <v/>
      </c>
      <c r="O77" s="1">
        <f t="shared" ref="O77:O140" si="13">IF(N77="",K77,IF(N77=0,ROUND(K77/3,3),ROUND(K77/N77,3)))</f>
        <v>3.2864</v>
      </c>
      <c r="P77" s="1">
        <f t="shared" ref="P77:P140" si="14">IFERROR(O77,ROUND(K77/3,3))</f>
        <v>3.2864</v>
      </c>
      <c r="Q77" s="1" t="e">
        <f t="shared" ref="Q77:Q140" si="15">FIND("6",D77,1)</f>
        <v>#VALUE!</v>
      </c>
      <c r="R77" s="1">
        <f t="shared" ref="R77:R140" si="16">IFERROR(IF(Q77=1,ROUNDUP((MID(E77,3,1)+MID(E77,1,1))/2,0),1),0)</f>
        <v>0</v>
      </c>
      <c r="S77" s="1">
        <f t="shared" ref="S77:S140" si="17">IF(R77=0,P77,ROUND(P77/R77,3))</f>
        <v>3.2864</v>
      </c>
    </row>
    <row r="78" spans="1:19" s="1" customFormat="1" x14ac:dyDescent="0.3">
      <c r="A78" s="1">
        <v>20067</v>
      </c>
      <c r="B78" s="1">
        <v>20067</v>
      </c>
      <c r="C78" s="1" t="s">
        <v>3285</v>
      </c>
      <c r="D78" s="1" t="s">
        <v>87</v>
      </c>
      <c r="E78" s="1" t="s">
        <v>3304</v>
      </c>
      <c r="F78" s="1">
        <v>0</v>
      </c>
      <c r="G78" s="1">
        <f t="shared" ref="G78:G109" si="18">ROUNDUP((B78-20000)/3,0)</f>
        <v>23</v>
      </c>
      <c r="H78" s="1" t="s">
        <v>1146</v>
      </c>
      <c r="I78" s="1">
        <f t="shared" si="8"/>
        <v>3</v>
      </c>
      <c r="J78" s="1" t="str">
        <f t="shared" si="12"/>
        <v>1.248#1|2#0.2#4#4</v>
      </c>
      <c r="K78" s="1">
        <v>1.248</v>
      </c>
      <c r="N78" s="1" t="str">
        <f t="shared" si="10"/>
        <v/>
      </c>
      <c r="O78" s="1">
        <f t="shared" si="13"/>
        <v>1.248</v>
      </c>
      <c r="P78" s="1">
        <f t="shared" si="14"/>
        <v>1.248</v>
      </c>
      <c r="Q78" s="1" t="e">
        <f t="shared" si="15"/>
        <v>#VALUE!</v>
      </c>
      <c r="R78" s="1">
        <f t="shared" si="16"/>
        <v>0</v>
      </c>
      <c r="S78" s="1">
        <f t="shared" si="17"/>
        <v>1.248</v>
      </c>
    </row>
    <row r="79" spans="1:19" s="1" customFormat="1" x14ac:dyDescent="0.3">
      <c r="A79" s="1">
        <v>20068</v>
      </c>
      <c r="B79" s="1">
        <v>20068</v>
      </c>
      <c r="C79" s="1" t="s">
        <v>3285</v>
      </c>
      <c r="D79" s="1" t="s">
        <v>87</v>
      </c>
      <c r="E79" s="1" t="s">
        <v>3304</v>
      </c>
      <c r="F79" s="1">
        <v>0</v>
      </c>
      <c r="G79" s="1">
        <f t="shared" si="18"/>
        <v>23</v>
      </c>
      <c r="H79" s="1" t="s">
        <v>1140</v>
      </c>
      <c r="I79" s="1">
        <f t="shared" ref="I79:I142" si="19">I76</f>
        <v>5</v>
      </c>
      <c r="J79" s="1" t="str">
        <f t="shared" si="12"/>
        <v>2.08#1|2#0.2#4#4</v>
      </c>
      <c r="K79" s="1">
        <v>2.08</v>
      </c>
      <c r="N79" s="1" t="str">
        <f t="shared" si="10"/>
        <v/>
      </c>
      <c r="O79" s="1">
        <f t="shared" si="13"/>
        <v>2.08</v>
      </c>
      <c r="P79" s="1">
        <f t="shared" si="14"/>
        <v>2.08</v>
      </c>
      <c r="Q79" s="1" t="e">
        <f t="shared" si="15"/>
        <v>#VALUE!</v>
      </c>
      <c r="R79" s="1">
        <f t="shared" si="16"/>
        <v>0</v>
      </c>
      <c r="S79" s="1">
        <f t="shared" si="17"/>
        <v>2.08</v>
      </c>
    </row>
    <row r="80" spans="1:19" s="1" customFormat="1" x14ac:dyDescent="0.3">
      <c r="A80" s="1">
        <v>20069</v>
      </c>
      <c r="B80" s="1">
        <v>20069</v>
      </c>
      <c r="C80" s="1" t="s">
        <v>3285</v>
      </c>
      <c r="D80" s="1" t="s">
        <v>87</v>
      </c>
      <c r="E80" s="1" t="s">
        <v>3304</v>
      </c>
      <c r="F80" s="1">
        <v>0</v>
      </c>
      <c r="G80" s="1">
        <f t="shared" si="18"/>
        <v>23</v>
      </c>
      <c r="H80" s="1" t="s">
        <v>1154</v>
      </c>
      <c r="I80" s="1">
        <f t="shared" si="19"/>
        <v>7.9</v>
      </c>
      <c r="J80" s="1" t="str">
        <f t="shared" si="12"/>
        <v>3.2864#1|2#0.2#4#4</v>
      </c>
      <c r="K80" s="1">
        <v>3.2864</v>
      </c>
      <c r="N80" s="1" t="str">
        <f t="shared" si="10"/>
        <v/>
      </c>
      <c r="O80" s="1">
        <f t="shared" si="13"/>
        <v>3.2864</v>
      </c>
      <c r="P80" s="1">
        <f t="shared" si="14"/>
        <v>3.2864</v>
      </c>
      <c r="Q80" s="1" t="e">
        <f t="shared" si="15"/>
        <v>#VALUE!</v>
      </c>
      <c r="R80" s="1">
        <f t="shared" si="16"/>
        <v>0</v>
      </c>
      <c r="S80" s="1">
        <f t="shared" si="17"/>
        <v>3.2864</v>
      </c>
    </row>
    <row r="81" spans="1:19" s="1" customFormat="1" x14ac:dyDescent="0.3">
      <c r="A81" s="1">
        <v>20070</v>
      </c>
      <c r="B81" s="1">
        <v>20070</v>
      </c>
      <c r="C81" s="1" t="s">
        <v>3285</v>
      </c>
      <c r="D81" s="1" t="s">
        <v>513</v>
      </c>
      <c r="E81" s="1" t="s">
        <v>3305</v>
      </c>
      <c r="F81" s="1">
        <v>0</v>
      </c>
      <c r="G81" s="1">
        <f t="shared" si="18"/>
        <v>24</v>
      </c>
      <c r="H81" s="1" t="s">
        <v>1146</v>
      </c>
      <c r="I81" s="1">
        <f t="shared" si="19"/>
        <v>3</v>
      </c>
      <c r="J81" s="1" t="str">
        <f t="shared" si="12"/>
        <v>1.248#0.1#2#5|0.8#1</v>
      </c>
      <c r="K81" s="1">
        <v>1.248</v>
      </c>
      <c r="N81" s="1" t="str">
        <f t="shared" si="10"/>
        <v/>
      </c>
      <c r="O81" s="1">
        <f t="shared" si="13"/>
        <v>1.248</v>
      </c>
      <c r="P81" s="1">
        <f t="shared" si="14"/>
        <v>1.248</v>
      </c>
      <c r="Q81" s="1" t="e">
        <f t="shared" si="15"/>
        <v>#VALUE!</v>
      </c>
      <c r="R81" s="1">
        <f t="shared" si="16"/>
        <v>0</v>
      </c>
      <c r="S81" s="1">
        <f t="shared" si="17"/>
        <v>1.248</v>
      </c>
    </row>
    <row r="82" spans="1:19" s="1" customFormat="1" x14ac:dyDescent="0.3">
      <c r="A82" s="1">
        <v>20071</v>
      </c>
      <c r="B82" s="1">
        <v>20071</v>
      </c>
      <c r="C82" s="1" t="s">
        <v>3285</v>
      </c>
      <c r="D82" s="1" t="s">
        <v>513</v>
      </c>
      <c r="E82" s="1" t="s">
        <v>3305</v>
      </c>
      <c r="F82" s="1">
        <v>0</v>
      </c>
      <c r="G82" s="1">
        <f t="shared" si="18"/>
        <v>24</v>
      </c>
      <c r="H82" s="1" t="s">
        <v>1140</v>
      </c>
      <c r="I82" s="1">
        <f t="shared" si="19"/>
        <v>5</v>
      </c>
      <c r="J82" s="1" t="str">
        <f t="shared" si="12"/>
        <v>2.08#0.1#2#5|0.8#1</v>
      </c>
      <c r="K82" s="1">
        <v>2.08</v>
      </c>
      <c r="N82" s="1" t="str">
        <f t="shared" si="10"/>
        <v/>
      </c>
      <c r="O82" s="1">
        <f t="shared" si="13"/>
        <v>2.08</v>
      </c>
      <c r="P82" s="1">
        <f t="shared" si="14"/>
        <v>2.08</v>
      </c>
      <c r="Q82" s="1" t="e">
        <f t="shared" si="15"/>
        <v>#VALUE!</v>
      </c>
      <c r="R82" s="1">
        <f t="shared" si="16"/>
        <v>0</v>
      </c>
      <c r="S82" s="1">
        <f t="shared" si="17"/>
        <v>2.08</v>
      </c>
    </row>
    <row r="83" spans="1:19" s="1" customFormat="1" x14ac:dyDescent="0.3">
      <c r="A83" s="1">
        <v>20072</v>
      </c>
      <c r="B83" s="1">
        <v>20072</v>
      </c>
      <c r="C83" s="1" t="s">
        <v>3285</v>
      </c>
      <c r="D83" s="1" t="s">
        <v>513</v>
      </c>
      <c r="E83" s="1" t="s">
        <v>3305</v>
      </c>
      <c r="F83" s="1">
        <v>0</v>
      </c>
      <c r="G83" s="1">
        <f t="shared" si="18"/>
        <v>24</v>
      </c>
      <c r="H83" s="1" t="s">
        <v>1154</v>
      </c>
      <c r="I83" s="1">
        <f t="shared" si="19"/>
        <v>7.9</v>
      </c>
      <c r="J83" s="1" t="str">
        <f t="shared" si="12"/>
        <v>3.2864#0.1#2#5|0.8#1</v>
      </c>
      <c r="K83" s="1">
        <v>3.2864</v>
      </c>
      <c r="N83" s="1" t="str">
        <f t="shared" si="10"/>
        <v/>
      </c>
      <c r="O83" s="1">
        <f t="shared" si="13"/>
        <v>3.2864</v>
      </c>
      <c r="P83" s="1">
        <f t="shared" si="14"/>
        <v>3.2864</v>
      </c>
      <c r="Q83" s="1" t="e">
        <f t="shared" si="15"/>
        <v>#VALUE!</v>
      </c>
      <c r="R83" s="1">
        <f t="shared" si="16"/>
        <v>0</v>
      </c>
      <c r="S83" s="1">
        <f t="shared" si="17"/>
        <v>3.2864</v>
      </c>
    </row>
    <row r="84" spans="1:19" s="1" customFormat="1" x14ac:dyDescent="0.3">
      <c r="A84" s="1">
        <v>20073</v>
      </c>
      <c r="B84" s="1">
        <v>20073</v>
      </c>
      <c r="C84" s="1" t="s">
        <v>3301</v>
      </c>
      <c r="D84" s="1" t="s">
        <v>106</v>
      </c>
      <c r="E84" s="1" t="s">
        <v>3306</v>
      </c>
      <c r="F84" s="1">
        <v>0</v>
      </c>
      <c r="G84" s="1">
        <f t="shared" si="18"/>
        <v>25</v>
      </c>
      <c r="H84" s="1" t="s">
        <v>1146</v>
      </c>
      <c r="I84" s="1">
        <f t="shared" si="19"/>
        <v>3</v>
      </c>
      <c r="J84" s="1" t="str">
        <f t="shared" si="12"/>
        <v>1.248#2|1#0.2#4#2</v>
      </c>
      <c r="K84" s="1">
        <v>1.248</v>
      </c>
      <c r="N84" s="1" t="str">
        <f t="shared" si="10"/>
        <v/>
      </c>
      <c r="O84" s="1">
        <f t="shared" si="13"/>
        <v>1.248</v>
      </c>
      <c r="P84" s="1">
        <f t="shared" si="14"/>
        <v>1.248</v>
      </c>
      <c r="Q84" s="1" t="e">
        <f t="shared" si="15"/>
        <v>#VALUE!</v>
      </c>
      <c r="R84" s="1">
        <f t="shared" si="16"/>
        <v>0</v>
      </c>
      <c r="S84" s="1">
        <f t="shared" si="17"/>
        <v>1.248</v>
      </c>
    </row>
    <row r="85" spans="1:19" s="1" customFormat="1" x14ac:dyDescent="0.3">
      <c r="A85" s="1">
        <v>20074</v>
      </c>
      <c r="B85" s="1">
        <v>20074</v>
      </c>
      <c r="C85" s="1" t="s">
        <v>3301</v>
      </c>
      <c r="D85" s="1" t="s">
        <v>106</v>
      </c>
      <c r="E85" s="1" t="s">
        <v>3306</v>
      </c>
      <c r="F85" s="1">
        <v>0</v>
      </c>
      <c r="G85" s="1">
        <f t="shared" si="18"/>
        <v>25</v>
      </c>
      <c r="H85" s="1" t="s">
        <v>1140</v>
      </c>
      <c r="I85" s="1">
        <f t="shared" si="19"/>
        <v>5</v>
      </c>
      <c r="J85" s="1" t="str">
        <f t="shared" si="12"/>
        <v>2.08#2|1#0.2#4#2</v>
      </c>
      <c r="K85" s="1">
        <v>2.08</v>
      </c>
      <c r="N85" s="1" t="str">
        <f t="shared" si="10"/>
        <v/>
      </c>
      <c r="O85" s="1">
        <f t="shared" si="13"/>
        <v>2.08</v>
      </c>
      <c r="P85" s="1">
        <f t="shared" si="14"/>
        <v>2.08</v>
      </c>
      <c r="Q85" s="1" t="e">
        <f t="shared" si="15"/>
        <v>#VALUE!</v>
      </c>
      <c r="R85" s="1">
        <f t="shared" si="16"/>
        <v>0</v>
      </c>
      <c r="S85" s="1">
        <f t="shared" si="17"/>
        <v>2.08</v>
      </c>
    </row>
    <row r="86" spans="1:19" s="1" customFormat="1" x14ac:dyDescent="0.3">
      <c r="A86" s="1">
        <v>20075</v>
      </c>
      <c r="B86" s="1">
        <v>20075</v>
      </c>
      <c r="C86" s="1" t="s">
        <v>3301</v>
      </c>
      <c r="D86" s="1" t="s">
        <v>106</v>
      </c>
      <c r="E86" s="1" t="s">
        <v>3306</v>
      </c>
      <c r="F86" s="1">
        <v>0</v>
      </c>
      <c r="G86" s="1">
        <f t="shared" si="18"/>
        <v>25</v>
      </c>
      <c r="H86" s="1" t="s">
        <v>1154</v>
      </c>
      <c r="I86" s="1">
        <f t="shared" si="19"/>
        <v>7.9</v>
      </c>
      <c r="J86" s="1" t="str">
        <f t="shared" si="12"/>
        <v>3.2864#2|1#0.2#4#2</v>
      </c>
      <c r="K86" s="1">
        <v>3.2864</v>
      </c>
      <c r="N86" s="1" t="str">
        <f t="shared" si="10"/>
        <v/>
      </c>
      <c r="O86" s="1">
        <f t="shared" si="13"/>
        <v>3.2864</v>
      </c>
      <c r="P86" s="1">
        <f t="shared" si="14"/>
        <v>3.2864</v>
      </c>
      <c r="Q86" s="1" t="e">
        <f t="shared" si="15"/>
        <v>#VALUE!</v>
      </c>
      <c r="R86" s="1">
        <f t="shared" si="16"/>
        <v>0</v>
      </c>
      <c r="S86" s="1">
        <f t="shared" si="17"/>
        <v>3.2864</v>
      </c>
    </row>
    <row r="87" spans="1:19" s="1" customFormat="1" x14ac:dyDescent="0.3">
      <c r="A87" s="1">
        <v>20076</v>
      </c>
      <c r="B87" s="1">
        <v>20076</v>
      </c>
      <c r="C87" s="1" t="s">
        <v>3283</v>
      </c>
      <c r="D87" s="1" t="s">
        <v>316</v>
      </c>
      <c r="E87" s="1" t="s">
        <v>3284</v>
      </c>
      <c r="F87" s="1">
        <v>0</v>
      </c>
      <c r="G87" s="1">
        <f t="shared" si="18"/>
        <v>26</v>
      </c>
      <c r="H87" s="1" t="s">
        <v>1146</v>
      </c>
      <c r="I87" s="1">
        <f t="shared" si="19"/>
        <v>3</v>
      </c>
      <c r="J87" s="1" t="str">
        <f t="shared" si="12"/>
        <v>0.416#1</v>
      </c>
      <c r="K87" s="1">
        <v>1.248</v>
      </c>
      <c r="N87" s="1" t="str">
        <f t="shared" si="10"/>
        <v>3</v>
      </c>
      <c r="O87" s="1">
        <f t="shared" si="13"/>
        <v>0.41599999999999998</v>
      </c>
      <c r="P87" s="1">
        <f t="shared" si="14"/>
        <v>0.41599999999999998</v>
      </c>
      <c r="Q87" s="1" t="e">
        <f t="shared" si="15"/>
        <v>#VALUE!</v>
      </c>
      <c r="R87" s="1">
        <f t="shared" si="16"/>
        <v>0</v>
      </c>
      <c r="S87" s="1">
        <f t="shared" si="17"/>
        <v>0.41599999999999998</v>
      </c>
    </row>
    <row r="88" spans="1:19" s="1" customFormat="1" x14ac:dyDescent="0.3">
      <c r="A88" s="1">
        <v>20077</v>
      </c>
      <c r="B88" s="1">
        <v>20077</v>
      </c>
      <c r="C88" s="1" t="s">
        <v>3283</v>
      </c>
      <c r="D88" s="1" t="s">
        <v>316</v>
      </c>
      <c r="E88" s="1" t="s">
        <v>3284</v>
      </c>
      <c r="F88" s="1">
        <v>0</v>
      </c>
      <c r="G88" s="1">
        <f t="shared" si="18"/>
        <v>26</v>
      </c>
      <c r="H88" s="1" t="s">
        <v>1140</v>
      </c>
      <c r="I88" s="1">
        <f t="shared" si="19"/>
        <v>5</v>
      </c>
      <c r="J88" s="1" t="str">
        <f t="shared" si="12"/>
        <v>0.693#1</v>
      </c>
      <c r="K88" s="1">
        <v>2.08</v>
      </c>
      <c r="N88" s="1" t="str">
        <f t="shared" si="10"/>
        <v>3</v>
      </c>
      <c r="O88" s="1">
        <f t="shared" si="13"/>
        <v>0.69299999999999995</v>
      </c>
      <c r="P88" s="1">
        <f t="shared" si="14"/>
        <v>0.69299999999999995</v>
      </c>
      <c r="Q88" s="1" t="e">
        <f t="shared" si="15"/>
        <v>#VALUE!</v>
      </c>
      <c r="R88" s="1">
        <f t="shared" si="16"/>
        <v>0</v>
      </c>
      <c r="S88" s="1">
        <f t="shared" si="17"/>
        <v>0.69299999999999995</v>
      </c>
    </row>
    <row r="89" spans="1:19" s="1" customFormat="1" x14ac:dyDescent="0.3">
      <c r="A89" s="1">
        <v>20078</v>
      </c>
      <c r="B89" s="1">
        <v>20078</v>
      </c>
      <c r="C89" s="1" t="s">
        <v>3283</v>
      </c>
      <c r="D89" s="1" t="s">
        <v>316</v>
      </c>
      <c r="E89" s="1" t="s">
        <v>3284</v>
      </c>
      <c r="F89" s="1">
        <v>0</v>
      </c>
      <c r="G89" s="1">
        <f t="shared" si="18"/>
        <v>26</v>
      </c>
      <c r="H89" s="1" t="s">
        <v>1154</v>
      </c>
      <c r="I89" s="1">
        <f t="shared" si="19"/>
        <v>7.9</v>
      </c>
      <c r="J89" s="1" t="str">
        <f t="shared" si="12"/>
        <v>1.095#1</v>
      </c>
      <c r="K89" s="1">
        <v>3.2864</v>
      </c>
      <c r="N89" s="1" t="str">
        <f t="shared" si="10"/>
        <v>3</v>
      </c>
      <c r="O89" s="1">
        <f t="shared" si="13"/>
        <v>1.095</v>
      </c>
      <c r="P89" s="1">
        <f t="shared" si="14"/>
        <v>1.095</v>
      </c>
      <c r="Q89" s="1" t="e">
        <f t="shared" si="15"/>
        <v>#VALUE!</v>
      </c>
      <c r="R89" s="1">
        <f t="shared" si="16"/>
        <v>0</v>
      </c>
      <c r="S89" s="1">
        <f t="shared" si="17"/>
        <v>1.095</v>
      </c>
    </row>
    <row r="90" spans="1:19" s="1" customFormat="1" x14ac:dyDescent="0.3">
      <c r="A90" s="1">
        <v>20079</v>
      </c>
      <c r="B90" s="1">
        <v>20079</v>
      </c>
      <c r="C90" s="1" t="s">
        <v>3307</v>
      </c>
      <c r="D90" s="1" t="s">
        <v>114</v>
      </c>
      <c r="E90" s="1" t="s">
        <v>3308</v>
      </c>
      <c r="F90" s="1">
        <v>0</v>
      </c>
      <c r="G90" s="1">
        <f t="shared" si="18"/>
        <v>27</v>
      </c>
      <c r="H90" s="1" t="s">
        <v>1146</v>
      </c>
      <c r="I90" s="1">
        <f t="shared" si="19"/>
        <v>3</v>
      </c>
      <c r="J90" s="1" t="str">
        <f t="shared" si="12"/>
        <v>1.248#1|1#3#25</v>
      </c>
      <c r="K90" s="1">
        <v>1.248</v>
      </c>
      <c r="N90" s="1" t="str">
        <f t="shared" si="10"/>
        <v/>
      </c>
      <c r="O90" s="1">
        <f t="shared" si="13"/>
        <v>1.248</v>
      </c>
      <c r="P90" s="1">
        <f t="shared" si="14"/>
        <v>1.248</v>
      </c>
      <c r="Q90" s="1" t="e">
        <f t="shared" si="15"/>
        <v>#VALUE!</v>
      </c>
      <c r="R90" s="1">
        <f t="shared" si="16"/>
        <v>0</v>
      </c>
      <c r="S90" s="1">
        <f t="shared" si="17"/>
        <v>1.248</v>
      </c>
    </row>
    <row r="91" spans="1:19" s="1" customFormat="1" x14ac:dyDescent="0.3">
      <c r="A91" s="1">
        <v>20080</v>
      </c>
      <c r="B91" s="1">
        <v>20080</v>
      </c>
      <c r="C91" s="1" t="s">
        <v>3307</v>
      </c>
      <c r="D91" s="1" t="s">
        <v>114</v>
      </c>
      <c r="E91" s="1" t="s">
        <v>3308</v>
      </c>
      <c r="F91" s="1">
        <v>0</v>
      </c>
      <c r="G91" s="1">
        <f t="shared" si="18"/>
        <v>27</v>
      </c>
      <c r="H91" s="1" t="s">
        <v>1140</v>
      </c>
      <c r="I91" s="1">
        <f t="shared" si="19"/>
        <v>5</v>
      </c>
      <c r="J91" s="1" t="str">
        <f t="shared" si="12"/>
        <v>2.08#1|1#3#25</v>
      </c>
      <c r="K91" s="1">
        <v>2.08</v>
      </c>
      <c r="N91" s="1" t="str">
        <f t="shared" si="10"/>
        <v/>
      </c>
      <c r="O91" s="1">
        <f t="shared" si="13"/>
        <v>2.08</v>
      </c>
      <c r="P91" s="1">
        <f t="shared" si="14"/>
        <v>2.08</v>
      </c>
      <c r="Q91" s="1" t="e">
        <f t="shared" si="15"/>
        <v>#VALUE!</v>
      </c>
      <c r="R91" s="1">
        <f t="shared" si="16"/>
        <v>0</v>
      </c>
      <c r="S91" s="1">
        <f t="shared" si="17"/>
        <v>2.08</v>
      </c>
    </row>
    <row r="92" spans="1:19" s="1" customFormat="1" x14ac:dyDescent="0.3">
      <c r="A92" s="1">
        <v>20081</v>
      </c>
      <c r="B92" s="1">
        <v>20081</v>
      </c>
      <c r="C92" s="1" t="s">
        <v>3307</v>
      </c>
      <c r="D92" s="1" t="s">
        <v>114</v>
      </c>
      <c r="E92" s="1" t="s">
        <v>3308</v>
      </c>
      <c r="F92" s="1">
        <v>0</v>
      </c>
      <c r="G92" s="1">
        <f t="shared" si="18"/>
        <v>27</v>
      </c>
      <c r="H92" s="1" t="s">
        <v>1154</v>
      </c>
      <c r="I92" s="1">
        <f t="shared" si="19"/>
        <v>7.9</v>
      </c>
      <c r="J92" s="1" t="str">
        <f t="shared" si="12"/>
        <v>3.2864#1|1#3#25</v>
      </c>
      <c r="K92" s="1">
        <v>3.2864</v>
      </c>
      <c r="N92" s="1" t="str">
        <f t="shared" si="10"/>
        <v/>
      </c>
      <c r="O92" s="1">
        <f t="shared" si="13"/>
        <v>3.2864</v>
      </c>
      <c r="P92" s="1">
        <f t="shared" si="14"/>
        <v>3.2864</v>
      </c>
      <c r="Q92" s="1" t="e">
        <f t="shared" si="15"/>
        <v>#VALUE!</v>
      </c>
      <c r="R92" s="1">
        <f t="shared" si="16"/>
        <v>0</v>
      </c>
      <c r="S92" s="1">
        <f t="shared" si="17"/>
        <v>3.2864</v>
      </c>
    </row>
    <row r="93" spans="1:19" s="1" customFormat="1" x14ac:dyDescent="0.3">
      <c r="A93" s="1">
        <v>20082</v>
      </c>
      <c r="B93" s="1">
        <v>20082</v>
      </c>
      <c r="C93" s="1" t="s">
        <v>3309</v>
      </c>
      <c r="D93" s="1" t="s">
        <v>106</v>
      </c>
      <c r="E93" s="1" t="s">
        <v>3310</v>
      </c>
      <c r="F93" s="1">
        <v>0</v>
      </c>
      <c r="G93" s="1">
        <f t="shared" si="18"/>
        <v>28</v>
      </c>
      <c r="H93" s="1" t="s">
        <v>1146</v>
      </c>
      <c r="I93" s="1">
        <f t="shared" si="19"/>
        <v>3</v>
      </c>
      <c r="J93" s="1" t="str">
        <f t="shared" si="12"/>
        <v>1.248#1|2#0.1#5#2</v>
      </c>
      <c r="K93" s="1">
        <v>1.248</v>
      </c>
      <c r="N93" s="1" t="str">
        <f t="shared" si="10"/>
        <v/>
      </c>
      <c r="O93" s="1">
        <f t="shared" si="13"/>
        <v>1.248</v>
      </c>
      <c r="P93" s="1">
        <f t="shared" si="14"/>
        <v>1.248</v>
      </c>
      <c r="Q93" s="1" t="e">
        <f t="shared" si="15"/>
        <v>#VALUE!</v>
      </c>
      <c r="R93" s="1">
        <f t="shared" si="16"/>
        <v>0</v>
      </c>
      <c r="S93" s="1">
        <f t="shared" si="17"/>
        <v>1.248</v>
      </c>
    </row>
    <row r="94" spans="1:19" s="1" customFormat="1" x14ac:dyDescent="0.3">
      <c r="A94" s="1">
        <v>20083</v>
      </c>
      <c r="B94" s="1">
        <v>20083</v>
      </c>
      <c r="C94" s="1" t="s">
        <v>3309</v>
      </c>
      <c r="D94" s="1" t="s">
        <v>106</v>
      </c>
      <c r="E94" s="1" t="s">
        <v>3310</v>
      </c>
      <c r="F94" s="1">
        <v>0</v>
      </c>
      <c r="G94" s="1">
        <f t="shared" si="18"/>
        <v>28</v>
      </c>
      <c r="H94" s="1" t="s">
        <v>1140</v>
      </c>
      <c r="I94" s="1">
        <f t="shared" si="19"/>
        <v>5</v>
      </c>
      <c r="J94" s="1" t="str">
        <f t="shared" si="12"/>
        <v>2.08#1|2#0.1#5#2</v>
      </c>
      <c r="K94" s="1">
        <v>2.08</v>
      </c>
      <c r="N94" s="1" t="str">
        <f t="shared" si="10"/>
        <v/>
      </c>
      <c r="O94" s="1">
        <f t="shared" si="13"/>
        <v>2.08</v>
      </c>
      <c r="P94" s="1">
        <f t="shared" si="14"/>
        <v>2.08</v>
      </c>
      <c r="Q94" s="1" t="e">
        <f t="shared" si="15"/>
        <v>#VALUE!</v>
      </c>
      <c r="R94" s="1">
        <f t="shared" si="16"/>
        <v>0</v>
      </c>
      <c r="S94" s="1">
        <f t="shared" si="17"/>
        <v>2.08</v>
      </c>
    </row>
    <row r="95" spans="1:19" s="1" customFormat="1" x14ac:dyDescent="0.3">
      <c r="A95" s="1">
        <v>20084</v>
      </c>
      <c r="B95" s="1">
        <v>20084</v>
      </c>
      <c r="C95" s="1" t="s">
        <v>3309</v>
      </c>
      <c r="D95" s="1" t="s">
        <v>106</v>
      </c>
      <c r="E95" s="1" t="s">
        <v>3310</v>
      </c>
      <c r="F95" s="1">
        <v>0</v>
      </c>
      <c r="G95" s="1">
        <f t="shared" si="18"/>
        <v>28</v>
      </c>
      <c r="H95" s="1" t="s">
        <v>1154</v>
      </c>
      <c r="I95" s="1">
        <f t="shared" si="19"/>
        <v>7.9</v>
      </c>
      <c r="J95" s="1" t="str">
        <f t="shared" si="12"/>
        <v>3.2864#1|2#0.1#5#2</v>
      </c>
      <c r="K95" s="1">
        <v>3.2864</v>
      </c>
      <c r="N95" s="1" t="str">
        <f t="shared" si="10"/>
        <v/>
      </c>
      <c r="O95" s="1">
        <f t="shared" si="13"/>
        <v>3.2864</v>
      </c>
      <c r="P95" s="1">
        <f t="shared" si="14"/>
        <v>3.2864</v>
      </c>
      <c r="Q95" s="1" t="e">
        <f t="shared" si="15"/>
        <v>#VALUE!</v>
      </c>
      <c r="R95" s="1">
        <f t="shared" si="16"/>
        <v>0</v>
      </c>
      <c r="S95" s="1">
        <f t="shared" si="17"/>
        <v>3.2864</v>
      </c>
    </row>
    <row r="96" spans="1:19" s="1" customFormat="1" x14ac:dyDescent="0.3">
      <c r="A96" s="1">
        <v>20085</v>
      </c>
      <c r="B96" s="1">
        <v>20085</v>
      </c>
      <c r="C96" s="1" t="s">
        <v>3285</v>
      </c>
      <c r="D96" s="1" t="s">
        <v>38</v>
      </c>
      <c r="E96" s="1" t="s">
        <v>3311</v>
      </c>
      <c r="F96" s="1">
        <v>0</v>
      </c>
      <c r="G96" s="1">
        <f t="shared" si="18"/>
        <v>29</v>
      </c>
      <c r="H96" s="1" t="s">
        <v>1146</v>
      </c>
      <c r="I96" s="1">
        <f t="shared" si="19"/>
        <v>3</v>
      </c>
      <c r="J96" s="1" t="str">
        <f t="shared" si="12"/>
        <v>1.248#2|1#2#4</v>
      </c>
      <c r="K96" s="1">
        <v>1.248</v>
      </c>
      <c r="N96" s="1" t="str">
        <f t="shared" si="10"/>
        <v/>
      </c>
      <c r="O96" s="1">
        <f t="shared" si="13"/>
        <v>1.248</v>
      </c>
      <c r="P96" s="1">
        <f t="shared" si="14"/>
        <v>1.248</v>
      </c>
      <c r="Q96" s="1" t="e">
        <f t="shared" si="15"/>
        <v>#VALUE!</v>
      </c>
      <c r="R96" s="1">
        <f t="shared" si="16"/>
        <v>0</v>
      </c>
      <c r="S96" s="1">
        <f t="shared" si="17"/>
        <v>1.248</v>
      </c>
    </row>
    <row r="97" spans="1:19" s="1" customFormat="1" x14ac:dyDescent="0.3">
      <c r="A97" s="1">
        <v>20086</v>
      </c>
      <c r="B97" s="1">
        <v>20086</v>
      </c>
      <c r="C97" s="1" t="s">
        <v>3285</v>
      </c>
      <c r="D97" s="1" t="s">
        <v>38</v>
      </c>
      <c r="E97" s="1" t="s">
        <v>3311</v>
      </c>
      <c r="F97" s="1">
        <v>0</v>
      </c>
      <c r="G97" s="1">
        <f t="shared" si="18"/>
        <v>29</v>
      </c>
      <c r="H97" s="1" t="s">
        <v>1140</v>
      </c>
      <c r="I97" s="1">
        <f t="shared" si="19"/>
        <v>5</v>
      </c>
      <c r="J97" s="1" t="str">
        <f t="shared" si="12"/>
        <v>2.08#2|1#2#4</v>
      </c>
      <c r="K97" s="1">
        <v>2.08</v>
      </c>
      <c r="N97" s="1" t="str">
        <f t="shared" si="10"/>
        <v/>
      </c>
      <c r="O97" s="1">
        <f t="shared" si="13"/>
        <v>2.08</v>
      </c>
      <c r="P97" s="1">
        <f t="shared" si="14"/>
        <v>2.08</v>
      </c>
      <c r="Q97" s="1" t="e">
        <f t="shared" si="15"/>
        <v>#VALUE!</v>
      </c>
      <c r="R97" s="1">
        <f t="shared" si="16"/>
        <v>0</v>
      </c>
      <c r="S97" s="1">
        <f t="shared" si="17"/>
        <v>2.08</v>
      </c>
    </row>
    <row r="98" spans="1:19" s="1" customFormat="1" x14ac:dyDescent="0.3">
      <c r="A98" s="1">
        <v>20087</v>
      </c>
      <c r="B98" s="1">
        <v>20087</v>
      </c>
      <c r="C98" s="1" t="s">
        <v>3285</v>
      </c>
      <c r="D98" s="1" t="s">
        <v>38</v>
      </c>
      <c r="E98" s="1" t="s">
        <v>3311</v>
      </c>
      <c r="F98" s="1">
        <v>0</v>
      </c>
      <c r="G98" s="1">
        <f t="shared" si="18"/>
        <v>29</v>
      </c>
      <c r="H98" s="1" t="s">
        <v>1154</v>
      </c>
      <c r="I98" s="1">
        <f t="shared" si="19"/>
        <v>7.9</v>
      </c>
      <c r="J98" s="1" t="str">
        <f t="shared" si="12"/>
        <v>3.2864#2|1#2#4</v>
      </c>
      <c r="K98" s="1">
        <v>3.2864</v>
      </c>
      <c r="N98" s="1" t="str">
        <f t="shared" si="10"/>
        <v/>
      </c>
      <c r="O98" s="1">
        <f t="shared" si="13"/>
        <v>3.2864</v>
      </c>
      <c r="P98" s="1">
        <f t="shared" si="14"/>
        <v>3.2864</v>
      </c>
      <c r="Q98" s="1" t="e">
        <f t="shared" si="15"/>
        <v>#VALUE!</v>
      </c>
      <c r="R98" s="1">
        <f t="shared" si="16"/>
        <v>0</v>
      </c>
      <c r="S98" s="1">
        <f t="shared" si="17"/>
        <v>3.2864</v>
      </c>
    </row>
    <row r="99" spans="1:19" s="1" customFormat="1" x14ac:dyDescent="0.3">
      <c r="A99" s="1">
        <v>20088</v>
      </c>
      <c r="B99" s="1">
        <v>20088</v>
      </c>
      <c r="C99" s="1" t="s">
        <v>3285</v>
      </c>
      <c r="D99" s="1" t="s">
        <v>87</v>
      </c>
      <c r="E99" s="1" t="s">
        <v>1089</v>
      </c>
      <c r="F99" s="1">
        <v>0</v>
      </c>
      <c r="G99" s="1">
        <f t="shared" si="18"/>
        <v>30</v>
      </c>
      <c r="H99" s="1" t="s">
        <v>1146</v>
      </c>
      <c r="I99" s="1">
        <f t="shared" si="19"/>
        <v>3</v>
      </c>
      <c r="J99" s="1" t="str">
        <f t="shared" si="12"/>
        <v>1.248#1|2#0.2#4#4</v>
      </c>
      <c r="K99" s="1">
        <v>1.248</v>
      </c>
      <c r="N99" s="1" t="str">
        <f t="shared" si="10"/>
        <v/>
      </c>
      <c r="O99" s="1">
        <f t="shared" si="13"/>
        <v>1.248</v>
      </c>
      <c r="P99" s="1">
        <f t="shared" si="14"/>
        <v>1.248</v>
      </c>
      <c r="Q99" s="1" t="e">
        <f t="shared" si="15"/>
        <v>#VALUE!</v>
      </c>
      <c r="R99" s="1">
        <f t="shared" si="16"/>
        <v>0</v>
      </c>
      <c r="S99" s="1">
        <f t="shared" si="17"/>
        <v>1.248</v>
      </c>
    </row>
    <row r="100" spans="1:19" s="1" customFormat="1" x14ac:dyDescent="0.3">
      <c r="A100" s="1">
        <v>20089</v>
      </c>
      <c r="B100" s="1">
        <v>20089</v>
      </c>
      <c r="C100" s="1" t="s">
        <v>3285</v>
      </c>
      <c r="D100" s="1" t="s">
        <v>87</v>
      </c>
      <c r="E100" s="1" t="s">
        <v>1089</v>
      </c>
      <c r="F100" s="1">
        <v>0</v>
      </c>
      <c r="G100" s="1">
        <f t="shared" si="18"/>
        <v>30</v>
      </c>
      <c r="H100" s="1" t="s">
        <v>1140</v>
      </c>
      <c r="I100" s="1">
        <f t="shared" si="19"/>
        <v>5</v>
      </c>
      <c r="J100" s="1" t="str">
        <f t="shared" si="12"/>
        <v>2.08#1|2#0.2#4#4</v>
      </c>
      <c r="K100" s="1">
        <v>2.08</v>
      </c>
      <c r="N100" s="1" t="str">
        <f t="shared" si="10"/>
        <v/>
      </c>
      <c r="O100" s="1">
        <f t="shared" si="13"/>
        <v>2.08</v>
      </c>
      <c r="P100" s="1">
        <f t="shared" si="14"/>
        <v>2.08</v>
      </c>
      <c r="Q100" s="1" t="e">
        <f t="shared" si="15"/>
        <v>#VALUE!</v>
      </c>
      <c r="R100" s="1">
        <f t="shared" si="16"/>
        <v>0</v>
      </c>
      <c r="S100" s="1">
        <f t="shared" si="17"/>
        <v>2.08</v>
      </c>
    </row>
    <row r="101" spans="1:19" s="1" customFormat="1" x14ac:dyDescent="0.3">
      <c r="A101" s="1">
        <v>20090</v>
      </c>
      <c r="B101" s="1">
        <v>20090</v>
      </c>
      <c r="C101" s="1" t="s">
        <v>3285</v>
      </c>
      <c r="D101" s="1" t="s">
        <v>87</v>
      </c>
      <c r="E101" s="1" t="s">
        <v>1089</v>
      </c>
      <c r="F101" s="1">
        <v>0</v>
      </c>
      <c r="G101" s="1">
        <f t="shared" si="18"/>
        <v>30</v>
      </c>
      <c r="H101" s="1" t="s">
        <v>1154</v>
      </c>
      <c r="I101" s="1">
        <f t="shared" si="19"/>
        <v>7.9</v>
      </c>
      <c r="J101" s="1" t="str">
        <f t="shared" si="12"/>
        <v>3.2864#1|2#0.2#4#4</v>
      </c>
      <c r="K101" s="1">
        <v>3.2864</v>
      </c>
      <c r="N101" s="1" t="str">
        <f t="shared" si="10"/>
        <v/>
      </c>
      <c r="O101" s="1">
        <f t="shared" si="13"/>
        <v>3.2864</v>
      </c>
      <c r="P101" s="1">
        <f t="shared" si="14"/>
        <v>3.2864</v>
      </c>
      <c r="Q101" s="1" t="e">
        <f t="shared" si="15"/>
        <v>#VALUE!</v>
      </c>
      <c r="R101" s="1">
        <f t="shared" si="16"/>
        <v>0</v>
      </c>
      <c r="S101" s="1">
        <f t="shared" si="17"/>
        <v>3.2864</v>
      </c>
    </row>
    <row r="102" spans="1:19" s="1" customFormat="1" x14ac:dyDescent="0.3">
      <c r="A102" s="1">
        <v>20091</v>
      </c>
      <c r="B102" s="1">
        <v>20091</v>
      </c>
      <c r="C102" s="1" t="s">
        <v>3285</v>
      </c>
      <c r="D102" s="1" t="s">
        <v>91</v>
      </c>
      <c r="E102" s="1" t="s">
        <v>3312</v>
      </c>
      <c r="F102" s="1">
        <v>0</v>
      </c>
      <c r="G102" s="1">
        <f t="shared" si="18"/>
        <v>31</v>
      </c>
      <c r="H102" s="1" t="s">
        <v>1146</v>
      </c>
      <c r="I102" s="1">
        <f t="shared" si="19"/>
        <v>3</v>
      </c>
      <c r="J102" s="1" t="str">
        <f t="shared" si="12"/>
        <v>1.248#1|2#0.1#2#5</v>
      </c>
      <c r="K102" s="1">
        <v>1.248</v>
      </c>
      <c r="N102" s="1" t="str">
        <f t="shared" si="10"/>
        <v/>
      </c>
      <c r="O102" s="1">
        <f t="shared" si="13"/>
        <v>1.248</v>
      </c>
      <c r="P102" s="1">
        <f t="shared" si="14"/>
        <v>1.248</v>
      </c>
      <c r="Q102" s="1" t="e">
        <f t="shared" si="15"/>
        <v>#VALUE!</v>
      </c>
      <c r="R102" s="1">
        <f t="shared" si="16"/>
        <v>0</v>
      </c>
      <c r="S102" s="1">
        <f t="shared" si="17"/>
        <v>1.248</v>
      </c>
    </row>
    <row r="103" spans="1:19" s="1" customFormat="1" x14ac:dyDescent="0.3">
      <c r="A103" s="1">
        <v>20092</v>
      </c>
      <c r="B103" s="1">
        <v>20092</v>
      </c>
      <c r="C103" s="1" t="s">
        <v>3285</v>
      </c>
      <c r="D103" s="1" t="s">
        <v>91</v>
      </c>
      <c r="E103" s="1" t="s">
        <v>3312</v>
      </c>
      <c r="F103" s="1">
        <v>0</v>
      </c>
      <c r="G103" s="1">
        <f t="shared" si="18"/>
        <v>31</v>
      </c>
      <c r="H103" s="1" t="s">
        <v>1140</v>
      </c>
      <c r="I103" s="1">
        <f t="shared" si="19"/>
        <v>5</v>
      </c>
      <c r="J103" s="1" t="str">
        <f t="shared" si="12"/>
        <v>2.08#1|2#0.1#2#5</v>
      </c>
      <c r="K103" s="1">
        <v>2.08</v>
      </c>
      <c r="N103" s="1" t="str">
        <f t="shared" si="10"/>
        <v/>
      </c>
      <c r="O103" s="1">
        <f t="shared" si="13"/>
        <v>2.08</v>
      </c>
      <c r="P103" s="1">
        <f t="shared" si="14"/>
        <v>2.08</v>
      </c>
      <c r="Q103" s="1" t="e">
        <f t="shared" si="15"/>
        <v>#VALUE!</v>
      </c>
      <c r="R103" s="1">
        <f t="shared" si="16"/>
        <v>0</v>
      </c>
      <c r="S103" s="1">
        <f t="shared" si="17"/>
        <v>2.08</v>
      </c>
    </row>
    <row r="104" spans="1:19" s="1" customFormat="1" x14ac:dyDescent="0.3">
      <c r="A104" s="1">
        <v>20093</v>
      </c>
      <c r="B104" s="1">
        <v>20093</v>
      </c>
      <c r="C104" s="1" t="s">
        <v>3285</v>
      </c>
      <c r="D104" s="1" t="s">
        <v>91</v>
      </c>
      <c r="E104" s="1" t="s">
        <v>3312</v>
      </c>
      <c r="F104" s="1">
        <v>0</v>
      </c>
      <c r="G104" s="1">
        <f t="shared" si="18"/>
        <v>31</v>
      </c>
      <c r="H104" s="1" t="s">
        <v>1154</v>
      </c>
      <c r="I104" s="1">
        <f t="shared" si="19"/>
        <v>7.9</v>
      </c>
      <c r="J104" s="1" t="str">
        <f t="shared" si="12"/>
        <v>3.2864#1|2#0.1#2#5</v>
      </c>
      <c r="K104" s="1">
        <v>3.2864</v>
      </c>
      <c r="N104" s="1" t="str">
        <f t="shared" si="10"/>
        <v/>
      </c>
      <c r="O104" s="1">
        <f t="shared" si="13"/>
        <v>3.2864</v>
      </c>
      <c r="P104" s="1">
        <f t="shared" si="14"/>
        <v>3.2864</v>
      </c>
      <c r="Q104" s="1" t="e">
        <f t="shared" si="15"/>
        <v>#VALUE!</v>
      </c>
      <c r="R104" s="1">
        <f t="shared" si="16"/>
        <v>0</v>
      </c>
      <c r="S104" s="1">
        <f t="shared" si="17"/>
        <v>3.2864</v>
      </c>
    </row>
    <row r="105" spans="1:19" s="1" customFormat="1" x14ac:dyDescent="0.3">
      <c r="A105" s="1">
        <v>20094</v>
      </c>
      <c r="B105" s="1">
        <v>20094</v>
      </c>
      <c r="C105" s="1" t="s">
        <v>3301</v>
      </c>
      <c r="D105" s="1" t="s">
        <v>106</v>
      </c>
      <c r="E105" s="1" t="s">
        <v>3313</v>
      </c>
      <c r="F105" s="1">
        <v>0</v>
      </c>
      <c r="G105" s="1">
        <f t="shared" si="18"/>
        <v>32</v>
      </c>
      <c r="H105" s="1" t="s">
        <v>1146</v>
      </c>
      <c r="I105" s="1">
        <f t="shared" si="19"/>
        <v>3</v>
      </c>
      <c r="J105" s="1" t="str">
        <f t="shared" si="12"/>
        <v>1.248#1|1#0.2#7#2</v>
      </c>
      <c r="K105" s="1">
        <v>1.248</v>
      </c>
      <c r="N105" s="1" t="str">
        <f t="shared" si="10"/>
        <v/>
      </c>
      <c r="O105" s="1">
        <f t="shared" si="13"/>
        <v>1.248</v>
      </c>
      <c r="P105" s="1">
        <f t="shared" si="14"/>
        <v>1.248</v>
      </c>
      <c r="Q105" s="1" t="e">
        <f t="shared" si="15"/>
        <v>#VALUE!</v>
      </c>
      <c r="R105" s="1">
        <f t="shared" si="16"/>
        <v>0</v>
      </c>
      <c r="S105" s="1">
        <f t="shared" si="17"/>
        <v>1.248</v>
      </c>
    </row>
    <row r="106" spans="1:19" s="1" customFormat="1" x14ac:dyDescent="0.3">
      <c r="A106" s="1">
        <v>20095</v>
      </c>
      <c r="B106" s="1">
        <v>20095</v>
      </c>
      <c r="C106" s="1" t="s">
        <v>3301</v>
      </c>
      <c r="D106" s="1" t="s">
        <v>106</v>
      </c>
      <c r="E106" s="1" t="s">
        <v>3313</v>
      </c>
      <c r="F106" s="1">
        <v>0</v>
      </c>
      <c r="G106" s="1">
        <f t="shared" si="18"/>
        <v>32</v>
      </c>
      <c r="H106" s="1" t="s">
        <v>1140</v>
      </c>
      <c r="I106" s="1">
        <f t="shared" si="19"/>
        <v>5</v>
      </c>
      <c r="J106" s="1" t="str">
        <f t="shared" si="12"/>
        <v>2.08#1|1#0.2#7#2</v>
      </c>
      <c r="K106" s="1">
        <v>2.08</v>
      </c>
      <c r="N106" s="1" t="str">
        <f t="shared" si="10"/>
        <v/>
      </c>
      <c r="O106" s="1">
        <f t="shared" si="13"/>
        <v>2.08</v>
      </c>
      <c r="P106" s="1">
        <f t="shared" si="14"/>
        <v>2.08</v>
      </c>
      <c r="Q106" s="1" t="e">
        <f t="shared" si="15"/>
        <v>#VALUE!</v>
      </c>
      <c r="R106" s="1">
        <f t="shared" si="16"/>
        <v>0</v>
      </c>
      <c r="S106" s="1">
        <f t="shared" si="17"/>
        <v>2.08</v>
      </c>
    </row>
    <row r="107" spans="1:19" s="1" customFormat="1" x14ac:dyDescent="0.3">
      <c r="A107" s="1">
        <v>20096</v>
      </c>
      <c r="B107" s="1">
        <v>20096</v>
      </c>
      <c r="C107" s="1" t="s">
        <v>3301</v>
      </c>
      <c r="D107" s="1" t="s">
        <v>106</v>
      </c>
      <c r="E107" s="1" t="s">
        <v>3313</v>
      </c>
      <c r="F107" s="1">
        <v>0</v>
      </c>
      <c r="G107" s="1">
        <f t="shared" si="18"/>
        <v>32</v>
      </c>
      <c r="H107" s="1" t="s">
        <v>1154</v>
      </c>
      <c r="I107" s="1">
        <f t="shared" si="19"/>
        <v>7.9</v>
      </c>
      <c r="J107" s="1" t="str">
        <f t="shared" si="12"/>
        <v>3.2864#1|1#0.2#7#2</v>
      </c>
      <c r="K107" s="1">
        <v>3.2864</v>
      </c>
      <c r="N107" s="1" t="str">
        <f t="shared" si="10"/>
        <v/>
      </c>
      <c r="O107" s="1">
        <f t="shared" si="13"/>
        <v>3.2864</v>
      </c>
      <c r="P107" s="1">
        <f t="shared" si="14"/>
        <v>3.2864</v>
      </c>
      <c r="Q107" s="1" t="e">
        <f t="shared" si="15"/>
        <v>#VALUE!</v>
      </c>
      <c r="R107" s="1">
        <f t="shared" si="16"/>
        <v>0</v>
      </c>
      <c r="S107" s="1">
        <f t="shared" si="17"/>
        <v>3.2864</v>
      </c>
    </row>
    <row r="108" spans="1:19" s="1" customFormat="1" x14ac:dyDescent="0.3">
      <c r="A108" s="1">
        <v>20097</v>
      </c>
      <c r="B108" s="1">
        <v>20097</v>
      </c>
      <c r="C108" s="1" t="s">
        <v>3285</v>
      </c>
      <c r="D108" s="1" t="s">
        <v>38</v>
      </c>
      <c r="E108" s="1" t="s">
        <v>3287</v>
      </c>
      <c r="F108" s="1">
        <v>0</v>
      </c>
      <c r="G108" s="1">
        <f t="shared" si="18"/>
        <v>33</v>
      </c>
      <c r="H108" s="1" t="s">
        <v>1146</v>
      </c>
      <c r="I108" s="1">
        <f t="shared" si="19"/>
        <v>3</v>
      </c>
      <c r="J108" s="1" t="str">
        <f t="shared" si="12"/>
        <v>1.248#1|0.3#1#3</v>
      </c>
      <c r="K108" s="1">
        <v>1.248</v>
      </c>
      <c r="N108" s="1" t="str">
        <f t="shared" si="10"/>
        <v/>
      </c>
      <c r="O108" s="1">
        <f t="shared" si="13"/>
        <v>1.248</v>
      </c>
      <c r="P108" s="1">
        <f t="shared" si="14"/>
        <v>1.248</v>
      </c>
      <c r="Q108" s="1" t="e">
        <f t="shared" si="15"/>
        <v>#VALUE!</v>
      </c>
      <c r="R108" s="1">
        <f t="shared" si="16"/>
        <v>0</v>
      </c>
      <c r="S108" s="1">
        <f t="shared" si="17"/>
        <v>1.248</v>
      </c>
    </row>
    <row r="109" spans="1:19" s="1" customFormat="1" x14ac:dyDescent="0.3">
      <c r="A109" s="1">
        <v>20098</v>
      </c>
      <c r="B109" s="1">
        <v>20098</v>
      </c>
      <c r="C109" s="1" t="s">
        <v>3285</v>
      </c>
      <c r="D109" s="1" t="s">
        <v>38</v>
      </c>
      <c r="E109" s="1" t="s">
        <v>3287</v>
      </c>
      <c r="F109" s="1">
        <v>0</v>
      </c>
      <c r="G109" s="1">
        <f t="shared" si="18"/>
        <v>33</v>
      </c>
      <c r="H109" s="1" t="s">
        <v>1140</v>
      </c>
      <c r="I109" s="1">
        <f t="shared" si="19"/>
        <v>5</v>
      </c>
      <c r="J109" s="1" t="str">
        <f t="shared" ref="J109:J143" si="20">REPLACE(E109,1,FIND("#",E109,1)-1,S109)</f>
        <v>2.08#1|0.3#1#3</v>
      </c>
      <c r="K109" s="1">
        <v>2.08</v>
      </c>
      <c r="N109" s="1" t="str">
        <f t="shared" ref="N109:N172" si="21">IF(--LEFT(C109,1)=2,MID(C109,5,1),"")</f>
        <v/>
      </c>
      <c r="O109" s="1">
        <f t="shared" si="13"/>
        <v>2.08</v>
      </c>
      <c r="P109" s="1">
        <f t="shared" si="14"/>
        <v>2.08</v>
      </c>
      <c r="Q109" s="1" t="e">
        <f t="shared" si="15"/>
        <v>#VALUE!</v>
      </c>
      <c r="R109" s="1">
        <f t="shared" si="16"/>
        <v>0</v>
      </c>
      <c r="S109" s="1">
        <f t="shared" si="17"/>
        <v>2.08</v>
      </c>
    </row>
    <row r="110" spans="1:19" s="1" customFormat="1" x14ac:dyDescent="0.3">
      <c r="A110" s="1">
        <v>20099</v>
      </c>
      <c r="B110" s="1">
        <v>20099</v>
      </c>
      <c r="C110" s="1" t="s">
        <v>3285</v>
      </c>
      <c r="D110" s="1" t="s">
        <v>38</v>
      </c>
      <c r="E110" s="1" t="s">
        <v>3287</v>
      </c>
      <c r="F110" s="1">
        <v>0</v>
      </c>
      <c r="G110" s="1">
        <f t="shared" ref="G110:G143" si="22">ROUNDUP((B110-20000)/3,0)</f>
        <v>33</v>
      </c>
      <c r="H110" s="1" t="s">
        <v>1154</v>
      </c>
      <c r="I110" s="1">
        <f t="shared" si="19"/>
        <v>7.9</v>
      </c>
      <c r="J110" s="1" t="str">
        <f t="shared" si="20"/>
        <v>3.2864#1|0.3#1#3</v>
      </c>
      <c r="K110" s="1">
        <v>3.2864</v>
      </c>
      <c r="N110" s="1" t="str">
        <f t="shared" si="21"/>
        <v/>
      </c>
      <c r="O110" s="1">
        <f t="shared" si="13"/>
        <v>3.2864</v>
      </c>
      <c r="P110" s="1">
        <f t="shared" si="14"/>
        <v>3.2864</v>
      </c>
      <c r="Q110" s="1" t="e">
        <f t="shared" si="15"/>
        <v>#VALUE!</v>
      </c>
      <c r="R110" s="1">
        <f t="shared" si="16"/>
        <v>0</v>
      </c>
      <c r="S110" s="1">
        <f t="shared" si="17"/>
        <v>3.2864</v>
      </c>
    </row>
    <row r="111" spans="1:19" s="1" customFormat="1" x14ac:dyDescent="0.3">
      <c r="A111" s="1">
        <v>20100</v>
      </c>
      <c r="B111" s="1">
        <v>20100</v>
      </c>
      <c r="C111" s="1" t="s">
        <v>3285</v>
      </c>
      <c r="D111" s="1" t="s">
        <v>91</v>
      </c>
      <c r="E111" s="1" t="s">
        <v>3312</v>
      </c>
      <c r="F111" s="1">
        <v>0</v>
      </c>
      <c r="G111" s="1">
        <f t="shared" si="22"/>
        <v>34</v>
      </c>
      <c r="H111" s="1" t="s">
        <v>1146</v>
      </c>
      <c r="I111" s="1">
        <f t="shared" si="19"/>
        <v>3</v>
      </c>
      <c r="J111" s="1" t="str">
        <f t="shared" si="20"/>
        <v>1.248#1|2#0.1#2#5</v>
      </c>
      <c r="K111" s="1">
        <v>1.248</v>
      </c>
      <c r="N111" s="1" t="str">
        <f t="shared" si="21"/>
        <v/>
      </c>
      <c r="O111" s="1">
        <f t="shared" si="13"/>
        <v>1.248</v>
      </c>
      <c r="P111" s="1">
        <f t="shared" si="14"/>
        <v>1.248</v>
      </c>
      <c r="Q111" s="1" t="e">
        <f t="shared" si="15"/>
        <v>#VALUE!</v>
      </c>
      <c r="R111" s="1">
        <f t="shared" si="16"/>
        <v>0</v>
      </c>
      <c r="S111" s="1">
        <f t="shared" si="17"/>
        <v>1.248</v>
      </c>
    </row>
    <row r="112" spans="1:19" s="1" customFormat="1" x14ac:dyDescent="0.3">
      <c r="A112" s="1">
        <v>20101</v>
      </c>
      <c r="B112" s="1">
        <v>20101</v>
      </c>
      <c r="C112" s="1" t="s">
        <v>3285</v>
      </c>
      <c r="D112" s="1" t="s">
        <v>91</v>
      </c>
      <c r="E112" s="1" t="s">
        <v>3312</v>
      </c>
      <c r="F112" s="1">
        <v>0</v>
      </c>
      <c r="G112" s="1">
        <f t="shared" si="22"/>
        <v>34</v>
      </c>
      <c r="H112" s="1" t="s">
        <v>1140</v>
      </c>
      <c r="I112" s="1">
        <f t="shared" si="19"/>
        <v>5</v>
      </c>
      <c r="J112" s="1" t="str">
        <f t="shared" si="20"/>
        <v>2.08#1|2#0.1#2#5</v>
      </c>
      <c r="K112" s="1">
        <v>2.08</v>
      </c>
      <c r="N112" s="1" t="str">
        <f t="shared" si="21"/>
        <v/>
      </c>
      <c r="O112" s="1">
        <f t="shared" si="13"/>
        <v>2.08</v>
      </c>
      <c r="P112" s="1">
        <f t="shared" si="14"/>
        <v>2.08</v>
      </c>
      <c r="Q112" s="1" t="e">
        <f t="shared" si="15"/>
        <v>#VALUE!</v>
      </c>
      <c r="R112" s="1">
        <f t="shared" si="16"/>
        <v>0</v>
      </c>
      <c r="S112" s="1">
        <f t="shared" si="17"/>
        <v>2.08</v>
      </c>
    </row>
    <row r="113" spans="1:19" s="1" customFormat="1" x14ac:dyDescent="0.3">
      <c r="A113" s="1">
        <v>20102</v>
      </c>
      <c r="B113" s="1">
        <v>20102</v>
      </c>
      <c r="C113" s="1" t="s">
        <v>3285</v>
      </c>
      <c r="D113" s="1" t="s">
        <v>91</v>
      </c>
      <c r="E113" s="1" t="s">
        <v>3312</v>
      </c>
      <c r="F113" s="1">
        <v>0</v>
      </c>
      <c r="G113" s="1">
        <f t="shared" si="22"/>
        <v>34</v>
      </c>
      <c r="H113" s="1" t="s">
        <v>1154</v>
      </c>
      <c r="I113" s="1">
        <f t="shared" si="19"/>
        <v>7.9</v>
      </c>
      <c r="J113" s="1" t="str">
        <f t="shared" si="20"/>
        <v>3.2864#1|2#0.1#2#5</v>
      </c>
      <c r="K113" s="1">
        <v>3.2864</v>
      </c>
      <c r="N113" s="1" t="str">
        <f t="shared" si="21"/>
        <v/>
      </c>
      <c r="O113" s="1">
        <f t="shared" si="13"/>
        <v>3.2864</v>
      </c>
      <c r="P113" s="1">
        <f t="shared" si="14"/>
        <v>3.2864</v>
      </c>
      <c r="Q113" s="1" t="e">
        <f t="shared" si="15"/>
        <v>#VALUE!</v>
      </c>
      <c r="R113" s="1">
        <f t="shared" si="16"/>
        <v>0</v>
      </c>
      <c r="S113" s="1">
        <f t="shared" si="17"/>
        <v>3.2864</v>
      </c>
    </row>
    <row r="114" spans="1:19" s="1" customFormat="1" x14ac:dyDescent="0.3">
      <c r="A114" s="1">
        <v>20103</v>
      </c>
      <c r="B114" s="1">
        <v>20103</v>
      </c>
      <c r="C114" s="1" t="s">
        <v>3289</v>
      </c>
      <c r="D114" s="1" t="s">
        <v>502</v>
      </c>
      <c r="E114" s="1" t="s">
        <v>3300</v>
      </c>
      <c r="F114" s="1">
        <v>0</v>
      </c>
      <c r="G114" s="1">
        <f t="shared" si="22"/>
        <v>35</v>
      </c>
      <c r="H114" s="1" t="s">
        <v>1146</v>
      </c>
      <c r="I114" s="1">
        <f t="shared" si="19"/>
        <v>3</v>
      </c>
      <c r="J114" s="1" t="str">
        <f t="shared" si="20"/>
        <v>0.416#2</v>
      </c>
      <c r="K114" s="1">
        <v>1.248</v>
      </c>
      <c r="N114" s="1" t="str">
        <f t="shared" si="21"/>
        <v>0</v>
      </c>
      <c r="O114" s="1" t="e">
        <f t="shared" si="13"/>
        <v>#DIV/0!</v>
      </c>
      <c r="P114" s="1">
        <f t="shared" si="14"/>
        <v>0.41599999999999998</v>
      </c>
      <c r="Q114" s="1" t="e">
        <f t="shared" si="15"/>
        <v>#VALUE!</v>
      </c>
      <c r="R114" s="1">
        <f t="shared" si="16"/>
        <v>0</v>
      </c>
      <c r="S114" s="1">
        <f t="shared" si="17"/>
        <v>0.41599999999999998</v>
      </c>
    </row>
    <row r="115" spans="1:19" s="1" customFormat="1" x14ac:dyDescent="0.3">
      <c r="A115" s="1">
        <v>20104</v>
      </c>
      <c r="B115" s="1">
        <v>20104</v>
      </c>
      <c r="C115" s="1" t="s">
        <v>3289</v>
      </c>
      <c r="D115" s="1" t="s">
        <v>502</v>
      </c>
      <c r="E115" s="1" t="s">
        <v>3300</v>
      </c>
      <c r="F115" s="1">
        <v>0</v>
      </c>
      <c r="G115" s="1">
        <f t="shared" si="22"/>
        <v>35</v>
      </c>
      <c r="H115" s="1" t="s">
        <v>1140</v>
      </c>
      <c r="I115" s="1">
        <f t="shared" si="19"/>
        <v>5</v>
      </c>
      <c r="J115" s="1" t="str">
        <f t="shared" si="20"/>
        <v>0.693#2</v>
      </c>
      <c r="K115" s="1">
        <v>2.08</v>
      </c>
      <c r="N115" s="1" t="str">
        <f t="shared" si="21"/>
        <v>0</v>
      </c>
      <c r="O115" s="1" t="e">
        <f t="shared" si="13"/>
        <v>#DIV/0!</v>
      </c>
      <c r="P115" s="1">
        <f t="shared" si="14"/>
        <v>0.69299999999999995</v>
      </c>
      <c r="Q115" s="1" t="e">
        <f t="shared" si="15"/>
        <v>#VALUE!</v>
      </c>
      <c r="R115" s="1">
        <f t="shared" si="16"/>
        <v>0</v>
      </c>
      <c r="S115" s="1">
        <f t="shared" si="17"/>
        <v>0.69299999999999995</v>
      </c>
    </row>
    <row r="116" spans="1:19" s="1" customFormat="1" x14ac:dyDescent="0.3">
      <c r="A116" s="1">
        <v>20105</v>
      </c>
      <c r="B116" s="1">
        <v>20105</v>
      </c>
      <c r="C116" s="1" t="s">
        <v>3289</v>
      </c>
      <c r="D116" s="1" t="s">
        <v>502</v>
      </c>
      <c r="E116" s="1" t="s">
        <v>3300</v>
      </c>
      <c r="F116" s="1">
        <v>0</v>
      </c>
      <c r="G116" s="1">
        <f t="shared" si="22"/>
        <v>35</v>
      </c>
      <c r="H116" s="1" t="s">
        <v>1154</v>
      </c>
      <c r="I116" s="1">
        <f t="shared" si="19"/>
        <v>7.9</v>
      </c>
      <c r="J116" s="1" t="str">
        <f t="shared" si="20"/>
        <v>1.095#2</v>
      </c>
      <c r="K116" s="1">
        <v>3.2864</v>
      </c>
      <c r="N116" s="1" t="str">
        <f t="shared" si="21"/>
        <v>0</v>
      </c>
      <c r="O116" s="1" t="e">
        <f t="shared" si="13"/>
        <v>#DIV/0!</v>
      </c>
      <c r="P116" s="1">
        <f t="shared" si="14"/>
        <v>1.095</v>
      </c>
      <c r="Q116" s="1" t="e">
        <f t="shared" si="15"/>
        <v>#VALUE!</v>
      </c>
      <c r="R116" s="1">
        <f t="shared" si="16"/>
        <v>0</v>
      </c>
      <c r="S116" s="1">
        <f t="shared" si="17"/>
        <v>1.095</v>
      </c>
    </row>
    <row r="117" spans="1:19" s="1" customFormat="1" x14ac:dyDescent="0.3">
      <c r="A117" s="1">
        <v>20106</v>
      </c>
      <c r="B117" s="1">
        <v>20106</v>
      </c>
      <c r="C117" s="1" t="s">
        <v>3314</v>
      </c>
      <c r="D117" s="1" t="s">
        <v>87</v>
      </c>
      <c r="E117" s="1" t="s">
        <v>3315</v>
      </c>
      <c r="F117" s="1">
        <v>0</v>
      </c>
      <c r="G117" s="1">
        <f t="shared" si="22"/>
        <v>36</v>
      </c>
      <c r="H117" s="1" t="s">
        <v>1146</v>
      </c>
      <c r="I117" s="1">
        <f t="shared" si="19"/>
        <v>3</v>
      </c>
      <c r="J117" s="1" t="str">
        <f t="shared" si="20"/>
        <v>1.248#1|1#0.2#4#4</v>
      </c>
      <c r="K117" s="1">
        <v>1.248</v>
      </c>
      <c r="N117" s="1" t="str">
        <f t="shared" si="21"/>
        <v/>
      </c>
      <c r="O117" s="1">
        <f t="shared" si="13"/>
        <v>1.248</v>
      </c>
      <c r="P117" s="1">
        <f t="shared" si="14"/>
        <v>1.248</v>
      </c>
      <c r="Q117" s="1" t="e">
        <f t="shared" si="15"/>
        <v>#VALUE!</v>
      </c>
      <c r="R117" s="1">
        <f t="shared" si="16"/>
        <v>0</v>
      </c>
      <c r="S117" s="1">
        <f t="shared" si="17"/>
        <v>1.248</v>
      </c>
    </row>
    <row r="118" spans="1:19" s="1" customFormat="1" x14ac:dyDescent="0.3">
      <c r="A118" s="1">
        <v>20107</v>
      </c>
      <c r="B118" s="1">
        <v>20107</v>
      </c>
      <c r="C118" s="1" t="s">
        <v>3314</v>
      </c>
      <c r="D118" s="1" t="s">
        <v>87</v>
      </c>
      <c r="E118" s="1" t="s">
        <v>3315</v>
      </c>
      <c r="F118" s="1">
        <v>0</v>
      </c>
      <c r="G118" s="1">
        <f t="shared" si="22"/>
        <v>36</v>
      </c>
      <c r="H118" s="1" t="s">
        <v>1140</v>
      </c>
      <c r="I118" s="1">
        <f t="shared" si="19"/>
        <v>5</v>
      </c>
      <c r="J118" s="1" t="str">
        <f t="shared" si="20"/>
        <v>2.08#1|1#0.2#4#4</v>
      </c>
      <c r="K118" s="1">
        <v>2.08</v>
      </c>
      <c r="N118" s="1" t="str">
        <f t="shared" si="21"/>
        <v/>
      </c>
      <c r="O118" s="1">
        <f t="shared" si="13"/>
        <v>2.08</v>
      </c>
      <c r="P118" s="1">
        <f t="shared" si="14"/>
        <v>2.08</v>
      </c>
      <c r="Q118" s="1" t="e">
        <f t="shared" si="15"/>
        <v>#VALUE!</v>
      </c>
      <c r="R118" s="1">
        <f t="shared" si="16"/>
        <v>0</v>
      </c>
      <c r="S118" s="1">
        <f t="shared" si="17"/>
        <v>2.08</v>
      </c>
    </row>
    <row r="119" spans="1:19" s="1" customFormat="1" x14ac:dyDescent="0.3">
      <c r="A119" s="1">
        <v>20108</v>
      </c>
      <c r="B119" s="1">
        <v>20108</v>
      </c>
      <c r="C119" s="1" t="s">
        <v>3314</v>
      </c>
      <c r="D119" s="1" t="s">
        <v>87</v>
      </c>
      <c r="E119" s="1" t="s">
        <v>3315</v>
      </c>
      <c r="F119" s="1">
        <v>0</v>
      </c>
      <c r="G119" s="1">
        <f t="shared" si="22"/>
        <v>36</v>
      </c>
      <c r="H119" s="1" t="s">
        <v>1154</v>
      </c>
      <c r="I119" s="1">
        <f t="shared" si="19"/>
        <v>7.9</v>
      </c>
      <c r="J119" s="1" t="str">
        <f t="shared" si="20"/>
        <v>3.2864#1|1#0.2#4#4</v>
      </c>
      <c r="K119" s="1">
        <v>3.2864</v>
      </c>
      <c r="N119" s="1" t="str">
        <f t="shared" si="21"/>
        <v/>
      </c>
      <c r="O119" s="1">
        <f t="shared" si="13"/>
        <v>3.2864</v>
      </c>
      <c r="P119" s="1">
        <f t="shared" si="14"/>
        <v>3.2864</v>
      </c>
      <c r="Q119" s="1" t="e">
        <f t="shared" si="15"/>
        <v>#VALUE!</v>
      </c>
      <c r="R119" s="1">
        <f t="shared" si="16"/>
        <v>0</v>
      </c>
      <c r="S119" s="1">
        <f t="shared" si="17"/>
        <v>3.2864</v>
      </c>
    </row>
    <row r="120" spans="1:19" s="1" customFormat="1" x14ac:dyDescent="0.3">
      <c r="A120" s="1">
        <v>20109</v>
      </c>
      <c r="B120" s="1">
        <v>20109</v>
      </c>
      <c r="C120" s="1" t="s">
        <v>3314</v>
      </c>
      <c r="D120" s="1" t="s">
        <v>536</v>
      </c>
      <c r="E120" s="1" t="s">
        <v>3316</v>
      </c>
      <c r="F120" s="1">
        <v>0</v>
      </c>
      <c r="G120" s="1">
        <f t="shared" si="22"/>
        <v>37</v>
      </c>
      <c r="H120" s="1" t="s">
        <v>1146</v>
      </c>
      <c r="I120" s="1">
        <f t="shared" si="19"/>
        <v>3</v>
      </c>
      <c r="J120" s="1" t="str">
        <f t="shared" si="20"/>
        <v>1.248#1|1#0.3</v>
      </c>
      <c r="K120" s="1">
        <v>1.248</v>
      </c>
      <c r="N120" s="1" t="str">
        <f t="shared" si="21"/>
        <v/>
      </c>
      <c r="O120" s="1">
        <f t="shared" si="13"/>
        <v>1.248</v>
      </c>
      <c r="P120" s="1">
        <f t="shared" si="14"/>
        <v>1.248</v>
      </c>
      <c r="Q120" s="1" t="e">
        <f t="shared" si="15"/>
        <v>#VALUE!</v>
      </c>
      <c r="R120" s="1">
        <f t="shared" si="16"/>
        <v>0</v>
      </c>
      <c r="S120" s="1">
        <f t="shared" si="17"/>
        <v>1.248</v>
      </c>
    </row>
    <row r="121" spans="1:19" s="1" customFormat="1" x14ac:dyDescent="0.3">
      <c r="A121" s="1">
        <v>20110</v>
      </c>
      <c r="B121" s="1">
        <v>20110</v>
      </c>
      <c r="C121" s="1" t="s">
        <v>3314</v>
      </c>
      <c r="D121" s="1" t="s">
        <v>536</v>
      </c>
      <c r="E121" s="1" t="s">
        <v>3316</v>
      </c>
      <c r="F121" s="1">
        <v>0</v>
      </c>
      <c r="G121" s="1">
        <f t="shared" si="22"/>
        <v>37</v>
      </c>
      <c r="H121" s="1" t="s">
        <v>1140</v>
      </c>
      <c r="I121" s="1">
        <f t="shared" si="19"/>
        <v>5</v>
      </c>
      <c r="J121" s="1" t="str">
        <f t="shared" si="20"/>
        <v>2.08#1|1#0.3</v>
      </c>
      <c r="K121" s="1">
        <v>2.08</v>
      </c>
      <c r="N121" s="1" t="str">
        <f t="shared" si="21"/>
        <v/>
      </c>
      <c r="O121" s="1">
        <f t="shared" si="13"/>
        <v>2.08</v>
      </c>
      <c r="P121" s="1">
        <f t="shared" si="14"/>
        <v>2.08</v>
      </c>
      <c r="Q121" s="1" t="e">
        <f t="shared" si="15"/>
        <v>#VALUE!</v>
      </c>
      <c r="R121" s="1">
        <f t="shared" si="16"/>
        <v>0</v>
      </c>
      <c r="S121" s="1">
        <f t="shared" si="17"/>
        <v>2.08</v>
      </c>
    </row>
    <row r="122" spans="1:19" s="1" customFormat="1" x14ac:dyDescent="0.3">
      <c r="A122" s="1">
        <v>20111</v>
      </c>
      <c r="B122" s="1">
        <v>20111</v>
      </c>
      <c r="C122" s="1" t="s">
        <v>3314</v>
      </c>
      <c r="D122" s="1" t="s">
        <v>536</v>
      </c>
      <c r="E122" s="1" t="s">
        <v>3316</v>
      </c>
      <c r="F122" s="1">
        <v>0</v>
      </c>
      <c r="G122" s="1">
        <f t="shared" si="22"/>
        <v>37</v>
      </c>
      <c r="H122" s="1" t="s">
        <v>1154</v>
      </c>
      <c r="I122" s="1">
        <f t="shared" si="19"/>
        <v>7.9</v>
      </c>
      <c r="J122" s="1" t="str">
        <f t="shared" si="20"/>
        <v>3.2864#1|1#0.3</v>
      </c>
      <c r="K122" s="1">
        <v>3.2864</v>
      </c>
      <c r="N122" s="1" t="str">
        <f t="shared" si="21"/>
        <v/>
      </c>
      <c r="O122" s="1">
        <f t="shared" si="13"/>
        <v>3.2864</v>
      </c>
      <c r="P122" s="1">
        <f t="shared" si="14"/>
        <v>3.2864</v>
      </c>
      <c r="Q122" s="1" t="e">
        <f t="shared" si="15"/>
        <v>#VALUE!</v>
      </c>
      <c r="R122" s="1">
        <f t="shared" si="16"/>
        <v>0</v>
      </c>
      <c r="S122" s="1">
        <f t="shared" si="17"/>
        <v>3.2864</v>
      </c>
    </row>
    <row r="123" spans="1:19" s="1" customFormat="1" x14ac:dyDescent="0.3">
      <c r="A123" s="1">
        <v>20112</v>
      </c>
      <c r="B123" s="1">
        <v>20112</v>
      </c>
      <c r="C123" s="1" t="s">
        <v>3314</v>
      </c>
      <c r="D123" s="1" t="s">
        <v>91</v>
      </c>
      <c r="E123" s="1" t="s">
        <v>3317</v>
      </c>
      <c r="F123" s="1">
        <v>0</v>
      </c>
      <c r="G123" s="1">
        <f t="shared" si="22"/>
        <v>38</v>
      </c>
      <c r="H123" s="1" t="s">
        <v>1146</v>
      </c>
      <c r="I123" s="1">
        <f t="shared" si="19"/>
        <v>3</v>
      </c>
      <c r="J123" s="1" t="str">
        <f t="shared" si="20"/>
        <v>1.248#1|3#0.1#1#8</v>
      </c>
      <c r="K123" s="1">
        <v>1.248</v>
      </c>
      <c r="N123" s="1" t="str">
        <f t="shared" si="21"/>
        <v/>
      </c>
      <c r="O123" s="1">
        <f t="shared" si="13"/>
        <v>1.248</v>
      </c>
      <c r="P123" s="1">
        <f t="shared" si="14"/>
        <v>1.248</v>
      </c>
      <c r="Q123" s="1" t="e">
        <f t="shared" si="15"/>
        <v>#VALUE!</v>
      </c>
      <c r="R123" s="1">
        <f t="shared" si="16"/>
        <v>0</v>
      </c>
      <c r="S123" s="1">
        <f t="shared" si="17"/>
        <v>1.248</v>
      </c>
    </row>
    <row r="124" spans="1:19" s="1" customFormat="1" x14ac:dyDescent="0.3">
      <c r="A124" s="1">
        <v>20113</v>
      </c>
      <c r="B124" s="1">
        <v>20113</v>
      </c>
      <c r="C124" s="1" t="s">
        <v>3314</v>
      </c>
      <c r="D124" s="1" t="s">
        <v>91</v>
      </c>
      <c r="E124" s="1" t="s">
        <v>3317</v>
      </c>
      <c r="F124" s="1">
        <v>0</v>
      </c>
      <c r="G124" s="1">
        <f t="shared" si="22"/>
        <v>38</v>
      </c>
      <c r="H124" s="1" t="s">
        <v>1140</v>
      </c>
      <c r="I124" s="1">
        <f t="shared" si="19"/>
        <v>5</v>
      </c>
      <c r="J124" s="1" t="str">
        <f t="shared" si="20"/>
        <v>2.08#1|3#0.1#1#8</v>
      </c>
      <c r="K124" s="1">
        <v>2.08</v>
      </c>
      <c r="N124" s="1" t="str">
        <f t="shared" si="21"/>
        <v/>
      </c>
      <c r="O124" s="1">
        <f t="shared" si="13"/>
        <v>2.08</v>
      </c>
      <c r="P124" s="1">
        <f t="shared" si="14"/>
        <v>2.08</v>
      </c>
      <c r="Q124" s="1" t="e">
        <f t="shared" si="15"/>
        <v>#VALUE!</v>
      </c>
      <c r="R124" s="1">
        <f t="shared" si="16"/>
        <v>0</v>
      </c>
      <c r="S124" s="1">
        <f t="shared" si="17"/>
        <v>2.08</v>
      </c>
    </row>
    <row r="125" spans="1:19" s="1" customFormat="1" x14ac:dyDescent="0.3">
      <c r="A125" s="1">
        <v>20114</v>
      </c>
      <c r="B125" s="1">
        <v>20114</v>
      </c>
      <c r="C125" s="1" t="s">
        <v>3314</v>
      </c>
      <c r="D125" s="1" t="s">
        <v>91</v>
      </c>
      <c r="E125" s="1" t="s">
        <v>3317</v>
      </c>
      <c r="F125" s="1">
        <v>0</v>
      </c>
      <c r="G125" s="1">
        <f t="shared" si="22"/>
        <v>38</v>
      </c>
      <c r="H125" s="1" t="s">
        <v>1154</v>
      </c>
      <c r="I125" s="1">
        <f t="shared" si="19"/>
        <v>7.9</v>
      </c>
      <c r="J125" s="1" t="str">
        <f t="shared" si="20"/>
        <v>3.2864#1|3#0.1#1#8</v>
      </c>
      <c r="K125" s="1">
        <v>3.2864</v>
      </c>
      <c r="N125" s="1" t="str">
        <f t="shared" si="21"/>
        <v/>
      </c>
      <c r="O125" s="1">
        <f t="shared" si="13"/>
        <v>3.2864</v>
      </c>
      <c r="P125" s="1">
        <f t="shared" si="14"/>
        <v>3.2864</v>
      </c>
      <c r="Q125" s="1" t="e">
        <f t="shared" si="15"/>
        <v>#VALUE!</v>
      </c>
      <c r="R125" s="1">
        <f t="shared" si="16"/>
        <v>0</v>
      </c>
      <c r="S125" s="1">
        <f t="shared" si="17"/>
        <v>3.2864</v>
      </c>
    </row>
    <row r="126" spans="1:19" s="1" customFormat="1" x14ac:dyDescent="0.3">
      <c r="A126" s="1">
        <v>20115</v>
      </c>
      <c r="B126" s="1">
        <v>20115</v>
      </c>
      <c r="C126" s="1" t="s">
        <v>3289</v>
      </c>
      <c r="D126" s="1" t="s">
        <v>502</v>
      </c>
      <c r="E126" s="1" t="s">
        <v>3318</v>
      </c>
      <c r="F126" s="1">
        <v>0</v>
      </c>
      <c r="G126" s="1">
        <f t="shared" si="22"/>
        <v>39</v>
      </c>
      <c r="H126" s="1" t="s">
        <v>1146</v>
      </c>
      <c r="I126" s="1">
        <f t="shared" si="19"/>
        <v>3</v>
      </c>
      <c r="J126" s="1" t="str">
        <f t="shared" si="20"/>
        <v>0.416#1</v>
      </c>
      <c r="K126" s="1">
        <v>1.248</v>
      </c>
      <c r="N126" s="1" t="str">
        <f t="shared" si="21"/>
        <v>0</v>
      </c>
      <c r="O126" s="1" t="e">
        <f t="shared" si="13"/>
        <v>#DIV/0!</v>
      </c>
      <c r="P126" s="1">
        <f t="shared" si="14"/>
        <v>0.41599999999999998</v>
      </c>
      <c r="Q126" s="1" t="e">
        <f t="shared" si="15"/>
        <v>#VALUE!</v>
      </c>
      <c r="R126" s="1">
        <f t="shared" si="16"/>
        <v>0</v>
      </c>
      <c r="S126" s="1">
        <f t="shared" si="17"/>
        <v>0.41599999999999998</v>
      </c>
    </row>
    <row r="127" spans="1:19" s="1" customFormat="1" x14ac:dyDescent="0.3">
      <c r="A127" s="1">
        <v>20116</v>
      </c>
      <c r="B127" s="1">
        <v>20116</v>
      </c>
      <c r="C127" s="1" t="s">
        <v>3289</v>
      </c>
      <c r="D127" s="1" t="s">
        <v>502</v>
      </c>
      <c r="E127" s="1" t="s">
        <v>3318</v>
      </c>
      <c r="F127" s="1">
        <v>0</v>
      </c>
      <c r="G127" s="1">
        <f t="shared" si="22"/>
        <v>39</v>
      </c>
      <c r="H127" s="1" t="s">
        <v>1140</v>
      </c>
      <c r="I127" s="1">
        <f t="shared" si="19"/>
        <v>5</v>
      </c>
      <c r="J127" s="1" t="str">
        <f t="shared" si="20"/>
        <v>0.693#1</v>
      </c>
      <c r="K127" s="1">
        <v>2.08</v>
      </c>
      <c r="N127" s="1" t="str">
        <f t="shared" si="21"/>
        <v>0</v>
      </c>
      <c r="O127" s="1" t="e">
        <f t="shared" si="13"/>
        <v>#DIV/0!</v>
      </c>
      <c r="P127" s="1">
        <f t="shared" si="14"/>
        <v>0.69299999999999995</v>
      </c>
      <c r="Q127" s="1" t="e">
        <f t="shared" si="15"/>
        <v>#VALUE!</v>
      </c>
      <c r="R127" s="1">
        <f t="shared" si="16"/>
        <v>0</v>
      </c>
      <c r="S127" s="1">
        <f t="shared" si="17"/>
        <v>0.69299999999999995</v>
      </c>
    </row>
    <row r="128" spans="1:19" s="1" customFormat="1" x14ac:dyDescent="0.3">
      <c r="A128" s="1">
        <v>20117</v>
      </c>
      <c r="B128" s="1">
        <v>20117</v>
      </c>
      <c r="C128" s="1" t="s">
        <v>3289</v>
      </c>
      <c r="D128" s="1" t="s">
        <v>502</v>
      </c>
      <c r="E128" s="1" t="s">
        <v>3318</v>
      </c>
      <c r="F128" s="1">
        <v>0</v>
      </c>
      <c r="G128" s="1">
        <f t="shared" si="22"/>
        <v>39</v>
      </c>
      <c r="H128" s="1" t="s">
        <v>1154</v>
      </c>
      <c r="I128" s="1">
        <f t="shared" si="19"/>
        <v>7.9</v>
      </c>
      <c r="J128" s="1" t="str">
        <f t="shared" si="20"/>
        <v>1.095#1</v>
      </c>
      <c r="K128" s="1">
        <v>3.2864</v>
      </c>
      <c r="N128" s="1" t="str">
        <f t="shared" si="21"/>
        <v>0</v>
      </c>
      <c r="O128" s="1" t="e">
        <f t="shared" si="13"/>
        <v>#DIV/0!</v>
      </c>
      <c r="P128" s="1">
        <f t="shared" si="14"/>
        <v>1.095</v>
      </c>
      <c r="Q128" s="1" t="e">
        <f t="shared" si="15"/>
        <v>#VALUE!</v>
      </c>
      <c r="R128" s="1">
        <f t="shared" si="16"/>
        <v>0</v>
      </c>
      <c r="S128" s="1">
        <f t="shared" si="17"/>
        <v>1.095</v>
      </c>
    </row>
    <row r="129" spans="1:19" s="1" customFormat="1" x14ac:dyDescent="0.3">
      <c r="A129" s="1">
        <v>20118</v>
      </c>
      <c r="B129" s="1">
        <v>20118</v>
      </c>
      <c r="C129" s="1" t="s">
        <v>3291</v>
      </c>
      <c r="D129" s="1" t="s">
        <v>87</v>
      </c>
      <c r="E129" s="1" t="s">
        <v>3319</v>
      </c>
      <c r="F129" s="1">
        <v>0</v>
      </c>
      <c r="G129" s="1">
        <f t="shared" si="22"/>
        <v>40</v>
      </c>
      <c r="H129" s="1" t="s">
        <v>1146</v>
      </c>
      <c r="I129" s="1">
        <f t="shared" si="19"/>
        <v>3</v>
      </c>
      <c r="J129" s="1" t="str">
        <f t="shared" si="20"/>
        <v>1.248#1|4#0.2#4.5#4</v>
      </c>
      <c r="K129" s="1">
        <v>1.248</v>
      </c>
      <c r="N129" s="1" t="str">
        <f t="shared" si="21"/>
        <v/>
      </c>
      <c r="O129" s="1">
        <f t="shared" si="13"/>
        <v>1.248</v>
      </c>
      <c r="P129" s="1">
        <f t="shared" si="14"/>
        <v>1.248</v>
      </c>
      <c r="Q129" s="1" t="e">
        <f t="shared" si="15"/>
        <v>#VALUE!</v>
      </c>
      <c r="R129" s="1">
        <f t="shared" si="16"/>
        <v>0</v>
      </c>
      <c r="S129" s="1">
        <f t="shared" si="17"/>
        <v>1.248</v>
      </c>
    </row>
    <row r="130" spans="1:19" s="1" customFormat="1" x14ac:dyDescent="0.3">
      <c r="A130" s="1">
        <v>20119</v>
      </c>
      <c r="B130" s="1">
        <v>20119</v>
      </c>
      <c r="C130" s="1" t="s">
        <v>3291</v>
      </c>
      <c r="D130" s="1" t="s">
        <v>87</v>
      </c>
      <c r="E130" s="1" t="s">
        <v>3319</v>
      </c>
      <c r="F130" s="1">
        <v>0</v>
      </c>
      <c r="G130" s="1">
        <f t="shared" si="22"/>
        <v>40</v>
      </c>
      <c r="H130" s="1" t="s">
        <v>1140</v>
      </c>
      <c r="I130" s="1">
        <f t="shared" si="19"/>
        <v>5</v>
      </c>
      <c r="J130" s="1" t="str">
        <f t="shared" si="20"/>
        <v>2.08#1|4#0.2#4.5#4</v>
      </c>
      <c r="K130" s="1">
        <v>2.08</v>
      </c>
      <c r="N130" s="1" t="str">
        <f t="shared" si="21"/>
        <v/>
      </c>
      <c r="O130" s="1">
        <f t="shared" si="13"/>
        <v>2.08</v>
      </c>
      <c r="P130" s="1">
        <f t="shared" si="14"/>
        <v>2.08</v>
      </c>
      <c r="Q130" s="1" t="e">
        <f t="shared" si="15"/>
        <v>#VALUE!</v>
      </c>
      <c r="R130" s="1">
        <f t="shared" si="16"/>
        <v>0</v>
      </c>
      <c r="S130" s="1">
        <f t="shared" si="17"/>
        <v>2.08</v>
      </c>
    </row>
    <row r="131" spans="1:19" s="1" customFormat="1" x14ac:dyDescent="0.3">
      <c r="A131" s="1">
        <v>20120</v>
      </c>
      <c r="B131" s="1">
        <v>20120</v>
      </c>
      <c r="C131" s="1" t="s">
        <v>3291</v>
      </c>
      <c r="D131" s="1" t="s">
        <v>87</v>
      </c>
      <c r="E131" s="1" t="s">
        <v>3319</v>
      </c>
      <c r="F131" s="1">
        <v>0</v>
      </c>
      <c r="G131" s="1">
        <f t="shared" si="22"/>
        <v>40</v>
      </c>
      <c r="H131" s="1" t="s">
        <v>1154</v>
      </c>
      <c r="I131" s="1">
        <f t="shared" si="19"/>
        <v>7.9</v>
      </c>
      <c r="J131" s="1" t="str">
        <f t="shared" si="20"/>
        <v>3.2864#1|4#0.2#4.5#4</v>
      </c>
      <c r="K131" s="1">
        <v>3.2864</v>
      </c>
      <c r="N131" s="1" t="str">
        <f t="shared" si="21"/>
        <v/>
      </c>
      <c r="O131" s="1">
        <f t="shared" si="13"/>
        <v>3.2864</v>
      </c>
      <c r="P131" s="1">
        <f t="shared" si="14"/>
        <v>3.2864</v>
      </c>
      <c r="Q131" s="1" t="e">
        <f t="shared" si="15"/>
        <v>#VALUE!</v>
      </c>
      <c r="R131" s="1">
        <f t="shared" si="16"/>
        <v>0</v>
      </c>
      <c r="S131" s="1">
        <f t="shared" si="17"/>
        <v>3.2864</v>
      </c>
    </row>
    <row r="132" spans="1:19" s="1" customFormat="1" x14ac:dyDescent="0.3">
      <c r="A132" s="1">
        <v>20121</v>
      </c>
      <c r="B132" s="1">
        <v>20121</v>
      </c>
      <c r="C132" s="1" t="s">
        <v>3289</v>
      </c>
      <c r="D132" s="1" t="s">
        <v>502</v>
      </c>
      <c r="E132" s="1" t="s">
        <v>3318</v>
      </c>
      <c r="F132" s="1">
        <v>0</v>
      </c>
      <c r="G132" s="1">
        <f t="shared" si="22"/>
        <v>41</v>
      </c>
      <c r="H132" s="1" t="s">
        <v>1146</v>
      </c>
      <c r="I132" s="1">
        <f t="shared" si="19"/>
        <v>3</v>
      </c>
      <c r="J132" s="1" t="str">
        <f t="shared" si="20"/>
        <v>0.416#1</v>
      </c>
      <c r="K132" s="1">
        <v>1.248</v>
      </c>
      <c r="N132" s="1" t="str">
        <f t="shared" si="21"/>
        <v>0</v>
      </c>
      <c r="O132" s="1" t="e">
        <f t="shared" si="13"/>
        <v>#DIV/0!</v>
      </c>
      <c r="P132" s="1">
        <f t="shared" si="14"/>
        <v>0.41599999999999998</v>
      </c>
      <c r="Q132" s="1" t="e">
        <f t="shared" si="15"/>
        <v>#VALUE!</v>
      </c>
      <c r="R132" s="1">
        <f t="shared" si="16"/>
        <v>0</v>
      </c>
      <c r="S132" s="1">
        <f t="shared" si="17"/>
        <v>0.41599999999999998</v>
      </c>
    </row>
    <row r="133" spans="1:19" s="1" customFormat="1" x14ac:dyDescent="0.3">
      <c r="A133" s="1">
        <v>20122</v>
      </c>
      <c r="B133" s="1">
        <v>20122</v>
      </c>
      <c r="C133" s="1" t="s">
        <v>3289</v>
      </c>
      <c r="D133" s="1" t="s">
        <v>502</v>
      </c>
      <c r="E133" s="1" t="s">
        <v>3318</v>
      </c>
      <c r="F133" s="1">
        <v>0</v>
      </c>
      <c r="G133" s="1">
        <f t="shared" si="22"/>
        <v>41</v>
      </c>
      <c r="H133" s="1" t="s">
        <v>1140</v>
      </c>
      <c r="I133" s="1">
        <f t="shared" si="19"/>
        <v>5</v>
      </c>
      <c r="J133" s="1" t="str">
        <f t="shared" si="20"/>
        <v>0.693#1</v>
      </c>
      <c r="K133" s="1">
        <v>2.08</v>
      </c>
      <c r="N133" s="1" t="str">
        <f t="shared" si="21"/>
        <v>0</v>
      </c>
      <c r="O133" s="1" t="e">
        <f t="shared" si="13"/>
        <v>#DIV/0!</v>
      </c>
      <c r="P133" s="1">
        <f t="shared" si="14"/>
        <v>0.69299999999999995</v>
      </c>
      <c r="Q133" s="1" t="e">
        <f t="shared" si="15"/>
        <v>#VALUE!</v>
      </c>
      <c r="R133" s="1">
        <f t="shared" si="16"/>
        <v>0</v>
      </c>
      <c r="S133" s="1">
        <f t="shared" si="17"/>
        <v>0.69299999999999995</v>
      </c>
    </row>
    <row r="134" spans="1:19" s="1" customFormat="1" x14ac:dyDescent="0.3">
      <c r="A134" s="1">
        <v>20123</v>
      </c>
      <c r="B134" s="1">
        <v>20123</v>
      </c>
      <c r="C134" s="1" t="s">
        <v>3289</v>
      </c>
      <c r="D134" s="1" t="s">
        <v>502</v>
      </c>
      <c r="E134" s="1" t="s">
        <v>3318</v>
      </c>
      <c r="F134" s="1">
        <v>0</v>
      </c>
      <c r="G134" s="1">
        <f t="shared" si="22"/>
        <v>41</v>
      </c>
      <c r="H134" s="1" t="s">
        <v>1154</v>
      </c>
      <c r="I134" s="1">
        <f t="shared" si="19"/>
        <v>7.9</v>
      </c>
      <c r="J134" s="1" t="str">
        <f t="shared" si="20"/>
        <v>1.095#1</v>
      </c>
      <c r="K134" s="1">
        <v>3.2864</v>
      </c>
      <c r="N134" s="1" t="str">
        <f t="shared" si="21"/>
        <v>0</v>
      </c>
      <c r="O134" s="1" t="e">
        <f t="shared" si="13"/>
        <v>#DIV/0!</v>
      </c>
      <c r="P134" s="1">
        <f t="shared" si="14"/>
        <v>1.095</v>
      </c>
      <c r="Q134" s="1" t="e">
        <f t="shared" si="15"/>
        <v>#VALUE!</v>
      </c>
      <c r="R134" s="1">
        <f t="shared" si="16"/>
        <v>0</v>
      </c>
      <c r="S134" s="1">
        <f t="shared" si="17"/>
        <v>1.095</v>
      </c>
    </row>
    <row r="135" spans="1:19" s="1" customFormat="1" x14ac:dyDescent="0.3">
      <c r="A135" s="1">
        <v>20124</v>
      </c>
      <c r="B135" s="1">
        <v>20124</v>
      </c>
      <c r="C135" s="1" t="s">
        <v>3291</v>
      </c>
      <c r="D135" s="1" t="s">
        <v>91</v>
      </c>
      <c r="E135" s="1" t="s">
        <v>3312</v>
      </c>
      <c r="F135" s="1">
        <v>0</v>
      </c>
      <c r="G135" s="1">
        <f t="shared" si="22"/>
        <v>42</v>
      </c>
      <c r="H135" s="1" t="s">
        <v>1146</v>
      </c>
      <c r="I135" s="1">
        <f t="shared" si="19"/>
        <v>3</v>
      </c>
      <c r="J135" s="1" t="str">
        <f t="shared" si="20"/>
        <v>1.248#1|2#0.1#2#5</v>
      </c>
      <c r="K135" s="1">
        <v>1.248</v>
      </c>
      <c r="N135" s="1" t="str">
        <f t="shared" si="21"/>
        <v/>
      </c>
      <c r="O135" s="1">
        <f t="shared" si="13"/>
        <v>1.248</v>
      </c>
      <c r="P135" s="1">
        <f t="shared" si="14"/>
        <v>1.248</v>
      </c>
      <c r="Q135" s="1" t="e">
        <f t="shared" si="15"/>
        <v>#VALUE!</v>
      </c>
      <c r="R135" s="1">
        <f t="shared" si="16"/>
        <v>0</v>
      </c>
      <c r="S135" s="1">
        <f t="shared" si="17"/>
        <v>1.248</v>
      </c>
    </row>
    <row r="136" spans="1:19" s="1" customFormat="1" x14ac:dyDescent="0.3">
      <c r="A136" s="1">
        <v>20125</v>
      </c>
      <c r="B136" s="1">
        <v>20125</v>
      </c>
      <c r="C136" s="1" t="s">
        <v>3291</v>
      </c>
      <c r="D136" s="1" t="s">
        <v>91</v>
      </c>
      <c r="E136" s="1" t="s">
        <v>3312</v>
      </c>
      <c r="F136" s="1">
        <v>0</v>
      </c>
      <c r="G136" s="1">
        <f t="shared" si="22"/>
        <v>42</v>
      </c>
      <c r="H136" s="1" t="s">
        <v>1140</v>
      </c>
      <c r="I136" s="1">
        <f t="shared" si="19"/>
        <v>5</v>
      </c>
      <c r="J136" s="1" t="str">
        <f t="shared" si="20"/>
        <v>2.08#1|2#0.1#2#5</v>
      </c>
      <c r="K136" s="1">
        <v>2.08</v>
      </c>
      <c r="N136" s="1" t="str">
        <f t="shared" si="21"/>
        <v/>
      </c>
      <c r="O136" s="1">
        <f t="shared" si="13"/>
        <v>2.08</v>
      </c>
      <c r="P136" s="1">
        <f t="shared" si="14"/>
        <v>2.08</v>
      </c>
      <c r="Q136" s="1" t="e">
        <f t="shared" si="15"/>
        <v>#VALUE!</v>
      </c>
      <c r="R136" s="1">
        <f t="shared" si="16"/>
        <v>0</v>
      </c>
      <c r="S136" s="1">
        <f t="shared" si="17"/>
        <v>2.08</v>
      </c>
    </row>
    <row r="137" spans="1:19" s="1" customFormat="1" x14ac:dyDescent="0.3">
      <c r="A137" s="1">
        <v>20126</v>
      </c>
      <c r="B137" s="1">
        <v>20126</v>
      </c>
      <c r="C137" s="1" t="s">
        <v>3291</v>
      </c>
      <c r="D137" s="1" t="s">
        <v>91</v>
      </c>
      <c r="E137" s="1" t="s">
        <v>3312</v>
      </c>
      <c r="F137" s="1">
        <v>0</v>
      </c>
      <c r="G137" s="1">
        <f t="shared" si="22"/>
        <v>42</v>
      </c>
      <c r="H137" s="1" t="s">
        <v>1154</v>
      </c>
      <c r="I137" s="1">
        <f t="shared" si="19"/>
        <v>7.9</v>
      </c>
      <c r="J137" s="1" t="str">
        <f t="shared" si="20"/>
        <v>3.2864#1|2#0.1#2#5</v>
      </c>
      <c r="K137" s="1">
        <v>3.2864</v>
      </c>
      <c r="N137" s="1" t="str">
        <f t="shared" si="21"/>
        <v/>
      </c>
      <c r="O137" s="1">
        <f t="shared" si="13"/>
        <v>3.2864</v>
      </c>
      <c r="P137" s="1">
        <f t="shared" si="14"/>
        <v>3.2864</v>
      </c>
      <c r="Q137" s="1" t="e">
        <f t="shared" si="15"/>
        <v>#VALUE!</v>
      </c>
      <c r="R137" s="1">
        <f t="shared" si="16"/>
        <v>0</v>
      </c>
      <c r="S137" s="1">
        <f t="shared" si="17"/>
        <v>3.2864</v>
      </c>
    </row>
    <row r="138" spans="1:19" s="1" customFormat="1" x14ac:dyDescent="0.3">
      <c r="A138" s="1">
        <v>20127</v>
      </c>
      <c r="B138" s="1">
        <v>20127</v>
      </c>
      <c r="C138" s="1" t="s">
        <v>3291</v>
      </c>
      <c r="D138" s="1" t="s">
        <v>38</v>
      </c>
      <c r="E138" s="1" t="s">
        <v>3287</v>
      </c>
      <c r="F138" s="1">
        <v>0</v>
      </c>
      <c r="G138" s="1">
        <f t="shared" si="22"/>
        <v>43</v>
      </c>
      <c r="H138" s="1" t="s">
        <v>1146</v>
      </c>
      <c r="I138" s="1">
        <f t="shared" si="19"/>
        <v>3</v>
      </c>
      <c r="J138" s="1" t="str">
        <f t="shared" si="20"/>
        <v>1.248#1|0.3#1#3</v>
      </c>
      <c r="K138" s="1">
        <v>1.248</v>
      </c>
      <c r="N138" s="1" t="str">
        <f t="shared" si="21"/>
        <v/>
      </c>
      <c r="O138" s="1">
        <f t="shared" si="13"/>
        <v>1.248</v>
      </c>
      <c r="P138" s="1">
        <f t="shared" si="14"/>
        <v>1.248</v>
      </c>
      <c r="Q138" s="1" t="e">
        <f t="shared" si="15"/>
        <v>#VALUE!</v>
      </c>
      <c r="R138" s="1">
        <f t="shared" si="16"/>
        <v>0</v>
      </c>
      <c r="S138" s="1">
        <f t="shared" si="17"/>
        <v>1.248</v>
      </c>
    </row>
    <row r="139" spans="1:19" s="1" customFormat="1" x14ac:dyDescent="0.3">
      <c r="A139" s="1">
        <v>20128</v>
      </c>
      <c r="B139" s="1">
        <v>20128</v>
      </c>
      <c r="C139" s="1" t="s">
        <v>3291</v>
      </c>
      <c r="D139" s="1" t="s">
        <v>38</v>
      </c>
      <c r="E139" s="1" t="s">
        <v>3287</v>
      </c>
      <c r="F139" s="1">
        <v>0</v>
      </c>
      <c r="G139" s="1">
        <f t="shared" si="22"/>
        <v>43</v>
      </c>
      <c r="H139" s="1" t="s">
        <v>1140</v>
      </c>
      <c r="I139" s="1">
        <f t="shared" si="19"/>
        <v>5</v>
      </c>
      <c r="J139" s="1" t="str">
        <f t="shared" si="20"/>
        <v>2.08#1|0.3#1#3</v>
      </c>
      <c r="K139" s="1">
        <v>2.08</v>
      </c>
      <c r="N139" s="1" t="str">
        <f t="shared" si="21"/>
        <v/>
      </c>
      <c r="O139" s="1">
        <f t="shared" si="13"/>
        <v>2.08</v>
      </c>
      <c r="P139" s="1">
        <f t="shared" si="14"/>
        <v>2.08</v>
      </c>
      <c r="Q139" s="1" t="e">
        <f t="shared" si="15"/>
        <v>#VALUE!</v>
      </c>
      <c r="R139" s="1">
        <f t="shared" si="16"/>
        <v>0</v>
      </c>
      <c r="S139" s="1">
        <f t="shared" si="17"/>
        <v>2.08</v>
      </c>
    </row>
    <row r="140" spans="1:19" s="1" customFormat="1" x14ac:dyDescent="0.3">
      <c r="A140" s="1">
        <v>20129</v>
      </c>
      <c r="B140" s="1">
        <v>20129</v>
      </c>
      <c r="C140" s="1" t="s">
        <v>3291</v>
      </c>
      <c r="D140" s="1" t="s">
        <v>38</v>
      </c>
      <c r="E140" s="1" t="s">
        <v>3287</v>
      </c>
      <c r="F140" s="1">
        <v>0</v>
      </c>
      <c r="G140" s="1">
        <f t="shared" si="22"/>
        <v>43</v>
      </c>
      <c r="H140" s="1" t="s">
        <v>1154</v>
      </c>
      <c r="I140" s="1">
        <f t="shared" si="19"/>
        <v>7.9</v>
      </c>
      <c r="J140" s="1" t="str">
        <f t="shared" si="20"/>
        <v>3.2864#1|0.3#1#3</v>
      </c>
      <c r="K140" s="1">
        <v>3.2864</v>
      </c>
      <c r="N140" s="1" t="str">
        <f t="shared" si="21"/>
        <v/>
      </c>
      <c r="O140" s="1">
        <f t="shared" si="13"/>
        <v>3.2864</v>
      </c>
      <c r="P140" s="1">
        <f t="shared" si="14"/>
        <v>3.2864</v>
      </c>
      <c r="Q140" s="1" t="e">
        <f t="shared" si="15"/>
        <v>#VALUE!</v>
      </c>
      <c r="R140" s="1">
        <f t="shared" si="16"/>
        <v>0</v>
      </c>
      <c r="S140" s="1">
        <f t="shared" si="17"/>
        <v>3.2864</v>
      </c>
    </row>
    <row r="141" spans="1:19" s="1" customFormat="1" x14ac:dyDescent="0.3">
      <c r="A141" s="1">
        <v>20130</v>
      </c>
      <c r="B141" s="1">
        <v>20130</v>
      </c>
      <c r="C141" s="1" t="s">
        <v>3320</v>
      </c>
      <c r="D141" s="1" t="s">
        <v>106</v>
      </c>
      <c r="E141" s="1" t="s">
        <v>3321</v>
      </c>
      <c r="F141" s="1">
        <v>0</v>
      </c>
      <c r="G141" s="1">
        <f t="shared" si="22"/>
        <v>44</v>
      </c>
      <c r="H141" s="1" t="s">
        <v>1146</v>
      </c>
      <c r="I141" s="1">
        <f t="shared" si="19"/>
        <v>3</v>
      </c>
      <c r="J141" s="1" t="str">
        <f t="shared" si="20"/>
        <v>0.624#1|9#0.3#6.5#2</v>
      </c>
      <c r="K141" s="1">
        <v>1.248</v>
      </c>
      <c r="N141" s="1" t="str">
        <f t="shared" si="21"/>
        <v>2</v>
      </c>
      <c r="O141" s="1">
        <f t="shared" ref="O141:O204" si="23">IF(N141="",K141,IF(N141=0,ROUND(K141/3,3),ROUND(K141/N141,3)))</f>
        <v>0.624</v>
      </c>
      <c r="P141" s="1">
        <f t="shared" ref="P141:P204" si="24">IFERROR(O141,ROUND(K141/3,3))</f>
        <v>0.624</v>
      </c>
      <c r="Q141" s="1" t="e">
        <f t="shared" ref="Q141:Q204" si="25">FIND("6",D141,1)</f>
        <v>#VALUE!</v>
      </c>
      <c r="R141" s="1">
        <f t="shared" ref="R141:R204" si="26">IFERROR(IF(Q141=1,ROUNDUP((MID(E141,3,1)+MID(E141,1,1))/2,0),1),0)</f>
        <v>0</v>
      </c>
      <c r="S141" s="1">
        <f t="shared" ref="S141:S204" si="27">IF(R141=0,P141,ROUND(P141/R141,3))</f>
        <v>0.624</v>
      </c>
    </row>
    <row r="142" spans="1:19" s="1" customFormat="1" x14ac:dyDescent="0.3">
      <c r="A142" s="1">
        <v>20131</v>
      </c>
      <c r="B142" s="1">
        <v>20131</v>
      </c>
      <c r="C142" s="1" t="s">
        <v>3320</v>
      </c>
      <c r="D142" s="1" t="s">
        <v>106</v>
      </c>
      <c r="E142" s="1" t="s">
        <v>3321</v>
      </c>
      <c r="F142" s="1">
        <v>0</v>
      </c>
      <c r="G142" s="1">
        <f t="shared" si="22"/>
        <v>44</v>
      </c>
      <c r="H142" s="1" t="s">
        <v>1140</v>
      </c>
      <c r="I142" s="1">
        <f t="shared" si="19"/>
        <v>5</v>
      </c>
      <c r="J142" s="1" t="str">
        <f t="shared" si="20"/>
        <v>1.04#1|9#0.3#6.5#2</v>
      </c>
      <c r="K142" s="1">
        <v>2.08</v>
      </c>
      <c r="N142" s="1" t="str">
        <f t="shared" si="21"/>
        <v>2</v>
      </c>
      <c r="O142" s="1">
        <f t="shared" si="23"/>
        <v>1.04</v>
      </c>
      <c r="P142" s="1">
        <f t="shared" si="24"/>
        <v>1.04</v>
      </c>
      <c r="Q142" s="1" t="e">
        <f t="shared" si="25"/>
        <v>#VALUE!</v>
      </c>
      <c r="R142" s="1">
        <f t="shared" si="26"/>
        <v>0</v>
      </c>
      <c r="S142" s="1">
        <f t="shared" si="27"/>
        <v>1.04</v>
      </c>
    </row>
    <row r="143" spans="1:19" s="5" customFormat="1" x14ac:dyDescent="0.3">
      <c r="A143" s="5">
        <v>20132</v>
      </c>
      <c r="B143" s="5">
        <v>20132</v>
      </c>
      <c r="C143" s="5" t="s">
        <v>3320</v>
      </c>
      <c r="D143" s="5" t="s">
        <v>106</v>
      </c>
      <c r="E143" s="5" t="s">
        <v>3321</v>
      </c>
      <c r="F143" s="5">
        <v>0</v>
      </c>
      <c r="G143" s="5">
        <f t="shared" si="22"/>
        <v>44</v>
      </c>
      <c r="H143" s="1" t="s">
        <v>1154</v>
      </c>
      <c r="I143" s="5">
        <f>I140</f>
        <v>7.9</v>
      </c>
      <c r="J143" s="1" t="str">
        <f t="shared" si="20"/>
        <v>1.643#1|9#0.3#6.5#2</v>
      </c>
      <c r="K143" s="5">
        <v>3.2864</v>
      </c>
      <c r="L143" s="1"/>
      <c r="N143" s="1" t="str">
        <f t="shared" si="21"/>
        <v>2</v>
      </c>
      <c r="O143" s="1">
        <f t="shared" si="23"/>
        <v>1.643</v>
      </c>
      <c r="P143" s="1">
        <f t="shared" si="24"/>
        <v>1.643</v>
      </c>
      <c r="Q143" s="1" t="e">
        <f t="shared" si="25"/>
        <v>#VALUE!</v>
      </c>
      <c r="R143" s="1">
        <f t="shared" si="26"/>
        <v>0</v>
      </c>
      <c r="S143" s="1">
        <f t="shared" si="27"/>
        <v>1.643</v>
      </c>
    </row>
    <row r="144" spans="1:19" s="1" customFormat="1" x14ac:dyDescent="0.3">
      <c r="A144" s="1">
        <v>100001</v>
      </c>
      <c r="B144" s="1">
        <v>20133</v>
      </c>
      <c r="C144" s="1" t="s">
        <v>3322</v>
      </c>
      <c r="D144" s="1" t="s">
        <v>550</v>
      </c>
      <c r="E144" s="1" t="s">
        <v>3323</v>
      </c>
      <c r="F144" s="1">
        <v>0</v>
      </c>
      <c r="G144" s="5">
        <f t="shared" ref="G144:G175" si="28">ROUNDUP((B144-20000)/3,0)</f>
        <v>45</v>
      </c>
      <c r="H144" s="1" t="s">
        <v>1146</v>
      </c>
      <c r="I144" s="1">
        <v>3</v>
      </c>
      <c r="J144" s="1" t="str">
        <f>SUBSTITUTE(E144,"a",S144)</f>
        <v>3#3#0.416#1</v>
      </c>
      <c r="K144" s="1">
        <v>1.248</v>
      </c>
      <c r="L144" s="1" t="s">
        <v>552</v>
      </c>
      <c r="M144" s="1">
        <v>1</v>
      </c>
      <c r="N144" s="1" t="str">
        <f t="shared" si="21"/>
        <v/>
      </c>
      <c r="O144" s="1">
        <f t="shared" si="23"/>
        <v>1.248</v>
      </c>
      <c r="P144" s="1">
        <f t="shared" si="24"/>
        <v>1.248</v>
      </c>
      <c r="Q144" s="1">
        <f t="shared" si="25"/>
        <v>1</v>
      </c>
      <c r="R144" s="1">
        <f t="shared" si="26"/>
        <v>3</v>
      </c>
      <c r="S144" s="1">
        <f t="shared" si="27"/>
        <v>0.41599999999999998</v>
      </c>
    </row>
    <row r="145" spans="1:19" s="1" customFormat="1" x14ac:dyDescent="0.3">
      <c r="A145" s="1">
        <v>100002</v>
      </c>
      <c r="B145" s="1">
        <f>B144+3</f>
        <v>20136</v>
      </c>
      <c r="C145" s="1" t="s">
        <v>3322</v>
      </c>
      <c r="D145" s="1" t="s">
        <v>91</v>
      </c>
      <c r="E145" s="1" t="s">
        <v>3324</v>
      </c>
      <c r="F145" s="1">
        <v>0</v>
      </c>
      <c r="G145" s="5">
        <f t="shared" si="28"/>
        <v>46</v>
      </c>
      <c r="H145" s="1" t="s">
        <v>1146</v>
      </c>
      <c r="I145" s="1">
        <v>3</v>
      </c>
      <c r="J145" s="1" t="str">
        <f t="shared" ref="J145:J176" si="29">SUBSTITUTE(E145,"a",S145)</f>
        <v>1.248#1|1#0.1#2#5</v>
      </c>
      <c r="K145" s="1">
        <v>1.248</v>
      </c>
      <c r="L145" s="1" t="s">
        <v>553</v>
      </c>
      <c r="M145" s="1">
        <v>3</v>
      </c>
      <c r="N145" s="1" t="str">
        <f t="shared" si="21"/>
        <v/>
      </c>
      <c r="O145" s="1">
        <f t="shared" si="23"/>
        <v>1.248</v>
      </c>
      <c r="P145" s="1">
        <f t="shared" si="24"/>
        <v>1.248</v>
      </c>
      <c r="Q145" s="1" t="e">
        <f t="shared" si="25"/>
        <v>#VALUE!</v>
      </c>
      <c r="R145" s="1">
        <f t="shared" si="26"/>
        <v>0</v>
      </c>
      <c r="S145" s="1">
        <f t="shared" si="27"/>
        <v>1.248</v>
      </c>
    </row>
    <row r="146" spans="1:19" s="1" customFormat="1" x14ac:dyDescent="0.3">
      <c r="A146" s="1">
        <v>100003</v>
      </c>
      <c r="B146" s="1">
        <f t="shared" ref="B146:B177" si="30">B145+3</f>
        <v>20139</v>
      </c>
      <c r="C146" s="1" t="s">
        <v>3325</v>
      </c>
      <c r="D146" s="1" t="s">
        <v>555</v>
      </c>
      <c r="E146" s="1" t="s">
        <v>556</v>
      </c>
      <c r="F146" s="1">
        <v>2</v>
      </c>
      <c r="G146" s="5">
        <f t="shared" si="28"/>
        <v>47</v>
      </c>
      <c r="H146" s="1" t="s">
        <v>1146</v>
      </c>
      <c r="I146" s="1">
        <v>3</v>
      </c>
      <c r="J146" s="1" t="str">
        <f t="shared" si="29"/>
        <v>1#0.15#4|1#0.3#6#2</v>
      </c>
      <c r="K146" s="1">
        <v>1.248</v>
      </c>
      <c r="L146" s="1" t="s">
        <v>557</v>
      </c>
      <c r="M146" s="1">
        <v>3</v>
      </c>
      <c r="N146" s="1" t="str">
        <f t="shared" si="21"/>
        <v/>
      </c>
      <c r="O146" s="1">
        <f t="shared" si="23"/>
        <v>1.248</v>
      </c>
      <c r="P146" s="1">
        <f t="shared" si="24"/>
        <v>1.248</v>
      </c>
      <c r="Q146" s="1" t="e">
        <f t="shared" si="25"/>
        <v>#VALUE!</v>
      </c>
      <c r="R146" s="1">
        <f t="shared" si="26"/>
        <v>0</v>
      </c>
      <c r="S146" s="1">
        <f t="shared" si="27"/>
        <v>1.248</v>
      </c>
    </row>
    <row r="147" spans="1:19" s="1" customFormat="1" x14ac:dyDescent="0.3">
      <c r="A147" s="1">
        <v>100004</v>
      </c>
      <c r="B147" s="1">
        <f t="shared" si="30"/>
        <v>20142</v>
      </c>
      <c r="C147" s="1" t="s">
        <v>3322</v>
      </c>
      <c r="D147" s="1" t="s">
        <v>38</v>
      </c>
      <c r="E147" s="1" t="s">
        <v>3326</v>
      </c>
      <c r="F147" s="1">
        <v>0</v>
      </c>
      <c r="G147" s="5">
        <f t="shared" si="28"/>
        <v>48</v>
      </c>
      <c r="H147" s="1" t="s">
        <v>1146</v>
      </c>
      <c r="I147" s="1">
        <v>3</v>
      </c>
      <c r="J147" s="1" t="str">
        <f t="shared" si="29"/>
        <v>1.248#1|0.5#1#3</v>
      </c>
      <c r="K147" s="1">
        <v>1.248</v>
      </c>
      <c r="L147" s="1" t="s">
        <v>559</v>
      </c>
      <c r="M147" s="1">
        <v>5</v>
      </c>
      <c r="N147" s="1" t="str">
        <f t="shared" si="21"/>
        <v/>
      </c>
      <c r="O147" s="1">
        <f t="shared" si="23"/>
        <v>1.248</v>
      </c>
      <c r="P147" s="1">
        <f t="shared" si="24"/>
        <v>1.248</v>
      </c>
      <c r="Q147" s="1" t="e">
        <f t="shared" si="25"/>
        <v>#VALUE!</v>
      </c>
      <c r="R147" s="1">
        <f t="shared" si="26"/>
        <v>0</v>
      </c>
      <c r="S147" s="1">
        <f t="shared" si="27"/>
        <v>1.248</v>
      </c>
    </row>
    <row r="148" spans="1:19" s="1" customFormat="1" x14ac:dyDescent="0.3">
      <c r="A148" s="1">
        <v>100005</v>
      </c>
      <c r="B148" s="1">
        <f t="shared" si="30"/>
        <v>20145</v>
      </c>
      <c r="C148" s="1" t="s">
        <v>3327</v>
      </c>
      <c r="D148" s="1" t="s">
        <v>294</v>
      </c>
      <c r="E148" s="1" t="s">
        <v>3328</v>
      </c>
      <c r="F148" s="1">
        <v>2</v>
      </c>
      <c r="G148" s="5">
        <f t="shared" si="28"/>
        <v>49</v>
      </c>
      <c r="H148" s="1" t="s">
        <v>1146</v>
      </c>
      <c r="I148" s="1">
        <v>3</v>
      </c>
      <c r="J148" s="1" t="str">
        <f t="shared" si="29"/>
        <v>0.416#2|2#0.2#6#4</v>
      </c>
      <c r="K148" s="1">
        <v>1.248</v>
      </c>
      <c r="L148" s="1" t="s">
        <v>561</v>
      </c>
      <c r="M148" s="1">
        <v>5</v>
      </c>
      <c r="N148" s="1" t="str">
        <f t="shared" si="21"/>
        <v>0</v>
      </c>
      <c r="O148" s="1" t="e">
        <f t="shared" si="23"/>
        <v>#DIV/0!</v>
      </c>
      <c r="P148" s="1">
        <f t="shared" si="24"/>
        <v>0.41599999999999998</v>
      </c>
      <c r="Q148" s="1" t="e">
        <f t="shared" si="25"/>
        <v>#VALUE!</v>
      </c>
      <c r="R148" s="1">
        <f t="shared" si="26"/>
        <v>0</v>
      </c>
      <c r="S148" s="1">
        <f t="shared" si="27"/>
        <v>0.41599999999999998</v>
      </c>
    </row>
    <row r="149" spans="1:19" s="1" customFormat="1" x14ac:dyDescent="0.3">
      <c r="A149" s="1">
        <v>100006</v>
      </c>
      <c r="B149" s="1">
        <f t="shared" si="30"/>
        <v>20148</v>
      </c>
      <c r="C149" s="1" t="s">
        <v>3322</v>
      </c>
      <c r="D149" s="1" t="s">
        <v>91</v>
      </c>
      <c r="E149" s="1" t="s">
        <v>3329</v>
      </c>
      <c r="F149" s="1">
        <v>0</v>
      </c>
      <c r="G149" s="5">
        <f t="shared" si="28"/>
        <v>50</v>
      </c>
      <c r="H149" s="1" t="s">
        <v>1146</v>
      </c>
      <c r="I149" s="1">
        <v>3</v>
      </c>
      <c r="J149" s="1" t="str">
        <f t="shared" si="29"/>
        <v>1.248#1|2#0.15#2#4</v>
      </c>
      <c r="K149" s="1">
        <v>1.248</v>
      </c>
      <c r="L149" s="1" t="s">
        <v>563</v>
      </c>
      <c r="M149" s="1">
        <v>6</v>
      </c>
      <c r="N149" s="1" t="str">
        <f t="shared" si="21"/>
        <v/>
      </c>
      <c r="O149" s="1">
        <f t="shared" si="23"/>
        <v>1.248</v>
      </c>
      <c r="P149" s="1">
        <f t="shared" si="24"/>
        <v>1.248</v>
      </c>
      <c r="Q149" s="1" t="e">
        <f t="shared" si="25"/>
        <v>#VALUE!</v>
      </c>
      <c r="R149" s="1">
        <f t="shared" si="26"/>
        <v>0</v>
      </c>
      <c r="S149" s="1">
        <f t="shared" si="27"/>
        <v>1.248</v>
      </c>
    </row>
    <row r="150" spans="1:19" s="1" customFormat="1" x14ac:dyDescent="0.3">
      <c r="A150" s="1">
        <v>100007</v>
      </c>
      <c r="B150" s="1">
        <f t="shared" si="30"/>
        <v>20151</v>
      </c>
      <c r="C150" s="1" t="s">
        <v>3322</v>
      </c>
      <c r="D150" s="1" t="s">
        <v>38</v>
      </c>
      <c r="E150" s="1" t="s">
        <v>3330</v>
      </c>
      <c r="F150" s="1">
        <v>0</v>
      </c>
      <c r="G150" s="5">
        <f t="shared" si="28"/>
        <v>51</v>
      </c>
      <c r="H150" s="1" t="s">
        <v>1146</v>
      </c>
      <c r="I150" s="1">
        <v>3</v>
      </c>
      <c r="J150" s="1" t="str">
        <f t="shared" si="29"/>
        <v>1.248#1|0.3#1#2</v>
      </c>
      <c r="K150" s="1">
        <v>1.248</v>
      </c>
      <c r="L150" s="1" t="s">
        <v>565</v>
      </c>
      <c r="M150" s="1">
        <v>2</v>
      </c>
      <c r="N150" s="1" t="str">
        <f t="shared" si="21"/>
        <v/>
      </c>
      <c r="O150" s="1">
        <f t="shared" si="23"/>
        <v>1.248</v>
      </c>
      <c r="P150" s="1">
        <f t="shared" si="24"/>
        <v>1.248</v>
      </c>
      <c r="Q150" s="1" t="e">
        <f t="shared" si="25"/>
        <v>#VALUE!</v>
      </c>
      <c r="R150" s="1">
        <f t="shared" si="26"/>
        <v>0</v>
      </c>
      <c r="S150" s="1">
        <f t="shared" si="27"/>
        <v>1.248</v>
      </c>
    </row>
    <row r="151" spans="1:19" s="1" customFormat="1" x14ac:dyDescent="0.3">
      <c r="A151" s="1">
        <v>100008</v>
      </c>
      <c r="B151" s="1">
        <f t="shared" si="30"/>
        <v>20154</v>
      </c>
      <c r="C151" s="1" t="s">
        <v>3322</v>
      </c>
      <c r="D151" s="1" t="s">
        <v>566</v>
      </c>
      <c r="E151" s="1" t="s">
        <v>3331</v>
      </c>
      <c r="F151" s="1">
        <v>0</v>
      </c>
      <c r="G151" s="5">
        <f t="shared" si="28"/>
        <v>52</v>
      </c>
      <c r="H151" s="1" t="s">
        <v>1146</v>
      </c>
      <c r="I151" s="1">
        <v>3</v>
      </c>
      <c r="J151" s="1" t="str">
        <f t="shared" si="29"/>
        <v>1.248#1|3#0.3#6#4|3#0.12#1#4</v>
      </c>
      <c r="K151" s="1">
        <v>1.248</v>
      </c>
      <c r="L151" s="1" t="s">
        <v>568</v>
      </c>
      <c r="M151" s="1">
        <v>4</v>
      </c>
      <c r="N151" s="1" t="str">
        <f t="shared" si="21"/>
        <v/>
      </c>
      <c r="O151" s="1">
        <f t="shared" si="23"/>
        <v>1.248</v>
      </c>
      <c r="P151" s="1">
        <f t="shared" si="24"/>
        <v>1.248</v>
      </c>
      <c r="Q151" s="1" t="e">
        <f t="shared" si="25"/>
        <v>#VALUE!</v>
      </c>
      <c r="R151" s="1">
        <f t="shared" si="26"/>
        <v>0</v>
      </c>
      <c r="S151" s="1">
        <f t="shared" si="27"/>
        <v>1.248</v>
      </c>
    </row>
    <row r="152" spans="1:19" s="1" customFormat="1" x14ac:dyDescent="0.3">
      <c r="A152" s="1">
        <v>100009</v>
      </c>
      <c r="B152" s="1">
        <f t="shared" si="30"/>
        <v>20157</v>
      </c>
      <c r="C152" s="1" t="s">
        <v>3327</v>
      </c>
      <c r="D152" s="1" t="s">
        <v>569</v>
      </c>
      <c r="E152" s="1" t="s">
        <v>3332</v>
      </c>
      <c r="F152" s="1">
        <v>2</v>
      </c>
      <c r="G152" s="5">
        <f t="shared" si="28"/>
        <v>53</v>
      </c>
      <c r="H152" s="1" t="s">
        <v>1146</v>
      </c>
      <c r="I152" s="1">
        <v>3</v>
      </c>
      <c r="J152" s="1" t="str">
        <f t="shared" si="29"/>
        <v>0.416#2|0.5#1#2.5</v>
      </c>
      <c r="K152" s="1">
        <v>1.248</v>
      </c>
      <c r="L152" s="1" t="s">
        <v>571</v>
      </c>
      <c r="M152" s="1">
        <v>4</v>
      </c>
      <c r="N152" s="1" t="str">
        <f t="shared" si="21"/>
        <v>0</v>
      </c>
      <c r="O152" s="1" t="e">
        <f t="shared" si="23"/>
        <v>#DIV/0!</v>
      </c>
      <c r="P152" s="1">
        <f t="shared" si="24"/>
        <v>0.41599999999999998</v>
      </c>
      <c r="Q152" s="1" t="e">
        <f t="shared" si="25"/>
        <v>#VALUE!</v>
      </c>
      <c r="R152" s="1">
        <f t="shared" si="26"/>
        <v>0</v>
      </c>
      <c r="S152" s="1">
        <f t="shared" si="27"/>
        <v>0.41599999999999998</v>
      </c>
    </row>
    <row r="153" spans="1:19" s="1" customFormat="1" x14ac:dyDescent="0.3">
      <c r="A153" s="1">
        <v>100010</v>
      </c>
      <c r="B153" s="1">
        <f t="shared" si="30"/>
        <v>20160</v>
      </c>
      <c r="C153" s="1" t="s">
        <v>3322</v>
      </c>
      <c r="D153" s="1" t="s">
        <v>566</v>
      </c>
      <c r="E153" s="1" t="s">
        <v>3333</v>
      </c>
      <c r="F153" s="1">
        <v>0</v>
      </c>
      <c r="G153" s="5">
        <f t="shared" si="28"/>
        <v>54</v>
      </c>
      <c r="H153" s="1" t="s">
        <v>1146</v>
      </c>
      <c r="I153" s="1">
        <v>3</v>
      </c>
      <c r="J153" s="1" t="str">
        <f t="shared" si="29"/>
        <v>1.248#1|2#0.2#6#4|2#0.1#2#5</v>
      </c>
      <c r="K153" s="1">
        <v>1.248</v>
      </c>
      <c r="L153" s="1" t="s">
        <v>573</v>
      </c>
      <c r="M153" s="1">
        <v>9</v>
      </c>
      <c r="N153" s="1" t="str">
        <f t="shared" si="21"/>
        <v/>
      </c>
      <c r="O153" s="1">
        <f t="shared" si="23"/>
        <v>1.248</v>
      </c>
      <c r="P153" s="1">
        <f t="shared" si="24"/>
        <v>1.248</v>
      </c>
      <c r="Q153" s="1" t="e">
        <f t="shared" si="25"/>
        <v>#VALUE!</v>
      </c>
      <c r="R153" s="1">
        <f t="shared" si="26"/>
        <v>0</v>
      </c>
      <c r="S153" s="1">
        <f t="shared" si="27"/>
        <v>1.248</v>
      </c>
    </row>
    <row r="154" spans="1:19" s="1" customFormat="1" x14ac:dyDescent="0.3">
      <c r="A154" s="1">
        <v>100011</v>
      </c>
      <c r="B154" s="1">
        <f t="shared" si="30"/>
        <v>20163</v>
      </c>
      <c r="C154" s="1" t="s">
        <v>3334</v>
      </c>
      <c r="D154" s="1" t="s">
        <v>575</v>
      </c>
      <c r="E154" s="1" t="s">
        <v>3335</v>
      </c>
      <c r="F154" s="1">
        <v>0</v>
      </c>
      <c r="G154" s="5">
        <f t="shared" si="28"/>
        <v>55</v>
      </c>
      <c r="H154" s="1" t="s">
        <v>1146</v>
      </c>
      <c r="I154" s="1">
        <v>3</v>
      </c>
      <c r="J154" s="1" t="str">
        <f t="shared" si="29"/>
        <v>1.248#1|1#3#6|6#0.08#6#1</v>
      </c>
      <c r="K154" s="1">
        <v>1.248</v>
      </c>
      <c r="L154" s="1" t="s">
        <v>577</v>
      </c>
      <c r="M154" s="1">
        <v>10</v>
      </c>
      <c r="N154" s="1" t="str">
        <f t="shared" si="21"/>
        <v/>
      </c>
      <c r="O154" s="1">
        <f t="shared" si="23"/>
        <v>1.248</v>
      </c>
      <c r="P154" s="1">
        <f t="shared" si="24"/>
        <v>1.248</v>
      </c>
      <c r="Q154" s="1" t="e">
        <f t="shared" si="25"/>
        <v>#VALUE!</v>
      </c>
      <c r="R154" s="1">
        <f t="shared" si="26"/>
        <v>0</v>
      </c>
      <c r="S154" s="1">
        <f t="shared" si="27"/>
        <v>1.248</v>
      </c>
    </row>
    <row r="155" spans="1:19" s="1" customFormat="1" x14ac:dyDescent="0.3">
      <c r="A155" s="1">
        <v>100012</v>
      </c>
      <c r="B155" s="1">
        <f t="shared" si="30"/>
        <v>20166</v>
      </c>
      <c r="C155" s="1" t="s">
        <v>3336</v>
      </c>
      <c r="D155" s="1" t="s">
        <v>316</v>
      </c>
      <c r="E155" s="1" t="s">
        <v>3337</v>
      </c>
      <c r="F155" s="1">
        <v>0</v>
      </c>
      <c r="G155" s="5">
        <f t="shared" si="28"/>
        <v>56</v>
      </c>
      <c r="H155" s="1" t="s">
        <v>1146</v>
      </c>
      <c r="I155" s="1">
        <v>3</v>
      </c>
      <c r="J155" s="1" t="str">
        <f t="shared" si="29"/>
        <v>1.248#1</v>
      </c>
      <c r="K155" s="1">
        <v>1.248</v>
      </c>
      <c r="L155" s="1" t="s">
        <v>578</v>
      </c>
      <c r="M155" s="1">
        <v>11</v>
      </c>
      <c r="N155" s="1" t="str">
        <f t="shared" si="21"/>
        <v>1</v>
      </c>
      <c r="O155" s="1">
        <f t="shared" si="23"/>
        <v>1.248</v>
      </c>
      <c r="P155" s="1">
        <f t="shared" si="24"/>
        <v>1.248</v>
      </c>
      <c r="Q155" s="1" t="e">
        <f t="shared" si="25"/>
        <v>#VALUE!</v>
      </c>
      <c r="R155" s="1">
        <f t="shared" si="26"/>
        <v>0</v>
      </c>
      <c r="S155" s="1">
        <f t="shared" si="27"/>
        <v>1.248</v>
      </c>
    </row>
    <row r="156" spans="1:19" s="1" customFormat="1" x14ac:dyDescent="0.3">
      <c r="A156" s="1">
        <v>100013</v>
      </c>
      <c r="B156" s="1">
        <f t="shared" si="30"/>
        <v>20169</v>
      </c>
      <c r="C156" s="1" t="s">
        <v>3327</v>
      </c>
      <c r="D156" s="1" t="s">
        <v>294</v>
      </c>
      <c r="E156" s="1" t="s">
        <v>3338</v>
      </c>
      <c r="F156" s="1">
        <v>2</v>
      </c>
      <c r="G156" s="5">
        <f t="shared" si="28"/>
        <v>57</v>
      </c>
      <c r="H156" s="1" t="s">
        <v>1146</v>
      </c>
      <c r="I156" s="1">
        <v>3</v>
      </c>
      <c r="J156" s="1" t="str">
        <f t="shared" si="29"/>
        <v>0.416#2|4#0.3#5#4</v>
      </c>
      <c r="K156" s="1">
        <v>1.248</v>
      </c>
      <c r="L156" s="1" t="s">
        <v>580</v>
      </c>
      <c r="M156" s="1">
        <v>11</v>
      </c>
      <c r="N156" s="1" t="str">
        <f t="shared" si="21"/>
        <v>0</v>
      </c>
      <c r="O156" s="1" t="e">
        <f t="shared" si="23"/>
        <v>#DIV/0!</v>
      </c>
      <c r="P156" s="1">
        <f t="shared" si="24"/>
        <v>0.41599999999999998</v>
      </c>
      <c r="Q156" s="1" t="e">
        <f t="shared" si="25"/>
        <v>#VALUE!</v>
      </c>
      <c r="R156" s="1">
        <f t="shared" si="26"/>
        <v>0</v>
      </c>
      <c r="S156" s="1">
        <f t="shared" si="27"/>
        <v>0.41599999999999998</v>
      </c>
    </row>
    <row r="157" spans="1:19" s="1" customFormat="1" x14ac:dyDescent="0.3">
      <c r="A157" s="1">
        <v>100014</v>
      </c>
      <c r="B157" s="1">
        <f t="shared" si="30"/>
        <v>20172</v>
      </c>
      <c r="C157" s="1" t="s">
        <v>3339</v>
      </c>
      <c r="D157" s="1" t="s">
        <v>582</v>
      </c>
      <c r="E157" s="1" t="s">
        <v>3340</v>
      </c>
      <c r="F157" s="1">
        <v>0</v>
      </c>
      <c r="G157" s="5">
        <f t="shared" si="28"/>
        <v>58</v>
      </c>
      <c r="H157" s="1" t="s">
        <v>1146</v>
      </c>
      <c r="I157" s="1">
        <v>3</v>
      </c>
      <c r="J157" s="1" t="str">
        <f t="shared" si="29"/>
        <v>1.248#1|2#0.2#6#4|4#0.3#4.5#2</v>
      </c>
      <c r="K157" s="1">
        <v>1.248</v>
      </c>
      <c r="L157" s="1" t="s">
        <v>584</v>
      </c>
      <c r="M157" s="1">
        <v>23</v>
      </c>
      <c r="N157" s="1" t="str">
        <f t="shared" si="21"/>
        <v/>
      </c>
      <c r="O157" s="1">
        <f t="shared" si="23"/>
        <v>1.248</v>
      </c>
      <c r="P157" s="1">
        <f t="shared" si="24"/>
        <v>1.248</v>
      </c>
      <c r="Q157" s="1" t="e">
        <f t="shared" si="25"/>
        <v>#VALUE!</v>
      </c>
      <c r="R157" s="1">
        <f t="shared" si="26"/>
        <v>0</v>
      </c>
      <c r="S157" s="1">
        <f t="shared" si="27"/>
        <v>1.248</v>
      </c>
    </row>
    <row r="158" spans="1:19" s="1" customFormat="1" x14ac:dyDescent="0.3">
      <c r="A158" s="1">
        <v>100015</v>
      </c>
      <c r="B158" s="1">
        <f t="shared" si="30"/>
        <v>20175</v>
      </c>
      <c r="C158" s="1" t="s">
        <v>3322</v>
      </c>
      <c r="D158" s="1" t="s">
        <v>91</v>
      </c>
      <c r="E158" s="1" t="s">
        <v>3341</v>
      </c>
      <c r="F158" s="1">
        <v>2</v>
      </c>
      <c r="G158" s="5">
        <f t="shared" si="28"/>
        <v>59</v>
      </c>
      <c r="H158" s="1" t="s">
        <v>1146</v>
      </c>
      <c r="I158" s="1">
        <v>3</v>
      </c>
      <c r="J158" s="1" t="str">
        <f t="shared" si="29"/>
        <v>1.248#1|3#0.2#1#3</v>
      </c>
      <c r="K158" s="1">
        <v>1.248</v>
      </c>
      <c r="L158" s="1" t="s">
        <v>586</v>
      </c>
      <c r="M158" s="1">
        <v>3</v>
      </c>
      <c r="N158" s="1" t="str">
        <f t="shared" si="21"/>
        <v/>
      </c>
      <c r="O158" s="1">
        <f t="shared" si="23"/>
        <v>1.248</v>
      </c>
      <c r="P158" s="1">
        <f t="shared" si="24"/>
        <v>1.248</v>
      </c>
      <c r="Q158" s="1" t="e">
        <f t="shared" si="25"/>
        <v>#VALUE!</v>
      </c>
      <c r="R158" s="1">
        <f t="shared" si="26"/>
        <v>0</v>
      </c>
      <c r="S158" s="1">
        <f t="shared" si="27"/>
        <v>1.248</v>
      </c>
    </row>
    <row r="159" spans="1:19" s="1" customFormat="1" x14ac:dyDescent="0.3">
      <c r="A159" s="1">
        <v>100016</v>
      </c>
      <c r="B159" s="1">
        <f t="shared" si="30"/>
        <v>20178</v>
      </c>
      <c r="C159" s="1" t="s">
        <v>3342</v>
      </c>
      <c r="D159" s="1" t="s">
        <v>590</v>
      </c>
      <c r="E159" s="1" t="s">
        <v>591</v>
      </c>
      <c r="F159" s="1">
        <v>0</v>
      </c>
      <c r="G159" s="5">
        <f t="shared" si="28"/>
        <v>60</v>
      </c>
      <c r="H159" s="1" t="s">
        <v>1146</v>
      </c>
      <c r="I159" s="1">
        <v>3</v>
      </c>
      <c r="J159" s="1" t="str">
        <f t="shared" si="29"/>
        <v>1#0.15#4|2#0.4#4#2</v>
      </c>
      <c r="K159" s="1">
        <v>1.248</v>
      </c>
      <c r="L159" s="1" t="s">
        <v>588</v>
      </c>
      <c r="M159" s="1">
        <v>21</v>
      </c>
      <c r="N159" s="1" t="str">
        <f t="shared" si="21"/>
        <v/>
      </c>
      <c r="O159" s="1">
        <f t="shared" si="23"/>
        <v>1.248</v>
      </c>
      <c r="P159" s="1">
        <f t="shared" si="24"/>
        <v>1.248</v>
      </c>
      <c r="Q159" s="1" t="e">
        <f t="shared" si="25"/>
        <v>#VALUE!</v>
      </c>
      <c r="R159" s="1">
        <f t="shared" si="26"/>
        <v>0</v>
      </c>
      <c r="S159" s="1">
        <f t="shared" si="27"/>
        <v>1.248</v>
      </c>
    </row>
    <row r="160" spans="1:19" s="1" customFormat="1" x14ac:dyDescent="0.3">
      <c r="A160" s="1">
        <v>100017</v>
      </c>
      <c r="B160" s="1">
        <f t="shared" si="30"/>
        <v>20181</v>
      </c>
      <c r="C160" s="1" t="s">
        <v>3322</v>
      </c>
      <c r="D160" s="1" t="s">
        <v>38</v>
      </c>
      <c r="E160" s="1" t="s">
        <v>3343</v>
      </c>
      <c r="F160" s="1">
        <v>2</v>
      </c>
      <c r="G160" s="5">
        <f t="shared" si="28"/>
        <v>61</v>
      </c>
      <c r="H160" s="1" t="s">
        <v>1146</v>
      </c>
      <c r="I160" s="1">
        <v>3</v>
      </c>
      <c r="J160" s="1" t="str">
        <f t="shared" si="29"/>
        <v>1.248#1|1#1#3</v>
      </c>
      <c r="K160" s="1">
        <v>1.248</v>
      </c>
      <c r="L160" s="1" t="s">
        <v>592</v>
      </c>
      <c r="M160" s="1">
        <v>21</v>
      </c>
      <c r="N160" s="1" t="str">
        <f t="shared" si="21"/>
        <v/>
      </c>
      <c r="O160" s="1">
        <f t="shared" si="23"/>
        <v>1.248</v>
      </c>
      <c r="P160" s="1">
        <f t="shared" si="24"/>
        <v>1.248</v>
      </c>
      <c r="Q160" s="1" t="e">
        <f t="shared" si="25"/>
        <v>#VALUE!</v>
      </c>
      <c r="R160" s="1">
        <f t="shared" si="26"/>
        <v>0</v>
      </c>
      <c r="S160" s="1">
        <f t="shared" si="27"/>
        <v>1.248</v>
      </c>
    </row>
    <row r="161" spans="1:19" s="1" customFormat="1" x14ac:dyDescent="0.3">
      <c r="A161" s="1">
        <v>100018</v>
      </c>
      <c r="B161" s="1">
        <f t="shared" si="30"/>
        <v>20184</v>
      </c>
      <c r="C161" s="1" t="s">
        <v>3322</v>
      </c>
      <c r="D161" s="1" t="s">
        <v>593</v>
      </c>
      <c r="E161" s="1" t="s">
        <v>3344</v>
      </c>
      <c r="F161" s="1">
        <v>0</v>
      </c>
      <c r="G161" s="5">
        <f t="shared" si="28"/>
        <v>62</v>
      </c>
      <c r="H161" s="1" t="s">
        <v>1146</v>
      </c>
      <c r="I161" s="1">
        <v>3</v>
      </c>
      <c r="J161" s="1" t="str">
        <f t="shared" si="29"/>
        <v>2#4#0.416#2|2#0.2#8#4</v>
      </c>
      <c r="K161" s="1">
        <v>1.248</v>
      </c>
      <c r="L161" s="1" t="s">
        <v>595</v>
      </c>
      <c r="M161" s="1">
        <v>24</v>
      </c>
      <c r="N161" s="1" t="str">
        <f t="shared" si="21"/>
        <v/>
      </c>
      <c r="O161" s="1">
        <f t="shared" si="23"/>
        <v>1.248</v>
      </c>
      <c r="P161" s="1">
        <f t="shared" si="24"/>
        <v>1.248</v>
      </c>
      <c r="Q161" s="1">
        <f t="shared" si="25"/>
        <v>1</v>
      </c>
      <c r="R161" s="1">
        <f t="shared" si="26"/>
        <v>3</v>
      </c>
      <c r="S161" s="1">
        <f t="shared" si="27"/>
        <v>0.41599999999999998</v>
      </c>
    </row>
    <row r="162" spans="1:19" s="1" customFormat="1" x14ac:dyDescent="0.3">
      <c r="A162" s="1">
        <v>100019</v>
      </c>
      <c r="B162" s="1">
        <f t="shared" si="30"/>
        <v>20187</v>
      </c>
      <c r="C162" s="1" t="s">
        <v>3327</v>
      </c>
      <c r="D162" s="1" t="s">
        <v>502</v>
      </c>
      <c r="E162" s="1" t="s">
        <v>3345</v>
      </c>
      <c r="F162" s="1">
        <v>2</v>
      </c>
      <c r="G162" s="5">
        <f t="shared" si="28"/>
        <v>63</v>
      </c>
      <c r="H162" s="1" t="s">
        <v>1146</v>
      </c>
      <c r="I162" s="1">
        <v>3</v>
      </c>
      <c r="J162" s="1" t="str">
        <f t="shared" si="29"/>
        <v>0.416#2</v>
      </c>
      <c r="K162" s="1">
        <v>1.248</v>
      </c>
      <c r="L162" s="1" t="s">
        <v>596</v>
      </c>
      <c r="M162" s="1">
        <v>24</v>
      </c>
      <c r="N162" s="1" t="str">
        <f t="shared" si="21"/>
        <v>0</v>
      </c>
      <c r="O162" s="1" t="e">
        <f t="shared" si="23"/>
        <v>#DIV/0!</v>
      </c>
      <c r="P162" s="1">
        <f t="shared" si="24"/>
        <v>0.41599999999999998</v>
      </c>
      <c r="Q162" s="1" t="e">
        <f t="shared" si="25"/>
        <v>#VALUE!</v>
      </c>
      <c r="R162" s="1">
        <f t="shared" si="26"/>
        <v>0</v>
      </c>
      <c r="S162" s="1">
        <f t="shared" si="27"/>
        <v>0.41599999999999998</v>
      </c>
    </row>
    <row r="163" spans="1:19" s="1" customFormat="1" x14ac:dyDescent="0.3">
      <c r="A163" s="1">
        <v>100020</v>
      </c>
      <c r="B163" s="1">
        <f t="shared" si="30"/>
        <v>20190</v>
      </c>
      <c r="C163" s="1" t="s">
        <v>3327</v>
      </c>
      <c r="D163" s="1" t="s">
        <v>597</v>
      </c>
      <c r="E163" s="1" t="s">
        <v>3346</v>
      </c>
      <c r="F163" s="1">
        <v>0</v>
      </c>
      <c r="G163" s="5">
        <f t="shared" si="28"/>
        <v>64</v>
      </c>
      <c r="H163" s="1" t="s">
        <v>1146</v>
      </c>
      <c r="I163" s="1">
        <v>3</v>
      </c>
      <c r="J163" s="1" t="str">
        <f t="shared" si="29"/>
        <v>0.416#2|1#0.15#2#4</v>
      </c>
      <c r="K163" s="1">
        <v>1.248</v>
      </c>
      <c r="L163" s="1" t="s">
        <v>599</v>
      </c>
      <c r="M163" s="1">
        <v>22</v>
      </c>
      <c r="N163" s="1" t="str">
        <f t="shared" si="21"/>
        <v>0</v>
      </c>
      <c r="O163" s="1" t="e">
        <f t="shared" si="23"/>
        <v>#DIV/0!</v>
      </c>
      <c r="P163" s="1">
        <f t="shared" si="24"/>
        <v>0.41599999999999998</v>
      </c>
      <c r="Q163" s="1" t="e">
        <f t="shared" si="25"/>
        <v>#VALUE!</v>
      </c>
      <c r="R163" s="1">
        <f t="shared" si="26"/>
        <v>0</v>
      </c>
      <c r="S163" s="1">
        <f t="shared" si="27"/>
        <v>0.41599999999999998</v>
      </c>
    </row>
    <row r="164" spans="1:19" s="1" customFormat="1" x14ac:dyDescent="0.3">
      <c r="A164" s="1">
        <v>100021</v>
      </c>
      <c r="B164" s="1">
        <f t="shared" si="30"/>
        <v>20193</v>
      </c>
      <c r="C164" s="1" t="s">
        <v>3327</v>
      </c>
      <c r="D164" s="1" t="s">
        <v>294</v>
      </c>
      <c r="E164" s="1" t="s">
        <v>3347</v>
      </c>
      <c r="F164" s="1">
        <v>2</v>
      </c>
      <c r="G164" s="5">
        <f t="shared" si="28"/>
        <v>65</v>
      </c>
      <c r="H164" s="1" t="s">
        <v>1146</v>
      </c>
      <c r="I164" s="1">
        <v>3</v>
      </c>
      <c r="J164" s="1" t="str">
        <f t="shared" si="29"/>
        <v>0.416#2|3#0.2#6#4</v>
      </c>
      <c r="K164" s="1">
        <v>1.248</v>
      </c>
      <c r="L164" s="1" t="s">
        <v>601</v>
      </c>
      <c r="M164" s="1">
        <v>22</v>
      </c>
      <c r="N164" s="1" t="str">
        <f t="shared" si="21"/>
        <v>0</v>
      </c>
      <c r="O164" s="1" t="e">
        <f t="shared" si="23"/>
        <v>#DIV/0!</v>
      </c>
      <c r="P164" s="1">
        <f t="shared" si="24"/>
        <v>0.41599999999999998</v>
      </c>
      <c r="Q164" s="1" t="e">
        <f t="shared" si="25"/>
        <v>#VALUE!</v>
      </c>
      <c r="R164" s="1">
        <f t="shared" si="26"/>
        <v>0</v>
      </c>
      <c r="S164" s="1">
        <f t="shared" si="27"/>
        <v>0.41599999999999998</v>
      </c>
    </row>
    <row r="165" spans="1:19" s="1" customFormat="1" x14ac:dyDescent="0.3">
      <c r="A165" s="1">
        <v>100022</v>
      </c>
      <c r="B165" s="1">
        <f t="shared" si="30"/>
        <v>20196</v>
      </c>
      <c r="C165" s="1" t="s">
        <v>3348</v>
      </c>
      <c r="D165" s="1" t="s">
        <v>602</v>
      </c>
      <c r="E165" s="1" t="s">
        <v>603</v>
      </c>
      <c r="F165" s="1">
        <v>0</v>
      </c>
      <c r="G165" s="5">
        <f t="shared" si="28"/>
        <v>66</v>
      </c>
      <c r="H165" s="1" t="s">
        <v>1146</v>
      </c>
      <c r="I165" s="1">
        <v>3</v>
      </c>
      <c r="J165" s="1" t="str">
        <f t="shared" si="29"/>
        <v>1#0.3|1#0.2#6#2</v>
      </c>
      <c r="K165" s="1">
        <v>1.248</v>
      </c>
      <c r="L165" s="1" t="s">
        <v>604</v>
      </c>
      <c r="M165" s="1">
        <v>16</v>
      </c>
      <c r="N165" s="1" t="str">
        <f t="shared" si="21"/>
        <v/>
      </c>
      <c r="O165" s="1">
        <f t="shared" si="23"/>
        <v>1.248</v>
      </c>
      <c r="P165" s="1">
        <f t="shared" si="24"/>
        <v>1.248</v>
      </c>
      <c r="Q165" s="1" t="e">
        <f t="shared" si="25"/>
        <v>#VALUE!</v>
      </c>
      <c r="R165" s="1">
        <f t="shared" si="26"/>
        <v>0</v>
      </c>
      <c r="S165" s="1">
        <f t="shared" si="27"/>
        <v>1.248</v>
      </c>
    </row>
    <row r="166" spans="1:19" s="1" customFormat="1" x14ac:dyDescent="0.3">
      <c r="A166" s="1">
        <v>100023</v>
      </c>
      <c r="B166" s="1">
        <f t="shared" si="30"/>
        <v>20199</v>
      </c>
      <c r="C166" s="1" t="s">
        <v>3322</v>
      </c>
      <c r="D166" s="1" t="s">
        <v>87</v>
      </c>
      <c r="E166" s="1" t="s">
        <v>3349</v>
      </c>
      <c r="F166" s="1">
        <v>2</v>
      </c>
      <c r="G166" s="5">
        <f t="shared" si="28"/>
        <v>67</v>
      </c>
      <c r="H166" s="1" t="s">
        <v>1146</v>
      </c>
      <c r="I166" s="1">
        <v>3</v>
      </c>
      <c r="J166" s="1" t="str">
        <f t="shared" si="29"/>
        <v>1.248#2|1#0.3#6#4</v>
      </c>
      <c r="K166" s="1">
        <v>1.248</v>
      </c>
      <c r="L166" s="1" t="s">
        <v>606</v>
      </c>
      <c r="M166" s="1">
        <v>16</v>
      </c>
      <c r="N166" s="1" t="str">
        <f t="shared" si="21"/>
        <v/>
      </c>
      <c r="O166" s="1">
        <f t="shared" si="23"/>
        <v>1.248</v>
      </c>
      <c r="P166" s="1">
        <f t="shared" si="24"/>
        <v>1.248</v>
      </c>
      <c r="Q166" s="1" t="e">
        <f t="shared" si="25"/>
        <v>#VALUE!</v>
      </c>
      <c r="R166" s="1">
        <f t="shared" si="26"/>
        <v>0</v>
      </c>
      <c r="S166" s="1">
        <f t="shared" si="27"/>
        <v>1.248</v>
      </c>
    </row>
    <row r="167" spans="1:19" s="1" customFormat="1" x14ac:dyDescent="0.3">
      <c r="A167" s="1">
        <v>100024</v>
      </c>
      <c r="B167" s="1">
        <f t="shared" si="30"/>
        <v>20202</v>
      </c>
      <c r="C167" s="1" t="s">
        <v>3327</v>
      </c>
      <c r="D167" s="1" t="s">
        <v>597</v>
      </c>
      <c r="E167" s="1" t="s">
        <v>3350</v>
      </c>
      <c r="F167" s="1">
        <v>0</v>
      </c>
      <c r="G167" s="5">
        <f t="shared" si="28"/>
        <v>68</v>
      </c>
      <c r="H167" s="1" t="s">
        <v>1146</v>
      </c>
      <c r="I167" s="1">
        <v>3</v>
      </c>
      <c r="J167" s="1" t="str">
        <f t="shared" si="29"/>
        <v>0.416#2|1#0.12#2#4</v>
      </c>
      <c r="K167" s="1">
        <v>1.248</v>
      </c>
      <c r="L167" s="1" t="s">
        <v>608</v>
      </c>
      <c r="M167" s="1">
        <v>15</v>
      </c>
      <c r="N167" s="1" t="str">
        <f t="shared" si="21"/>
        <v>0</v>
      </c>
      <c r="O167" s="1" t="e">
        <f t="shared" si="23"/>
        <v>#DIV/0!</v>
      </c>
      <c r="P167" s="1">
        <f t="shared" si="24"/>
        <v>0.41599999999999998</v>
      </c>
      <c r="Q167" s="1" t="e">
        <f t="shared" si="25"/>
        <v>#VALUE!</v>
      </c>
      <c r="R167" s="1">
        <f t="shared" si="26"/>
        <v>0</v>
      </c>
      <c r="S167" s="1">
        <f t="shared" si="27"/>
        <v>0.41599999999999998</v>
      </c>
    </row>
    <row r="168" spans="1:19" s="1" customFormat="1" x14ac:dyDescent="0.3">
      <c r="A168" s="1">
        <v>100025</v>
      </c>
      <c r="B168" s="1">
        <f t="shared" si="30"/>
        <v>20205</v>
      </c>
      <c r="C168" s="1" t="s">
        <v>3327</v>
      </c>
      <c r="D168" s="1" t="s">
        <v>569</v>
      </c>
      <c r="E168" s="1" t="s">
        <v>3351</v>
      </c>
      <c r="F168" s="1">
        <v>2</v>
      </c>
      <c r="G168" s="5">
        <f t="shared" si="28"/>
        <v>69</v>
      </c>
      <c r="H168" s="1" t="s">
        <v>1146</v>
      </c>
      <c r="I168" s="1">
        <v>3</v>
      </c>
      <c r="J168" s="1" t="str">
        <f t="shared" si="29"/>
        <v>0.416#2|0.35#2#2</v>
      </c>
      <c r="K168" s="1">
        <v>1.248</v>
      </c>
      <c r="L168" s="1" t="s">
        <v>610</v>
      </c>
      <c r="M168" s="1">
        <v>15</v>
      </c>
      <c r="N168" s="1" t="str">
        <f t="shared" si="21"/>
        <v>0</v>
      </c>
      <c r="O168" s="1" t="e">
        <f t="shared" si="23"/>
        <v>#DIV/0!</v>
      </c>
      <c r="P168" s="1">
        <f t="shared" si="24"/>
        <v>0.41599999999999998</v>
      </c>
      <c r="Q168" s="1" t="e">
        <f t="shared" si="25"/>
        <v>#VALUE!</v>
      </c>
      <c r="R168" s="1">
        <f t="shared" si="26"/>
        <v>0</v>
      </c>
      <c r="S168" s="1">
        <f t="shared" si="27"/>
        <v>0.41599999999999998</v>
      </c>
    </row>
    <row r="169" spans="1:19" s="1" customFormat="1" x14ac:dyDescent="0.3">
      <c r="A169" s="1">
        <v>100026</v>
      </c>
      <c r="B169" s="1">
        <f t="shared" si="30"/>
        <v>20208</v>
      </c>
      <c r="C169" s="1" t="s">
        <v>3339</v>
      </c>
      <c r="D169" s="1" t="s">
        <v>611</v>
      </c>
      <c r="E169" s="1" t="s">
        <v>3352</v>
      </c>
      <c r="F169" s="1">
        <v>0</v>
      </c>
      <c r="G169" s="5">
        <f t="shared" si="28"/>
        <v>70</v>
      </c>
      <c r="H169" s="1" t="s">
        <v>1146</v>
      </c>
      <c r="I169" s="1">
        <v>3</v>
      </c>
      <c r="J169" s="1" t="str">
        <f t="shared" si="29"/>
        <v>1.248#1|3#0.1#1#5|4#0.1#3#2</v>
      </c>
      <c r="K169" s="1">
        <v>1.248</v>
      </c>
      <c r="L169" s="1" t="s">
        <v>613</v>
      </c>
      <c r="M169" s="1">
        <v>17</v>
      </c>
      <c r="N169" s="1" t="str">
        <f t="shared" si="21"/>
        <v/>
      </c>
      <c r="O169" s="1">
        <f t="shared" si="23"/>
        <v>1.248</v>
      </c>
      <c r="P169" s="1">
        <f t="shared" si="24"/>
        <v>1.248</v>
      </c>
      <c r="Q169" s="1" t="e">
        <f t="shared" si="25"/>
        <v>#VALUE!</v>
      </c>
      <c r="R169" s="1">
        <f t="shared" si="26"/>
        <v>0</v>
      </c>
      <c r="S169" s="1">
        <f t="shared" si="27"/>
        <v>1.248</v>
      </c>
    </row>
    <row r="170" spans="1:19" s="1" customFormat="1" x14ac:dyDescent="0.3">
      <c r="A170" s="1">
        <v>100027</v>
      </c>
      <c r="B170" s="1">
        <f t="shared" si="30"/>
        <v>20211</v>
      </c>
      <c r="C170" s="1" t="s">
        <v>3353</v>
      </c>
      <c r="D170" s="1" t="s">
        <v>316</v>
      </c>
      <c r="E170" s="1" t="s">
        <v>3337</v>
      </c>
      <c r="F170" s="1">
        <v>2</v>
      </c>
      <c r="G170" s="5">
        <f t="shared" si="28"/>
        <v>71</v>
      </c>
      <c r="H170" s="1" t="s">
        <v>1146</v>
      </c>
      <c r="I170" s="1">
        <v>3</v>
      </c>
      <c r="J170" s="1" t="str">
        <f t="shared" si="29"/>
        <v>1.248#1</v>
      </c>
      <c r="K170" s="1">
        <v>1.248</v>
      </c>
      <c r="L170" s="1" t="s">
        <v>614</v>
      </c>
      <c r="M170" s="1">
        <v>17</v>
      </c>
      <c r="N170" s="1" t="str">
        <f t="shared" si="21"/>
        <v>1</v>
      </c>
      <c r="O170" s="1">
        <f t="shared" si="23"/>
        <v>1.248</v>
      </c>
      <c r="P170" s="1">
        <f t="shared" si="24"/>
        <v>1.248</v>
      </c>
      <c r="Q170" s="1" t="e">
        <f t="shared" si="25"/>
        <v>#VALUE!</v>
      </c>
      <c r="R170" s="1">
        <f t="shared" si="26"/>
        <v>0</v>
      </c>
      <c r="S170" s="1">
        <f t="shared" si="27"/>
        <v>1.248</v>
      </c>
    </row>
    <row r="171" spans="1:19" s="1" customFormat="1" x14ac:dyDescent="0.3">
      <c r="A171" s="1">
        <v>100028</v>
      </c>
      <c r="B171" s="1">
        <f t="shared" si="30"/>
        <v>20214</v>
      </c>
      <c r="C171" s="1" t="s">
        <v>3322</v>
      </c>
      <c r="D171" s="1" t="s">
        <v>615</v>
      </c>
      <c r="E171" s="1" t="s">
        <v>3354</v>
      </c>
      <c r="F171" s="1">
        <v>0</v>
      </c>
      <c r="G171" s="5">
        <f t="shared" si="28"/>
        <v>72</v>
      </c>
      <c r="H171" s="1" t="s">
        <v>1146</v>
      </c>
      <c r="I171" s="1">
        <v>3</v>
      </c>
      <c r="J171" s="1" t="str">
        <f t="shared" si="29"/>
        <v>1.248#1#2#0.2</v>
      </c>
      <c r="K171" s="1">
        <v>1.248</v>
      </c>
      <c r="L171" s="1" t="s">
        <v>617</v>
      </c>
      <c r="M171" s="1">
        <v>13</v>
      </c>
      <c r="N171" s="1" t="str">
        <f t="shared" si="21"/>
        <v/>
      </c>
      <c r="O171" s="1">
        <f t="shared" si="23"/>
        <v>1.248</v>
      </c>
      <c r="P171" s="1">
        <f t="shared" si="24"/>
        <v>1.248</v>
      </c>
      <c r="Q171" s="1" t="e">
        <f t="shared" si="25"/>
        <v>#VALUE!</v>
      </c>
      <c r="R171" s="1">
        <f t="shared" si="26"/>
        <v>0</v>
      </c>
      <c r="S171" s="1">
        <f t="shared" si="27"/>
        <v>1.248</v>
      </c>
    </row>
    <row r="172" spans="1:19" s="1" customFormat="1" x14ac:dyDescent="0.3">
      <c r="A172" s="1">
        <v>100029</v>
      </c>
      <c r="B172" s="1">
        <f t="shared" si="30"/>
        <v>20217</v>
      </c>
      <c r="C172" s="1" t="s">
        <v>3339</v>
      </c>
      <c r="D172" s="1" t="s">
        <v>618</v>
      </c>
      <c r="E172" s="1" t="s">
        <v>3355</v>
      </c>
      <c r="F172" s="1">
        <v>2</v>
      </c>
      <c r="G172" s="5">
        <f t="shared" si="28"/>
        <v>73</v>
      </c>
      <c r="H172" s="1" t="s">
        <v>1146</v>
      </c>
      <c r="I172" s="1">
        <v>3</v>
      </c>
      <c r="J172" s="1" t="str">
        <f t="shared" si="29"/>
        <v>3#3#0.416#1|1#0.15#6#2</v>
      </c>
      <c r="K172" s="1">
        <v>1.248</v>
      </c>
      <c r="L172" s="1" t="s">
        <v>620</v>
      </c>
      <c r="M172" s="1">
        <v>13</v>
      </c>
      <c r="N172" s="1" t="str">
        <f t="shared" si="21"/>
        <v/>
      </c>
      <c r="O172" s="1">
        <f t="shared" si="23"/>
        <v>1.248</v>
      </c>
      <c r="P172" s="1">
        <f t="shared" si="24"/>
        <v>1.248</v>
      </c>
      <c r="Q172" s="1">
        <f t="shared" si="25"/>
        <v>1</v>
      </c>
      <c r="R172" s="1">
        <f t="shared" si="26"/>
        <v>3</v>
      </c>
      <c r="S172" s="1">
        <f t="shared" si="27"/>
        <v>0.41599999999999998</v>
      </c>
    </row>
    <row r="173" spans="1:19" s="1" customFormat="1" x14ac:dyDescent="0.3">
      <c r="A173" s="1">
        <v>100030</v>
      </c>
      <c r="B173" s="1">
        <f t="shared" si="30"/>
        <v>20220</v>
      </c>
      <c r="C173" s="1" t="s">
        <v>3327</v>
      </c>
      <c r="D173" s="1" t="s">
        <v>569</v>
      </c>
      <c r="E173" s="1" t="s">
        <v>3356</v>
      </c>
      <c r="F173" s="1">
        <v>0</v>
      </c>
      <c r="G173" s="5">
        <f t="shared" si="28"/>
        <v>74</v>
      </c>
      <c r="H173" s="1" t="s">
        <v>1146</v>
      </c>
      <c r="I173" s="1">
        <v>3</v>
      </c>
      <c r="J173" s="1" t="str">
        <f t="shared" si="29"/>
        <v>0.416#1|1#3#10</v>
      </c>
      <c r="K173" s="1">
        <v>1.248</v>
      </c>
      <c r="L173" s="1" t="s">
        <v>622</v>
      </c>
      <c r="M173" s="1">
        <v>14</v>
      </c>
      <c r="N173" s="1" t="str">
        <f t="shared" ref="N173:N236" si="31">IF(--LEFT(C173,1)=2,MID(C173,5,1),"")</f>
        <v>0</v>
      </c>
      <c r="O173" s="1" t="e">
        <f t="shared" si="23"/>
        <v>#DIV/0!</v>
      </c>
      <c r="P173" s="1">
        <f t="shared" si="24"/>
        <v>0.41599999999999998</v>
      </c>
      <c r="Q173" s="1" t="e">
        <f t="shared" si="25"/>
        <v>#VALUE!</v>
      </c>
      <c r="R173" s="1">
        <f t="shared" si="26"/>
        <v>0</v>
      </c>
      <c r="S173" s="1">
        <f t="shared" si="27"/>
        <v>0.41599999999999998</v>
      </c>
    </row>
    <row r="174" spans="1:19" s="1" customFormat="1" x14ac:dyDescent="0.3">
      <c r="A174" s="1">
        <v>100031</v>
      </c>
      <c r="B174" s="1">
        <f t="shared" si="30"/>
        <v>20223</v>
      </c>
      <c r="C174" s="1" t="s">
        <v>3322</v>
      </c>
      <c r="D174" s="1" t="s">
        <v>38</v>
      </c>
      <c r="E174" s="1" t="s">
        <v>3357</v>
      </c>
      <c r="F174" s="1">
        <v>2</v>
      </c>
      <c r="G174" s="5">
        <f t="shared" si="28"/>
        <v>75</v>
      </c>
      <c r="H174" s="1" t="s">
        <v>1146</v>
      </c>
      <c r="I174" s="1">
        <v>3</v>
      </c>
      <c r="J174" s="1" t="str">
        <f t="shared" si="29"/>
        <v>1.248#1|0.65#2#3</v>
      </c>
      <c r="K174" s="1">
        <v>1.248</v>
      </c>
      <c r="L174" s="1" t="s">
        <v>624</v>
      </c>
      <c r="M174" s="1">
        <v>14</v>
      </c>
      <c r="N174" s="1" t="str">
        <f t="shared" si="31"/>
        <v/>
      </c>
      <c r="O174" s="1">
        <f t="shared" si="23"/>
        <v>1.248</v>
      </c>
      <c r="P174" s="1">
        <f t="shared" si="24"/>
        <v>1.248</v>
      </c>
      <c r="Q174" s="1" t="e">
        <f t="shared" si="25"/>
        <v>#VALUE!</v>
      </c>
      <c r="R174" s="1">
        <f t="shared" si="26"/>
        <v>0</v>
      </c>
      <c r="S174" s="1">
        <f t="shared" si="27"/>
        <v>1.248</v>
      </c>
    </row>
    <row r="175" spans="1:19" s="1" customFormat="1" x14ac:dyDescent="0.3">
      <c r="A175" s="1">
        <v>100032</v>
      </c>
      <c r="B175" s="1">
        <f t="shared" si="30"/>
        <v>20226</v>
      </c>
      <c r="C175" s="1" t="s">
        <v>3327</v>
      </c>
      <c r="D175" s="1" t="s">
        <v>625</v>
      </c>
      <c r="E175" s="1" t="s">
        <v>3358</v>
      </c>
      <c r="F175" s="1">
        <v>0</v>
      </c>
      <c r="G175" s="5">
        <f t="shared" si="28"/>
        <v>76</v>
      </c>
      <c r="H175" s="1" t="s">
        <v>1146</v>
      </c>
      <c r="I175" s="1">
        <v>3</v>
      </c>
      <c r="J175" s="1" t="str">
        <f t="shared" si="29"/>
        <v>0.416#2|2#0.15#2#5|4#0.25#6#4</v>
      </c>
      <c r="K175" s="1">
        <v>1.248</v>
      </c>
      <c r="L175" s="1" t="s">
        <v>627</v>
      </c>
      <c r="M175" s="1">
        <v>8</v>
      </c>
      <c r="N175" s="1" t="str">
        <f t="shared" si="31"/>
        <v>0</v>
      </c>
      <c r="O175" s="1" t="e">
        <f t="shared" si="23"/>
        <v>#DIV/0!</v>
      </c>
      <c r="P175" s="1">
        <f t="shared" si="24"/>
        <v>0.41599999999999998</v>
      </c>
      <c r="Q175" s="1" t="e">
        <f t="shared" si="25"/>
        <v>#VALUE!</v>
      </c>
      <c r="R175" s="1">
        <f t="shared" si="26"/>
        <v>0</v>
      </c>
      <c r="S175" s="1">
        <f t="shared" si="27"/>
        <v>0.41599999999999998</v>
      </c>
    </row>
    <row r="176" spans="1:19" s="1" customFormat="1" x14ac:dyDescent="0.3">
      <c r="A176" s="1">
        <v>100033</v>
      </c>
      <c r="B176" s="1">
        <f t="shared" si="30"/>
        <v>20229</v>
      </c>
      <c r="C176" s="1" t="s">
        <v>3322</v>
      </c>
      <c r="D176" s="1" t="s">
        <v>628</v>
      </c>
      <c r="E176" s="1" t="s">
        <v>3359</v>
      </c>
      <c r="F176" s="1">
        <v>2</v>
      </c>
      <c r="G176" s="5">
        <f t="shared" ref="G176:G239" si="32">ROUNDUP((B176-20000)/3,0)</f>
        <v>77</v>
      </c>
      <c r="H176" s="1" t="s">
        <v>1146</v>
      </c>
      <c r="I176" s="1">
        <v>3</v>
      </c>
      <c r="J176" s="1" t="str">
        <f t="shared" si="29"/>
        <v>1.248#1#2#0.25</v>
      </c>
      <c r="K176" s="1">
        <v>1.248</v>
      </c>
      <c r="L176" s="1" t="s">
        <v>630</v>
      </c>
      <c r="M176" s="1">
        <v>8</v>
      </c>
      <c r="N176" s="1" t="str">
        <f t="shared" si="31"/>
        <v/>
      </c>
      <c r="O176" s="1">
        <f t="shared" si="23"/>
        <v>1.248</v>
      </c>
      <c r="P176" s="1">
        <f t="shared" si="24"/>
        <v>1.248</v>
      </c>
      <c r="Q176" s="1" t="e">
        <f t="shared" si="25"/>
        <v>#VALUE!</v>
      </c>
      <c r="R176" s="1">
        <f t="shared" si="26"/>
        <v>0</v>
      </c>
      <c r="S176" s="1">
        <f t="shared" si="27"/>
        <v>1.248</v>
      </c>
    </row>
    <row r="177" spans="1:19" s="1" customFormat="1" x14ac:dyDescent="0.3">
      <c r="A177" s="1">
        <v>100034</v>
      </c>
      <c r="B177" s="1">
        <f t="shared" si="30"/>
        <v>20232</v>
      </c>
      <c r="C177" s="1" t="s">
        <v>3360</v>
      </c>
      <c r="D177" s="1" t="s">
        <v>555</v>
      </c>
      <c r="E177" s="1" t="s">
        <v>634</v>
      </c>
      <c r="F177" s="1">
        <v>0</v>
      </c>
      <c r="G177" s="5">
        <f t="shared" si="32"/>
        <v>78</v>
      </c>
      <c r="H177" s="1" t="s">
        <v>1146</v>
      </c>
      <c r="I177" s="1">
        <v>3</v>
      </c>
      <c r="J177" s="1" t="str">
        <f t="shared" ref="J177:J208" si="33">SUBSTITUTE(E177,"a",S177)</f>
        <v>1#0.15#2|1#0.15#5.5#4</v>
      </c>
      <c r="K177" s="1">
        <v>1.248</v>
      </c>
      <c r="L177" s="1" t="s">
        <v>632</v>
      </c>
      <c r="M177" s="1">
        <v>7</v>
      </c>
      <c r="N177" s="1" t="str">
        <f t="shared" si="31"/>
        <v/>
      </c>
      <c r="O177" s="1">
        <f t="shared" si="23"/>
        <v>1.248</v>
      </c>
      <c r="P177" s="1">
        <f t="shared" si="24"/>
        <v>1.248</v>
      </c>
      <c r="Q177" s="1" t="e">
        <f t="shared" si="25"/>
        <v>#VALUE!</v>
      </c>
      <c r="R177" s="1">
        <f t="shared" si="26"/>
        <v>0</v>
      </c>
      <c r="S177" s="1">
        <f t="shared" si="27"/>
        <v>1.248</v>
      </c>
    </row>
    <row r="178" spans="1:19" s="1" customFormat="1" x14ac:dyDescent="0.3">
      <c r="A178" s="1">
        <v>100035</v>
      </c>
      <c r="B178" s="1">
        <f t="shared" ref="B178:B194" si="34">B177+3</f>
        <v>20235</v>
      </c>
      <c r="C178" s="1" t="s">
        <v>3327</v>
      </c>
      <c r="D178" s="1" t="s">
        <v>569</v>
      </c>
      <c r="E178" s="1" t="s">
        <v>3361</v>
      </c>
      <c r="F178" s="1">
        <v>2</v>
      </c>
      <c r="G178" s="5">
        <f t="shared" si="32"/>
        <v>79</v>
      </c>
      <c r="H178" s="1" t="s">
        <v>1146</v>
      </c>
      <c r="I178" s="1">
        <v>3</v>
      </c>
      <c r="J178" s="1" t="str">
        <f t="shared" si="33"/>
        <v>0.416#2|0.45#2#2.5</v>
      </c>
      <c r="K178" s="1">
        <v>1.248</v>
      </c>
      <c r="L178" s="1" t="s">
        <v>635</v>
      </c>
      <c r="M178" s="1">
        <v>7</v>
      </c>
      <c r="N178" s="1" t="str">
        <f t="shared" si="31"/>
        <v>0</v>
      </c>
      <c r="O178" s="1" t="e">
        <f t="shared" si="23"/>
        <v>#DIV/0!</v>
      </c>
      <c r="P178" s="1">
        <f t="shared" si="24"/>
        <v>0.41599999999999998</v>
      </c>
      <c r="Q178" s="1" t="e">
        <f t="shared" si="25"/>
        <v>#VALUE!</v>
      </c>
      <c r="R178" s="1">
        <f t="shared" si="26"/>
        <v>0</v>
      </c>
      <c r="S178" s="1">
        <f t="shared" si="27"/>
        <v>0.41599999999999998</v>
      </c>
    </row>
    <row r="179" spans="1:19" s="1" customFormat="1" x14ac:dyDescent="0.3">
      <c r="A179" s="1">
        <v>100036</v>
      </c>
      <c r="B179" s="1">
        <f t="shared" si="34"/>
        <v>20238</v>
      </c>
      <c r="C179" s="1" t="s">
        <v>3327</v>
      </c>
      <c r="D179" s="1" t="s">
        <v>625</v>
      </c>
      <c r="E179" s="1" t="s">
        <v>3362</v>
      </c>
      <c r="F179" s="1">
        <v>0</v>
      </c>
      <c r="G179" s="5">
        <f t="shared" si="32"/>
        <v>80</v>
      </c>
      <c r="H179" s="1" t="s">
        <v>1146</v>
      </c>
      <c r="I179" s="1">
        <v>3</v>
      </c>
      <c r="J179" s="1" t="str">
        <f t="shared" si="33"/>
        <v>0.416#2|1#0.1#2#5|3#0.3#6#4</v>
      </c>
      <c r="K179" s="1">
        <v>1.248</v>
      </c>
      <c r="L179" s="1" t="s">
        <v>637</v>
      </c>
      <c r="N179" s="1" t="str">
        <f t="shared" si="31"/>
        <v>0</v>
      </c>
      <c r="O179" s="1" t="e">
        <f t="shared" si="23"/>
        <v>#DIV/0!</v>
      </c>
      <c r="P179" s="1">
        <f t="shared" si="24"/>
        <v>0.41599999999999998</v>
      </c>
      <c r="Q179" s="1" t="e">
        <f t="shared" si="25"/>
        <v>#VALUE!</v>
      </c>
      <c r="R179" s="1">
        <f t="shared" si="26"/>
        <v>0</v>
      </c>
      <c r="S179" s="1">
        <f t="shared" si="27"/>
        <v>0.41599999999999998</v>
      </c>
    </row>
    <row r="180" spans="1:19" s="1" customFormat="1" x14ac:dyDescent="0.3">
      <c r="A180" s="1">
        <v>100037</v>
      </c>
      <c r="B180" s="1">
        <f t="shared" si="34"/>
        <v>20241</v>
      </c>
      <c r="C180" s="1" t="s">
        <v>3342</v>
      </c>
      <c r="D180" s="1" t="s">
        <v>638</v>
      </c>
      <c r="E180" s="1" t="s">
        <v>639</v>
      </c>
      <c r="F180" s="1">
        <v>2</v>
      </c>
      <c r="G180" s="5">
        <f t="shared" si="32"/>
        <v>81</v>
      </c>
      <c r="H180" s="1" t="s">
        <v>1146</v>
      </c>
      <c r="I180" s="1">
        <v>3</v>
      </c>
      <c r="J180" s="1" t="str">
        <f t="shared" si="33"/>
        <v>1#0.06#7|1#0.2#6#2|4#0.25#6.5#2|2#0.25#6.5#2</v>
      </c>
      <c r="K180" s="1">
        <v>1.248</v>
      </c>
      <c r="L180" s="1" t="s">
        <v>640</v>
      </c>
      <c r="N180" s="1" t="str">
        <f t="shared" si="31"/>
        <v/>
      </c>
      <c r="O180" s="1">
        <f t="shared" si="23"/>
        <v>1.248</v>
      </c>
      <c r="P180" s="1">
        <f t="shared" si="24"/>
        <v>1.248</v>
      </c>
      <c r="Q180" s="1" t="e">
        <f t="shared" si="25"/>
        <v>#VALUE!</v>
      </c>
      <c r="R180" s="1">
        <f t="shared" si="26"/>
        <v>0</v>
      </c>
      <c r="S180" s="1">
        <f t="shared" si="27"/>
        <v>1.248</v>
      </c>
    </row>
    <row r="181" spans="1:19" s="1" customFormat="1" x14ac:dyDescent="0.3">
      <c r="A181" s="1">
        <v>100038</v>
      </c>
      <c r="B181" s="1">
        <f t="shared" si="34"/>
        <v>20244</v>
      </c>
      <c r="C181" s="1" t="s">
        <v>3322</v>
      </c>
      <c r="D181" s="1" t="s">
        <v>38</v>
      </c>
      <c r="E181" s="1" t="s">
        <v>3363</v>
      </c>
      <c r="F181" s="1">
        <v>0</v>
      </c>
      <c r="G181" s="5">
        <f t="shared" si="32"/>
        <v>82</v>
      </c>
      <c r="H181" s="1" t="s">
        <v>1146</v>
      </c>
      <c r="I181" s="1">
        <v>3</v>
      </c>
      <c r="J181" s="1" t="str">
        <f t="shared" si="33"/>
        <v>1.248#1|1#4#3.5</v>
      </c>
      <c r="K181" s="1">
        <v>1.248</v>
      </c>
      <c r="L181" s="1" t="s">
        <v>642</v>
      </c>
      <c r="M181" s="1">
        <v>35</v>
      </c>
      <c r="N181" s="1" t="str">
        <f t="shared" si="31"/>
        <v/>
      </c>
      <c r="O181" s="1">
        <f t="shared" si="23"/>
        <v>1.248</v>
      </c>
      <c r="P181" s="1">
        <f t="shared" si="24"/>
        <v>1.248</v>
      </c>
      <c r="Q181" s="1" t="e">
        <f t="shared" si="25"/>
        <v>#VALUE!</v>
      </c>
      <c r="R181" s="1">
        <f t="shared" si="26"/>
        <v>0</v>
      </c>
      <c r="S181" s="1">
        <f t="shared" si="27"/>
        <v>1.248</v>
      </c>
    </row>
    <row r="182" spans="1:19" s="1" customFormat="1" x14ac:dyDescent="0.3">
      <c r="A182" s="1">
        <v>100039</v>
      </c>
      <c r="B182" s="1">
        <f t="shared" si="34"/>
        <v>20247</v>
      </c>
      <c r="C182" s="1" t="s">
        <v>3327</v>
      </c>
      <c r="D182" s="1" t="s">
        <v>597</v>
      </c>
      <c r="E182" s="1" t="s">
        <v>3364</v>
      </c>
      <c r="F182" s="1">
        <v>2</v>
      </c>
      <c r="G182" s="5">
        <f t="shared" si="32"/>
        <v>83</v>
      </c>
      <c r="H182" s="1" t="s">
        <v>1146</v>
      </c>
      <c r="I182" s="1">
        <v>3</v>
      </c>
      <c r="J182" s="1" t="str">
        <f t="shared" si="33"/>
        <v>0.416#1|3#0.1#1#5</v>
      </c>
      <c r="K182" s="1">
        <v>1.248</v>
      </c>
      <c r="L182" s="1" t="s">
        <v>644</v>
      </c>
      <c r="M182" s="1">
        <v>35</v>
      </c>
      <c r="N182" s="1" t="str">
        <f t="shared" si="31"/>
        <v>0</v>
      </c>
      <c r="O182" s="1" t="e">
        <f t="shared" si="23"/>
        <v>#DIV/0!</v>
      </c>
      <c r="P182" s="1">
        <f t="shared" si="24"/>
        <v>0.41599999999999998</v>
      </c>
      <c r="Q182" s="1" t="e">
        <f t="shared" si="25"/>
        <v>#VALUE!</v>
      </c>
      <c r="R182" s="1">
        <f t="shared" si="26"/>
        <v>0</v>
      </c>
      <c r="S182" s="1">
        <f t="shared" si="27"/>
        <v>0.41599999999999998</v>
      </c>
    </row>
    <row r="183" spans="1:19" s="1" customFormat="1" x14ac:dyDescent="0.3">
      <c r="A183" s="1">
        <v>100040</v>
      </c>
      <c r="B183" s="1">
        <f t="shared" si="34"/>
        <v>20250</v>
      </c>
      <c r="C183" s="1" t="s">
        <v>3339</v>
      </c>
      <c r="D183" s="1" t="s">
        <v>618</v>
      </c>
      <c r="E183" s="1" t="s">
        <v>3365</v>
      </c>
      <c r="F183" s="1">
        <v>0</v>
      </c>
      <c r="G183" s="5">
        <f t="shared" si="32"/>
        <v>84</v>
      </c>
      <c r="H183" s="1" t="s">
        <v>1146</v>
      </c>
      <c r="I183" s="1">
        <v>3</v>
      </c>
      <c r="J183" s="1" t="str">
        <f t="shared" si="33"/>
        <v>2#4#0.416#2|1#0.3#6#2</v>
      </c>
      <c r="K183" s="1">
        <v>1.248</v>
      </c>
      <c r="L183" s="1" t="s">
        <v>646</v>
      </c>
      <c r="M183" s="1">
        <v>36</v>
      </c>
      <c r="N183" s="1" t="str">
        <f t="shared" si="31"/>
        <v/>
      </c>
      <c r="O183" s="1">
        <f t="shared" si="23"/>
        <v>1.248</v>
      </c>
      <c r="P183" s="1">
        <f t="shared" si="24"/>
        <v>1.248</v>
      </c>
      <c r="Q183" s="1">
        <f t="shared" si="25"/>
        <v>1</v>
      </c>
      <c r="R183" s="1">
        <f t="shared" si="26"/>
        <v>3</v>
      </c>
      <c r="S183" s="1">
        <f t="shared" si="27"/>
        <v>0.41599999999999998</v>
      </c>
    </row>
    <row r="184" spans="1:19" s="1" customFormat="1" x14ac:dyDescent="0.3">
      <c r="A184" s="1">
        <v>100041</v>
      </c>
      <c r="B184" s="1">
        <f t="shared" si="34"/>
        <v>20253</v>
      </c>
      <c r="C184" s="1" t="s">
        <v>3366</v>
      </c>
      <c r="D184" s="1" t="s">
        <v>150</v>
      </c>
      <c r="E184" s="1" t="s">
        <v>3367</v>
      </c>
      <c r="F184" s="1">
        <v>2</v>
      </c>
      <c r="G184" s="5">
        <f t="shared" si="32"/>
        <v>85</v>
      </c>
      <c r="H184" s="1" t="s">
        <v>1146</v>
      </c>
      <c r="I184" s="1">
        <v>3</v>
      </c>
      <c r="J184" s="1" t="str">
        <f t="shared" si="33"/>
        <v>0.416#2|1#0.15#6#4|1#0.3</v>
      </c>
      <c r="K184" s="1">
        <v>1.248</v>
      </c>
      <c r="L184" s="1" t="s">
        <v>649</v>
      </c>
      <c r="M184" s="1">
        <v>36</v>
      </c>
      <c r="N184" s="1" t="str">
        <f t="shared" si="31"/>
        <v>0</v>
      </c>
      <c r="O184" s="1" t="e">
        <f t="shared" si="23"/>
        <v>#DIV/0!</v>
      </c>
      <c r="P184" s="1">
        <f t="shared" si="24"/>
        <v>0.41599999999999998</v>
      </c>
      <c r="Q184" s="1" t="e">
        <f t="shared" si="25"/>
        <v>#VALUE!</v>
      </c>
      <c r="R184" s="1">
        <f t="shared" si="26"/>
        <v>0</v>
      </c>
      <c r="S184" s="1">
        <f t="shared" si="27"/>
        <v>0.41599999999999998</v>
      </c>
    </row>
    <row r="185" spans="1:19" s="1" customFormat="1" x14ac:dyDescent="0.3">
      <c r="A185" s="1">
        <v>100042</v>
      </c>
      <c r="B185" s="1">
        <f t="shared" si="34"/>
        <v>20256</v>
      </c>
      <c r="C185" s="1" t="s">
        <v>3368</v>
      </c>
      <c r="D185" s="1" t="s">
        <v>72</v>
      </c>
      <c r="E185" s="1" t="s">
        <v>3369</v>
      </c>
      <c r="F185" s="1">
        <v>0</v>
      </c>
      <c r="G185" s="5">
        <f t="shared" si="32"/>
        <v>86</v>
      </c>
      <c r="H185" s="1" t="s">
        <v>1146</v>
      </c>
      <c r="I185" s="1">
        <v>3</v>
      </c>
      <c r="J185" s="1" t="str">
        <f t="shared" si="33"/>
        <v>1.248#1|1.5#1#3</v>
      </c>
      <c r="K185" s="1">
        <v>1.248</v>
      </c>
      <c r="L185" s="1" t="s">
        <v>651</v>
      </c>
      <c r="M185" s="1">
        <v>42</v>
      </c>
      <c r="N185" s="1" t="str">
        <f t="shared" si="31"/>
        <v/>
      </c>
      <c r="O185" s="1">
        <f t="shared" si="23"/>
        <v>1.248</v>
      </c>
      <c r="P185" s="1">
        <f t="shared" si="24"/>
        <v>1.248</v>
      </c>
      <c r="Q185" s="1" t="e">
        <f t="shared" si="25"/>
        <v>#VALUE!</v>
      </c>
      <c r="R185" s="1">
        <f t="shared" si="26"/>
        <v>0</v>
      </c>
      <c r="S185" s="1">
        <f t="shared" si="27"/>
        <v>1.248</v>
      </c>
    </row>
    <row r="186" spans="1:19" s="1" customFormat="1" x14ac:dyDescent="0.3">
      <c r="A186" s="1">
        <v>100043</v>
      </c>
      <c r="B186" s="1">
        <f t="shared" si="34"/>
        <v>20259</v>
      </c>
      <c r="C186" s="1" t="s">
        <v>3327</v>
      </c>
      <c r="D186" s="1" t="s">
        <v>597</v>
      </c>
      <c r="E186" s="1" t="s">
        <v>3370</v>
      </c>
      <c r="F186" s="1">
        <v>2</v>
      </c>
      <c r="G186" s="5">
        <f t="shared" si="32"/>
        <v>87</v>
      </c>
      <c r="H186" s="1" t="s">
        <v>1146</v>
      </c>
      <c r="I186" s="1">
        <v>3</v>
      </c>
      <c r="J186" s="1" t="str">
        <f t="shared" si="33"/>
        <v>0.416#1|1#0.1#2#4</v>
      </c>
      <c r="K186" s="1">
        <v>1.248</v>
      </c>
      <c r="L186" s="1" t="s">
        <v>653</v>
      </c>
      <c r="M186" s="1">
        <v>42</v>
      </c>
      <c r="N186" s="1" t="str">
        <f t="shared" si="31"/>
        <v>0</v>
      </c>
      <c r="O186" s="1" t="e">
        <f t="shared" si="23"/>
        <v>#DIV/0!</v>
      </c>
      <c r="P186" s="1">
        <f t="shared" si="24"/>
        <v>0.41599999999999998</v>
      </c>
      <c r="Q186" s="1" t="e">
        <f t="shared" si="25"/>
        <v>#VALUE!</v>
      </c>
      <c r="R186" s="1">
        <f t="shared" si="26"/>
        <v>0</v>
      </c>
      <c r="S186" s="1">
        <f t="shared" si="27"/>
        <v>0.41599999999999998</v>
      </c>
    </row>
    <row r="187" spans="1:19" s="1" customFormat="1" x14ac:dyDescent="0.3">
      <c r="A187" s="1">
        <v>100044</v>
      </c>
      <c r="B187" s="1">
        <f t="shared" si="34"/>
        <v>20262</v>
      </c>
      <c r="C187" s="1" t="s">
        <v>3327</v>
      </c>
      <c r="D187" s="1" t="s">
        <v>569</v>
      </c>
      <c r="E187" s="1" t="s">
        <v>3371</v>
      </c>
      <c r="F187" s="1">
        <v>0</v>
      </c>
      <c r="G187" s="5">
        <f t="shared" si="32"/>
        <v>88</v>
      </c>
      <c r="H187" s="1" t="s">
        <v>1146</v>
      </c>
      <c r="I187" s="1">
        <v>3</v>
      </c>
      <c r="J187" s="1" t="str">
        <f t="shared" si="33"/>
        <v>0.416#2|0.4#1#2.5</v>
      </c>
      <c r="K187" s="1">
        <v>1.248</v>
      </c>
      <c r="L187" s="1" t="s">
        <v>655</v>
      </c>
      <c r="M187" s="1">
        <v>38</v>
      </c>
      <c r="N187" s="1" t="str">
        <f t="shared" si="31"/>
        <v>0</v>
      </c>
      <c r="O187" s="1" t="e">
        <f t="shared" si="23"/>
        <v>#DIV/0!</v>
      </c>
      <c r="P187" s="1">
        <f t="shared" si="24"/>
        <v>0.41599999999999998</v>
      </c>
      <c r="Q187" s="1" t="e">
        <f t="shared" si="25"/>
        <v>#VALUE!</v>
      </c>
      <c r="R187" s="1">
        <f t="shared" si="26"/>
        <v>0</v>
      </c>
      <c r="S187" s="1">
        <f t="shared" si="27"/>
        <v>0.41599999999999998</v>
      </c>
    </row>
    <row r="188" spans="1:19" s="1" customFormat="1" x14ac:dyDescent="0.3">
      <c r="A188" s="1">
        <v>100045</v>
      </c>
      <c r="B188" s="1">
        <f t="shared" si="34"/>
        <v>20265</v>
      </c>
      <c r="C188" s="1" t="s">
        <v>3322</v>
      </c>
      <c r="D188" s="1" t="s">
        <v>593</v>
      </c>
      <c r="E188" s="1" t="s">
        <v>3372</v>
      </c>
      <c r="F188" s="1">
        <v>2</v>
      </c>
      <c r="G188" s="5">
        <f t="shared" si="32"/>
        <v>89</v>
      </c>
      <c r="H188" s="1" t="s">
        <v>1146</v>
      </c>
      <c r="I188" s="1">
        <v>3</v>
      </c>
      <c r="J188" s="1" t="str">
        <f t="shared" si="33"/>
        <v>1#3#0.624#1|3#0.2#6#4</v>
      </c>
      <c r="K188" s="1">
        <v>1.248</v>
      </c>
      <c r="L188" s="1" t="s">
        <v>657</v>
      </c>
      <c r="M188" s="1">
        <v>38</v>
      </c>
      <c r="N188" s="1" t="str">
        <f t="shared" si="31"/>
        <v/>
      </c>
      <c r="O188" s="1">
        <f t="shared" si="23"/>
        <v>1.248</v>
      </c>
      <c r="P188" s="1">
        <f t="shared" si="24"/>
        <v>1.248</v>
      </c>
      <c r="Q188" s="1">
        <f t="shared" si="25"/>
        <v>1</v>
      </c>
      <c r="R188" s="1">
        <f t="shared" si="26"/>
        <v>2</v>
      </c>
      <c r="S188" s="1">
        <f t="shared" si="27"/>
        <v>0.624</v>
      </c>
    </row>
    <row r="189" spans="1:19" s="1" customFormat="1" x14ac:dyDescent="0.3">
      <c r="A189" s="1">
        <v>100046</v>
      </c>
      <c r="B189" s="1">
        <f t="shared" si="34"/>
        <v>20268</v>
      </c>
      <c r="C189" s="1" t="s">
        <v>3327</v>
      </c>
      <c r="D189" s="1" t="s">
        <v>569</v>
      </c>
      <c r="E189" s="1" t="s">
        <v>3373</v>
      </c>
      <c r="F189" s="1">
        <v>0</v>
      </c>
      <c r="G189" s="5">
        <f t="shared" si="32"/>
        <v>90</v>
      </c>
      <c r="H189" s="1" t="s">
        <v>1146</v>
      </c>
      <c r="I189" s="1">
        <v>3</v>
      </c>
      <c r="J189" s="1" t="str">
        <f t="shared" si="33"/>
        <v>0.416#2|0.2#1#4</v>
      </c>
      <c r="K189" s="1">
        <v>1.248</v>
      </c>
      <c r="L189" s="1" t="s">
        <v>659</v>
      </c>
      <c r="M189" s="1">
        <v>41</v>
      </c>
      <c r="N189" s="1" t="str">
        <f t="shared" si="31"/>
        <v>0</v>
      </c>
      <c r="O189" s="1" t="e">
        <f t="shared" si="23"/>
        <v>#DIV/0!</v>
      </c>
      <c r="P189" s="1">
        <f t="shared" si="24"/>
        <v>0.41599999999999998</v>
      </c>
      <c r="Q189" s="1" t="e">
        <f t="shared" si="25"/>
        <v>#VALUE!</v>
      </c>
      <c r="R189" s="1">
        <f t="shared" si="26"/>
        <v>0</v>
      </c>
      <c r="S189" s="1">
        <f t="shared" si="27"/>
        <v>0.41599999999999998</v>
      </c>
    </row>
    <row r="190" spans="1:19" s="1" customFormat="1" x14ac:dyDescent="0.3">
      <c r="A190" s="1">
        <v>100047</v>
      </c>
      <c r="B190" s="1">
        <f t="shared" si="34"/>
        <v>20271</v>
      </c>
      <c r="C190" s="1" t="s">
        <v>3322</v>
      </c>
      <c r="D190" s="1" t="s">
        <v>615</v>
      </c>
      <c r="E190" s="1" t="s">
        <v>3374</v>
      </c>
      <c r="F190" s="1">
        <v>2</v>
      </c>
      <c r="G190" s="5">
        <f t="shared" si="32"/>
        <v>91</v>
      </c>
      <c r="H190" s="1" t="s">
        <v>1146</v>
      </c>
      <c r="I190" s="1">
        <v>3</v>
      </c>
      <c r="J190" s="1" t="str">
        <f t="shared" si="33"/>
        <v>1.248#2#0#0.2</v>
      </c>
      <c r="K190" s="1">
        <v>1.248</v>
      </c>
      <c r="L190" s="1" t="s">
        <v>661</v>
      </c>
      <c r="M190" s="1">
        <v>41</v>
      </c>
      <c r="N190" s="1" t="str">
        <f t="shared" si="31"/>
        <v/>
      </c>
      <c r="O190" s="1">
        <f t="shared" si="23"/>
        <v>1.248</v>
      </c>
      <c r="P190" s="1">
        <f t="shared" si="24"/>
        <v>1.248</v>
      </c>
      <c r="Q190" s="1" t="e">
        <f t="shared" si="25"/>
        <v>#VALUE!</v>
      </c>
      <c r="R190" s="1">
        <f t="shared" si="26"/>
        <v>0</v>
      </c>
      <c r="S190" s="1">
        <f t="shared" si="27"/>
        <v>1.248</v>
      </c>
    </row>
    <row r="191" spans="1:19" s="1" customFormat="1" x14ac:dyDescent="0.3">
      <c r="A191" s="1">
        <v>100048</v>
      </c>
      <c r="B191" s="1">
        <f t="shared" si="34"/>
        <v>20274</v>
      </c>
      <c r="C191" s="1" t="s">
        <v>3375</v>
      </c>
      <c r="D191" s="1" t="s">
        <v>300</v>
      </c>
      <c r="E191" s="1" t="s">
        <v>3376</v>
      </c>
      <c r="F191" s="1">
        <v>0</v>
      </c>
      <c r="G191" s="5">
        <f t="shared" si="32"/>
        <v>92</v>
      </c>
      <c r="H191" s="1" t="s">
        <v>1146</v>
      </c>
      <c r="I191" s="1">
        <v>3</v>
      </c>
      <c r="J191" s="1" t="str">
        <f t="shared" si="33"/>
        <v>1.248#2|4#0.3#6.5#2|9#15#6.5#1</v>
      </c>
      <c r="K191" s="1">
        <v>1.248</v>
      </c>
      <c r="L191" s="1" t="s">
        <v>664</v>
      </c>
      <c r="M191" s="1">
        <v>10048</v>
      </c>
      <c r="N191" s="1" t="str">
        <f t="shared" si="31"/>
        <v>1</v>
      </c>
      <c r="O191" s="1">
        <f t="shared" si="23"/>
        <v>1.248</v>
      </c>
      <c r="P191" s="1">
        <f t="shared" si="24"/>
        <v>1.248</v>
      </c>
      <c r="Q191" s="1" t="e">
        <f t="shared" si="25"/>
        <v>#VALUE!</v>
      </c>
      <c r="R191" s="1">
        <f t="shared" si="26"/>
        <v>0</v>
      </c>
      <c r="S191" s="1">
        <f t="shared" si="27"/>
        <v>1.248</v>
      </c>
    </row>
    <row r="192" spans="1:19" s="1" customFormat="1" x14ac:dyDescent="0.3">
      <c r="A192" s="1">
        <v>100049</v>
      </c>
      <c r="B192" s="1">
        <f t="shared" si="34"/>
        <v>20277</v>
      </c>
      <c r="C192" s="1" t="s">
        <v>3366</v>
      </c>
      <c r="D192" s="1" t="s">
        <v>665</v>
      </c>
      <c r="E192" s="1" t="s">
        <v>3377</v>
      </c>
      <c r="F192" s="1">
        <v>2</v>
      </c>
      <c r="G192" s="5">
        <f t="shared" si="32"/>
        <v>93</v>
      </c>
      <c r="H192" s="1" t="s">
        <v>1146</v>
      </c>
      <c r="I192" s="1">
        <v>3</v>
      </c>
      <c r="J192" s="1" t="str">
        <f t="shared" si="33"/>
        <v>0.416#2|1#1#6.5|1#0.2#6.5#0|1#0.25#6.5#2</v>
      </c>
      <c r="K192" s="1">
        <v>1.248</v>
      </c>
      <c r="L192" s="1" t="s">
        <v>667</v>
      </c>
      <c r="M192" s="1">
        <v>10048</v>
      </c>
      <c r="N192" s="1" t="str">
        <f t="shared" si="31"/>
        <v>0</v>
      </c>
      <c r="O192" s="1" t="e">
        <f t="shared" si="23"/>
        <v>#DIV/0!</v>
      </c>
      <c r="P192" s="1">
        <f t="shared" si="24"/>
        <v>0.41599999999999998</v>
      </c>
      <c r="Q192" s="1" t="e">
        <f t="shared" si="25"/>
        <v>#VALUE!</v>
      </c>
      <c r="R192" s="1">
        <f t="shared" si="26"/>
        <v>0</v>
      </c>
      <c r="S192" s="1">
        <f t="shared" si="27"/>
        <v>0.41599999999999998</v>
      </c>
    </row>
    <row r="193" spans="1:19" s="1" customFormat="1" x14ac:dyDescent="0.3">
      <c r="A193" s="1">
        <v>100050</v>
      </c>
      <c r="B193" s="1">
        <f t="shared" si="34"/>
        <v>20280</v>
      </c>
      <c r="C193" s="1" t="s">
        <v>3322</v>
      </c>
      <c r="D193" s="1" t="s">
        <v>550</v>
      </c>
      <c r="E193" s="1" t="s">
        <v>3378</v>
      </c>
      <c r="F193" s="1">
        <v>0</v>
      </c>
      <c r="G193" s="5">
        <f t="shared" si="32"/>
        <v>94</v>
      </c>
      <c r="H193" s="1" t="s">
        <v>1146</v>
      </c>
      <c r="I193" s="1">
        <v>3</v>
      </c>
      <c r="J193" s="1" t="str">
        <f t="shared" si="33"/>
        <v>2#3#0.416#2</v>
      </c>
      <c r="K193" s="1">
        <v>1.248</v>
      </c>
      <c r="L193" s="1" t="s">
        <v>669</v>
      </c>
      <c r="M193" s="1">
        <v>44</v>
      </c>
      <c r="N193" s="1" t="str">
        <f t="shared" si="31"/>
        <v/>
      </c>
      <c r="O193" s="1">
        <f t="shared" si="23"/>
        <v>1.248</v>
      </c>
      <c r="P193" s="1">
        <f t="shared" si="24"/>
        <v>1.248</v>
      </c>
      <c r="Q193" s="1">
        <f t="shared" si="25"/>
        <v>1</v>
      </c>
      <c r="R193" s="1">
        <f t="shared" si="26"/>
        <v>3</v>
      </c>
      <c r="S193" s="1">
        <f t="shared" si="27"/>
        <v>0.41599999999999998</v>
      </c>
    </row>
    <row r="194" spans="1:19" s="5" customFormat="1" x14ac:dyDescent="0.3">
      <c r="A194" s="5">
        <v>100051</v>
      </c>
      <c r="B194" s="5">
        <f t="shared" si="34"/>
        <v>20283</v>
      </c>
      <c r="C194" s="5" t="s">
        <v>3379</v>
      </c>
      <c r="D194" s="5" t="s">
        <v>506</v>
      </c>
      <c r="E194" s="5" t="s">
        <v>3380</v>
      </c>
      <c r="F194" s="5">
        <v>0</v>
      </c>
      <c r="G194" s="5">
        <f t="shared" si="32"/>
        <v>95</v>
      </c>
      <c r="H194" s="5" t="s">
        <v>1146</v>
      </c>
      <c r="I194" s="5">
        <v>3</v>
      </c>
      <c r="J194" s="1" t="str">
        <f t="shared" si="33"/>
        <v>1.248#2|1#0.45</v>
      </c>
      <c r="K194" s="5">
        <v>1.248</v>
      </c>
      <c r="L194" s="5" t="s">
        <v>672</v>
      </c>
      <c r="M194" s="5">
        <v>43</v>
      </c>
      <c r="N194" s="1" t="str">
        <f t="shared" si="31"/>
        <v/>
      </c>
      <c r="O194" s="1">
        <f t="shared" si="23"/>
        <v>1.248</v>
      </c>
      <c r="P194" s="1">
        <f t="shared" si="24"/>
        <v>1.248</v>
      </c>
      <c r="Q194" s="1" t="e">
        <f t="shared" si="25"/>
        <v>#VALUE!</v>
      </c>
      <c r="R194" s="1">
        <f t="shared" si="26"/>
        <v>0</v>
      </c>
      <c r="S194" s="1">
        <f t="shared" si="27"/>
        <v>1.248</v>
      </c>
    </row>
    <row r="195" spans="1:19" s="1" customFormat="1" x14ac:dyDescent="0.3">
      <c r="B195" s="1">
        <f>B144+1</f>
        <v>20134</v>
      </c>
      <c r="C195" s="1" t="s">
        <v>3322</v>
      </c>
      <c r="D195" s="1" t="s">
        <v>550</v>
      </c>
      <c r="E195" s="1" t="s">
        <v>3323</v>
      </c>
      <c r="F195" s="1">
        <v>0</v>
      </c>
      <c r="G195" s="5">
        <f t="shared" si="32"/>
        <v>45</v>
      </c>
      <c r="H195" s="1" t="s">
        <v>1140</v>
      </c>
      <c r="I195" s="1">
        <v>5</v>
      </c>
      <c r="J195" s="1" t="str">
        <f t="shared" si="33"/>
        <v>3#3#0.693#1</v>
      </c>
      <c r="K195" s="1">
        <v>2.08</v>
      </c>
      <c r="L195" s="1" t="s">
        <v>552</v>
      </c>
      <c r="N195" s="1" t="str">
        <f t="shared" si="31"/>
        <v/>
      </c>
      <c r="O195" s="1">
        <f t="shared" si="23"/>
        <v>2.08</v>
      </c>
      <c r="P195" s="1">
        <f t="shared" si="24"/>
        <v>2.08</v>
      </c>
      <c r="Q195" s="1">
        <f t="shared" si="25"/>
        <v>1</v>
      </c>
      <c r="R195" s="1">
        <f t="shared" si="26"/>
        <v>3</v>
      </c>
      <c r="S195" s="1">
        <f t="shared" si="27"/>
        <v>0.69299999999999995</v>
      </c>
    </row>
    <row r="196" spans="1:19" s="1" customFormat="1" x14ac:dyDescent="0.3">
      <c r="B196" s="1">
        <f>B145+1</f>
        <v>20137</v>
      </c>
      <c r="C196" s="1" t="s">
        <v>3322</v>
      </c>
      <c r="D196" s="1" t="s">
        <v>91</v>
      </c>
      <c r="E196" s="1" t="s">
        <v>3324</v>
      </c>
      <c r="F196" s="1">
        <v>0</v>
      </c>
      <c r="G196" s="5">
        <f t="shared" si="32"/>
        <v>46</v>
      </c>
      <c r="H196" s="1" t="s">
        <v>1140</v>
      </c>
      <c r="I196" s="1">
        <v>5</v>
      </c>
      <c r="J196" s="1" t="str">
        <f t="shared" si="33"/>
        <v>2.08#1|1#0.1#2#5</v>
      </c>
      <c r="K196" s="1">
        <v>2.08</v>
      </c>
      <c r="L196" s="1" t="s">
        <v>553</v>
      </c>
      <c r="N196" s="1" t="str">
        <f t="shared" si="31"/>
        <v/>
      </c>
      <c r="O196" s="1">
        <f t="shared" si="23"/>
        <v>2.08</v>
      </c>
      <c r="P196" s="1">
        <f t="shared" si="24"/>
        <v>2.08</v>
      </c>
      <c r="Q196" s="1" t="e">
        <f t="shared" si="25"/>
        <v>#VALUE!</v>
      </c>
      <c r="R196" s="1">
        <f t="shared" si="26"/>
        <v>0</v>
      </c>
      <c r="S196" s="1">
        <f t="shared" si="27"/>
        <v>2.08</v>
      </c>
    </row>
    <row r="197" spans="1:19" s="1" customFormat="1" x14ac:dyDescent="0.3">
      <c r="B197" s="1">
        <f t="shared" ref="B197:B228" si="35">B146+1</f>
        <v>20140</v>
      </c>
      <c r="C197" s="1" t="s">
        <v>3325</v>
      </c>
      <c r="D197" s="1" t="s">
        <v>555</v>
      </c>
      <c r="E197" s="1" t="s">
        <v>556</v>
      </c>
      <c r="F197" s="1">
        <v>2</v>
      </c>
      <c r="G197" s="5">
        <f t="shared" si="32"/>
        <v>47</v>
      </c>
      <c r="H197" s="1" t="s">
        <v>1140</v>
      </c>
      <c r="I197" s="1">
        <v>5</v>
      </c>
      <c r="J197" s="1" t="str">
        <f t="shared" si="33"/>
        <v>1#0.15#4|1#0.3#6#2</v>
      </c>
      <c r="K197" s="1">
        <v>2.08</v>
      </c>
      <c r="L197" s="1" t="s">
        <v>557</v>
      </c>
      <c r="N197" s="1" t="str">
        <f t="shared" si="31"/>
        <v/>
      </c>
      <c r="O197" s="1">
        <f t="shared" si="23"/>
        <v>2.08</v>
      </c>
      <c r="P197" s="1">
        <f t="shared" si="24"/>
        <v>2.08</v>
      </c>
      <c r="Q197" s="1" t="e">
        <f t="shared" si="25"/>
        <v>#VALUE!</v>
      </c>
      <c r="R197" s="1">
        <f t="shared" si="26"/>
        <v>0</v>
      </c>
      <c r="S197" s="1">
        <f t="shared" si="27"/>
        <v>2.08</v>
      </c>
    </row>
    <row r="198" spans="1:19" s="1" customFormat="1" x14ac:dyDescent="0.3">
      <c r="B198" s="1">
        <f t="shared" si="35"/>
        <v>20143</v>
      </c>
      <c r="C198" s="1" t="s">
        <v>3322</v>
      </c>
      <c r="D198" s="1" t="s">
        <v>38</v>
      </c>
      <c r="E198" s="1" t="s">
        <v>3326</v>
      </c>
      <c r="F198" s="1">
        <v>0</v>
      </c>
      <c r="G198" s="5">
        <f t="shared" si="32"/>
        <v>48</v>
      </c>
      <c r="H198" s="1" t="s">
        <v>1140</v>
      </c>
      <c r="I198" s="1">
        <v>5</v>
      </c>
      <c r="J198" s="1" t="str">
        <f t="shared" si="33"/>
        <v>2.08#1|0.5#1#3</v>
      </c>
      <c r="K198" s="1">
        <v>2.08</v>
      </c>
      <c r="L198" s="1" t="s">
        <v>559</v>
      </c>
      <c r="N198" s="1" t="str">
        <f t="shared" si="31"/>
        <v/>
      </c>
      <c r="O198" s="1">
        <f t="shared" si="23"/>
        <v>2.08</v>
      </c>
      <c r="P198" s="1">
        <f t="shared" si="24"/>
        <v>2.08</v>
      </c>
      <c r="Q198" s="1" t="e">
        <f t="shared" si="25"/>
        <v>#VALUE!</v>
      </c>
      <c r="R198" s="1">
        <f t="shared" si="26"/>
        <v>0</v>
      </c>
      <c r="S198" s="1">
        <f t="shared" si="27"/>
        <v>2.08</v>
      </c>
    </row>
    <row r="199" spans="1:19" s="1" customFormat="1" x14ac:dyDescent="0.3">
      <c r="B199" s="1">
        <f t="shared" si="35"/>
        <v>20146</v>
      </c>
      <c r="C199" s="1" t="s">
        <v>3327</v>
      </c>
      <c r="D199" s="1" t="s">
        <v>294</v>
      </c>
      <c r="E199" s="1" t="s">
        <v>3328</v>
      </c>
      <c r="F199" s="1">
        <v>2</v>
      </c>
      <c r="G199" s="5">
        <f t="shared" si="32"/>
        <v>49</v>
      </c>
      <c r="H199" s="1" t="s">
        <v>1140</v>
      </c>
      <c r="I199" s="1">
        <v>5</v>
      </c>
      <c r="J199" s="1" t="str">
        <f t="shared" si="33"/>
        <v>0.693#2|2#0.2#6#4</v>
      </c>
      <c r="K199" s="1">
        <v>2.08</v>
      </c>
      <c r="L199" s="1" t="s">
        <v>561</v>
      </c>
      <c r="N199" s="1" t="str">
        <f t="shared" si="31"/>
        <v>0</v>
      </c>
      <c r="O199" s="1" t="e">
        <f t="shared" si="23"/>
        <v>#DIV/0!</v>
      </c>
      <c r="P199" s="1">
        <f t="shared" si="24"/>
        <v>0.69299999999999995</v>
      </c>
      <c r="Q199" s="1" t="e">
        <f t="shared" si="25"/>
        <v>#VALUE!</v>
      </c>
      <c r="R199" s="1">
        <f t="shared" si="26"/>
        <v>0</v>
      </c>
      <c r="S199" s="1">
        <f t="shared" si="27"/>
        <v>0.69299999999999995</v>
      </c>
    </row>
    <row r="200" spans="1:19" s="1" customFormat="1" x14ac:dyDescent="0.3">
      <c r="B200" s="1">
        <f t="shared" si="35"/>
        <v>20149</v>
      </c>
      <c r="C200" s="1" t="s">
        <v>3322</v>
      </c>
      <c r="D200" s="1" t="s">
        <v>91</v>
      </c>
      <c r="E200" s="1" t="s">
        <v>3329</v>
      </c>
      <c r="F200" s="1">
        <v>0</v>
      </c>
      <c r="G200" s="5">
        <f t="shared" si="32"/>
        <v>50</v>
      </c>
      <c r="H200" s="1" t="s">
        <v>1140</v>
      </c>
      <c r="I200" s="1">
        <v>5</v>
      </c>
      <c r="J200" s="1" t="str">
        <f t="shared" si="33"/>
        <v>2.08#1|2#0.15#2#4</v>
      </c>
      <c r="K200" s="1">
        <v>2.08</v>
      </c>
      <c r="L200" s="1" t="s">
        <v>563</v>
      </c>
      <c r="N200" s="1" t="str">
        <f t="shared" si="31"/>
        <v/>
      </c>
      <c r="O200" s="1">
        <f t="shared" si="23"/>
        <v>2.08</v>
      </c>
      <c r="P200" s="1">
        <f t="shared" si="24"/>
        <v>2.08</v>
      </c>
      <c r="Q200" s="1" t="e">
        <f t="shared" si="25"/>
        <v>#VALUE!</v>
      </c>
      <c r="R200" s="1">
        <f t="shared" si="26"/>
        <v>0</v>
      </c>
      <c r="S200" s="1">
        <f t="shared" si="27"/>
        <v>2.08</v>
      </c>
    </row>
    <row r="201" spans="1:19" s="1" customFormat="1" x14ac:dyDescent="0.3">
      <c r="B201" s="1">
        <f t="shared" si="35"/>
        <v>20152</v>
      </c>
      <c r="C201" s="1" t="s">
        <v>3322</v>
      </c>
      <c r="D201" s="1" t="s">
        <v>38</v>
      </c>
      <c r="E201" s="1" t="s">
        <v>3381</v>
      </c>
      <c r="F201" s="1">
        <v>0</v>
      </c>
      <c r="G201" s="5">
        <f t="shared" si="32"/>
        <v>51</v>
      </c>
      <c r="H201" s="1" t="s">
        <v>1140</v>
      </c>
      <c r="I201" s="1">
        <v>5</v>
      </c>
      <c r="J201" s="1" t="str">
        <f t="shared" si="33"/>
        <v>2.08#1|0.7#1#2</v>
      </c>
      <c r="K201" s="1">
        <v>2.08</v>
      </c>
      <c r="L201" s="1" t="s">
        <v>565</v>
      </c>
      <c r="N201" s="1" t="str">
        <f t="shared" si="31"/>
        <v/>
      </c>
      <c r="O201" s="1">
        <f t="shared" si="23"/>
        <v>2.08</v>
      </c>
      <c r="P201" s="1">
        <f t="shared" si="24"/>
        <v>2.08</v>
      </c>
      <c r="Q201" s="1" t="e">
        <f t="shared" si="25"/>
        <v>#VALUE!</v>
      </c>
      <c r="R201" s="1">
        <f t="shared" si="26"/>
        <v>0</v>
      </c>
      <c r="S201" s="1">
        <f t="shared" si="27"/>
        <v>2.08</v>
      </c>
    </row>
    <row r="202" spans="1:19" s="1" customFormat="1" x14ac:dyDescent="0.3">
      <c r="B202" s="1">
        <f t="shared" si="35"/>
        <v>20155</v>
      </c>
      <c r="C202" s="1" t="s">
        <v>3322</v>
      </c>
      <c r="D202" s="1" t="s">
        <v>566</v>
      </c>
      <c r="E202" s="1" t="s">
        <v>3331</v>
      </c>
      <c r="F202" s="1">
        <v>0</v>
      </c>
      <c r="G202" s="5">
        <f t="shared" si="32"/>
        <v>52</v>
      </c>
      <c r="H202" s="1" t="s">
        <v>1140</v>
      </c>
      <c r="I202" s="1">
        <v>5</v>
      </c>
      <c r="J202" s="1" t="str">
        <f t="shared" si="33"/>
        <v>2.08#1|3#0.3#6#4|3#0.12#1#4</v>
      </c>
      <c r="K202" s="1">
        <v>2.08</v>
      </c>
      <c r="L202" s="1" t="s">
        <v>568</v>
      </c>
      <c r="N202" s="1" t="str">
        <f t="shared" si="31"/>
        <v/>
      </c>
      <c r="O202" s="1">
        <f t="shared" si="23"/>
        <v>2.08</v>
      </c>
      <c r="P202" s="1">
        <f t="shared" si="24"/>
        <v>2.08</v>
      </c>
      <c r="Q202" s="1" t="e">
        <f t="shared" si="25"/>
        <v>#VALUE!</v>
      </c>
      <c r="R202" s="1">
        <f t="shared" si="26"/>
        <v>0</v>
      </c>
      <c r="S202" s="1">
        <f t="shared" si="27"/>
        <v>2.08</v>
      </c>
    </row>
    <row r="203" spans="1:19" s="1" customFormat="1" x14ac:dyDescent="0.3">
      <c r="B203" s="1">
        <f t="shared" si="35"/>
        <v>20158</v>
      </c>
      <c r="C203" s="1" t="s">
        <v>3327</v>
      </c>
      <c r="D203" s="1" t="s">
        <v>569</v>
      </c>
      <c r="E203" s="1" t="s">
        <v>3382</v>
      </c>
      <c r="F203" s="1">
        <v>2</v>
      </c>
      <c r="G203" s="5">
        <f t="shared" si="32"/>
        <v>53</v>
      </c>
      <c r="H203" s="1" t="s">
        <v>1140</v>
      </c>
      <c r="I203" s="1">
        <v>5</v>
      </c>
      <c r="J203" s="1" t="str">
        <f t="shared" si="33"/>
        <v>0.693#2|0.8#1#2.5</v>
      </c>
      <c r="K203" s="1">
        <v>2.08</v>
      </c>
      <c r="L203" s="1" t="s">
        <v>571</v>
      </c>
      <c r="N203" s="1" t="str">
        <f t="shared" si="31"/>
        <v>0</v>
      </c>
      <c r="O203" s="1" t="e">
        <f t="shared" si="23"/>
        <v>#DIV/0!</v>
      </c>
      <c r="P203" s="1">
        <f t="shared" si="24"/>
        <v>0.69299999999999995</v>
      </c>
      <c r="Q203" s="1" t="e">
        <f t="shared" si="25"/>
        <v>#VALUE!</v>
      </c>
      <c r="R203" s="1">
        <f t="shared" si="26"/>
        <v>0</v>
      </c>
      <c r="S203" s="1">
        <f t="shared" si="27"/>
        <v>0.69299999999999995</v>
      </c>
    </row>
    <row r="204" spans="1:19" s="1" customFormat="1" x14ac:dyDescent="0.3">
      <c r="B204" s="1">
        <f t="shared" si="35"/>
        <v>20161</v>
      </c>
      <c r="C204" s="1" t="s">
        <v>3322</v>
      </c>
      <c r="D204" s="1" t="s">
        <v>566</v>
      </c>
      <c r="E204" s="1" t="s">
        <v>3333</v>
      </c>
      <c r="F204" s="1">
        <v>0</v>
      </c>
      <c r="G204" s="5">
        <f t="shared" si="32"/>
        <v>54</v>
      </c>
      <c r="H204" s="1" t="s">
        <v>1140</v>
      </c>
      <c r="I204" s="1">
        <v>5</v>
      </c>
      <c r="J204" s="1" t="str">
        <f t="shared" si="33"/>
        <v>2.08#1|2#0.2#6#4|2#0.1#2#5</v>
      </c>
      <c r="K204" s="1">
        <v>2.08</v>
      </c>
      <c r="L204" s="1" t="s">
        <v>573</v>
      </c>
      <c r="N204" s="1" t="str">
        <f t="shared" si="31"/>
        <v/>
      </c>
      <c r="O204" s="1">
        <f t="shared" si="23"/>
        <v>2.08</v>
      </c>
      <c r="P204" s="1">
        <f t="shared" si="24"/>
        <v>2.08</v>
      </c>
      <c r="Q204" s="1" t="e">
        <f t="shared" si="25"/>
        <v>#VALUE!</v>
      </c>
      <c r="R204" s="1">
        <f t="shared" si="26"/>
        <v>0</v>
      </c>
      <c r="S204" s="1">
        <f t="shared" si="27"/>
        <v>2.08</v>
      </c>
    </row>
    <row r="205" spans="1:19" s="1" customFormat="1" x14ac:dyDescent="0.3">
      <c r="B205" s="1">
        <f t="shared" si="35"/>
        <v>20164</v>
      </c>
      <c r="C205" s="1" t="s">
        <v>3334</v>
      </c>
      <c r="D205" s="1" t="s">
        <v>575</v>
      </c>
      <c r="E205" s="1" t="s">
        <v>3335</v>
      </c>
      <c r="F205" s="1">
        <v>0</v>
      </c>
      <c r="G205" s="5">
        <f t="shared" si="32"/>
        <v>55</v>
      </c>
      <c r="H205" s="1" t="s">
        <v>1140</v>
      </c>
      <c r="I205" s="1">
        <v>5</v>
      </c>
      <c r="J205" s="1" t="str">
        <f t="shared" si="33"/>
        <v>2.08#1|1#3#6|6#0.08#6#1</v>
      </c>
      <c r="K205" s="1">
        <v>2.08</v>
      </c>
      <c r="L205" s="1" t="s">
        <v>577</v>
      </c>
      <c r="N205" s="1" t="str">
        <f t="shared" si="31"/>
        <v/>
      </c>
      <c r="O205" s="1">
        <f t="shared" ref="O205:O268" si="36">IF(N205="",K205,IF(N205=0,ROUND(K205/3,3),ROUND(K205/N205,3)))</f>
        <v>2.08</v>
      </c>
      <c r="P205" s="1">
        <f t="shared" ref="P205:P268" si="37">IFERROR(O205,ROUND(K205/3,3))</f>
        <v>2.08</v>
      </c>
      <c r="Q205" s="1" t="e">
        <f t="shared" ref="Q205:Q268" si="38">FIND("6",D205,1)</f>
        <v>#VALUE!</v>
      </c>
      <c r="R205" s="1">
        <f t="shared" ref="R205:R268" si="39">IFERROR(IF(Q205=1,ROUNDUP((MID(E205,3,1)+MID(E205,1,1))/2,0),1),0)</f>
        <v>0</v>
      </c>
      <c r="S205" s="1">
        <f t="shared" ref="S205:S268" si="40">IF(R205=0,P205,ROUND(P205/R205,3))</f>
        <v>2.08</v>
      </c>
    </row>
    <row r="206" spans="1:19" s="1" customFormat="1" x14ac:dyDescent="0.3">
      <c r="B206" s="1">
        <f t="shared" si="35"/>
        <v>20167</v>
      </c>
      <c r="C206" s="1" t="s">
        <v>3336</v>
      </c>
      <c r="D206" s="1" t="s">
        <v>316</v>
      </c>
      <c r="E206" s="1" t="s">
        <v>3337</v>
      </c>
      <c r="F206" s="1">
        <v>0</v>
      </c>
      <c r="G206" s="5">
        <f t="shared" si="32"/>
        <v>56</v>
      </c>
      <c r="H206" s="1" t="s">
        <v>1140</v>
      </c>
      <c r="I206" s="1">
        <v>5</v>
      </c>
      <c r="J206" s="1" t="str">
        <f t="shared" si="33"/>
        <v>2.08#1</v>
      </c>
      <c r="K206" s="1">
        <v>2.08</v>
      </c>
      <c r="L206" s="1" t="s">
        <v>578</v>
      </c>
      <c r="N206" s="1" t="str">
        <f t="shared" si="31"/>
        <v>1</v>
      </c>
      <c r="O206" s="1">
        <f t="shared" si="36"/>
        <v>2.08</v>
      </c>
      <c r="P206" s="1">
        <f t="shared" si="37"/>
        <v>2.08</v>
      </c>
      <c r="Q206" s="1" t="e">
        <f t="shared" si="38"/>
        <v>#VALUE!</v>
      </c>
      <c r="R206" s="1">
        <f t="shared" si="39"/>
        <v>0</v>
      </c>
      <c r="S206" s="1">
        <f t="shared" si="40"/>
        <v>2.08</v>
      </c>
    </row>
    <row r="207" spans="1:19" s="1" customFormat="1" x14ac:dyDescent="0.3">
      <c r="B207" s="1">
        <f t="shared" si="35"/>
        <v>20170</v>
      </c>
      <c r="C207" s="1" t="s">
        <v>3327</v>
      </c>
      <c r="D207" s="1" t="s">
        <v>294</v>
      </c>
      <c r="E207" s="1" t="s">
        <v>3338</v>
      </c>
      <c r="F207" s="1">
        <v>2</v>
      </c>
      <c r="G207" s="5">
        <f t="shared" si="32"/>
        <v>57</v>
      </c>
      <c r="H207" s="1" t="s">
        <v>1140</v>
      </c>
      <c r="I207" s="1">
        <v>5</v>
      </c>
      <c r="J207" s="1" t="str">
        <f t="shared" si="33"/>
        <v>0.693#2|4#0.3#5#4</v>
      </c>
      <c r="K207" s="1">
        <v>2.08</v>
      </c>
      <c r="L207" s="1" t="s">
        <v>580</v>
      </c>
      <c r="N207" s="1" t="str">
        <f t="shared" si="31"/>
        <v>0</v>
      </c>
      <c r="O207" s="1" t="e">
        <f t="shared" si="36"/>
        <v>#DIV/0!</v>
      </c>
      <c r="P207" s="1">
        <f t="shared" si="37"/>
        <v>0.69299999999999995</v>
      </c>
      <c r="Q207" s="1" t="e">
        <f t="shared" si="38"/>
        <v>#VALUE!</v>
      </c>
      <c r="R207" s="1">
        <f t="shared" si="39"/>
        <v>0</v>
      </c>
      <c r="S207" s="1">
        <f t="shared" si="40"/>
        <v>0.69299999999999995</v>
      </c>
    </row>
    <row r="208" spans="1:19" s="1" customFormat="1" x14ac:dyDescent="0.3">
      <c r="B208" s="1">
        <f t="shared" si="35"/>
        <v>20173</v>
      </c>
      <c r="C208" s="1" t="s">
        <v>3339</v>
      </c>
      <c r="D208" s="1" t="s">
        <v>582</v>
      </c>
      <c r="E208" s="1" t="s">
        <v>3340</v>
      </c>
      <c r="F208" s="1">
        <v>0</v>
      </c>
      <c r="G208" s="5">
        <f t="shared" si="32"/>
        <v>58</v>
      </c>
      <c r="H208" s="1" t="s">
        <v>1140</v>
      </c>
      <c r="I208" s="1">
        <v>5</v>
      </c>
      <c r="J208" s="1" t="str">
        <f t="shared" si="33"/>
        <v>2.08#1|2#0.2#6#4|4#0.3#4.5#2</v>
      </c>
      <c r="K208" s="1">
        <v>2.08</v>
      </c>
      <c r="L208" s="1" t="s">
        <v>584</v>
      </c>
      <c r="N208" s="1" t="str">
        <f t="shared" si="31"/>
        <v/>
      </c>
      <c r="O208" s="1">
        <f t="shared" si="36"/>
        <v>2.08</v>
      </c>
      <c r="P208" s="1">
        <f t="shared" si="37"/>
        <v>2.08</v>
      </c>
      <c r="Q208" s="1" t="e">
        <f t="shared" si="38"/>
        <v>#VALUE!</v>
      </c>
      <c r="R208" s="1">
        <f t="shared" si="39"/>
        <v>0</v>
      </c>
      <c r="S208" s="1">
        <f t="shared" si="40"/>
        <v>2.08</v>
      </c>
    </row>
    <row r="209" spans="2:19" s="1" customFormat="1" x14ac:dyDescent="0.3">
      <c r="B209" s="1">
        <f t="shared" si="35"/>
        <v>20176</v>
      </c>
      <c r="C209" s="1" t="s">
        <v>3322</v>
      </c>
      <c r="D209" s="1" t="s">
        <v>91</v>
      </c>
      <c r="E209" s="1" t="s">
        <v>3341</v>
      </c>
      <c r="F209" s="1">
        <v>2</v>
      </c>
      <c r="G209" s="5">
        <f t="shared" si="32"/>
        <v>59</v>
      </c>
      <c r="H209" s="1" t="s">
        <v>1140</v>
      </c>
      <c r="I209" s="1">
        <v>5</v>
      </c>
      <c r="J209" s="1" t="str">
        <f t="shared" ref="J209:J240" si="41">SUBSTITUTE(E209,"a",S209)</f>
        <v>2.08#1|3#0.2#1#3</v>
      </c>
      <c r="K209" s="1">
        <v>2.08</v>
      </c>
      <c r="L209" s="1" t="s">
        <v>586</v>
      </c>
      <c r="N209" s="1" t="str">
        <f t="shared" si="31"/>
        <v/>
      </c>
      <c r="O209" s="1">
        <f t="shared" si="36"/>
        <v>2.08</v>
      </c>
      <c r="P209" s="1">
        <f t="shared" si="37"/>
        <v>2.08</v>
      </c>
      <c r="Q209" s="1" t="e">
        <f t="shared" si="38"/>
        <v>#VALUE!</v>
      </c>
      <c r="R209" s="1">
        <f t="shared" si="39"/>
        <v>0</v>
      </c>
      <c r="S209" s="1">
        <f t="shared" si="40"/>
        <v>2.08</v>
      </c>
    </row>
    <row r="210" spans="2:19" s="1" customFormat="1" x14ac:dyDescent="0.3">
      <c r="B210" s="1">
        <f t="shared" si="35"/>
        <v>20179</v>
      </c>
      <c r="C210" s="1" t="s">
        <v>3342</v>
      </c>
      <c r="D210" s="1" t="s">
        <v>590</v>
      </c>
      <c r="E210" s="1" t="s">
        <v>591</v>
      </c>
      <c r="F210" s="1">
        <v>0</v>
      </c>
      <c r="G210" s="5">
        <f t="shared" si="32"/>
        <v>60</v>
      </c>
      <c r="H210" s="1" t="s">
        <v>1140</v>
      </c>
      <c r="I210" s="1">
        <v>5</v>
      </c>
      <c r="J210" s="1" t="str">
        <f t="shared" si="41"/>
        <v>1#0.15#4|2#0.4#4#2</v>
      </c>
      <c r="K210" s="1">
        <v>2.08</v>
      </c>
      <c r="L210" s="1" t="s">
        <v>588</v>
      </c>
      <c r="N210" s="1" t="str">
        <f t="shared" si="31"/>
        <v/>
      </c>
      <c r="O210" s="1">
        <f t="shared" si="36"/>
        <v>2.08</v>
      </c>
      <c r="P210" s="1">
        <f t="shared" si="37"/>
        <v>2.08</v>
      </c>
      <c r="Q210" s="1" t="e">
        <f t="shared" si="38"/>
        <v>#VALUE!</v>
      </c>
      <c r="R210" s="1">
        <f t="shared" si="39"/>
        <v>0</v>
      </c>
      <c r="S210" s="1">
        <f t="shared" si="40"/>
        <v>2.08</v>
      </c>
    </row>
    <row r="211" spans="2:19" s="1" customFormat="1" x14ac:dyDescent="0.3">
      <c r="B211" s="1">
        <f t="shared" si="35"/>
        <v>20182</v>
      </c>
      <c r="C211" s="1" t="s">
        <v>3322</v>
      </c>
      <c r="D211" s="1" t="s">
        <v>38</v>
      </c>
      <c r="E211" s="1" t="s">
        <v>3343</v>
      </c>
      <c r="F211" s="1">
        <v>2</v>
      </c>
      <c r="G211" s="5">
        <f t="shared" si="32"/>
        <v>61</v>
      </c>
      <c r="H211" s="1" t="s">
        <v>1140</v>
      </c>
      <c r="I211" s="1">
        <v>5</v>
      </c>
      <c r="J211" s="1" t="str">
        <f t="shared" si="41"/>
        <v>2.08#1|1#1#3</v>
      </c>
      <c r="K211" s="1">
        <v>2.08</v>
      </c>
      <c r="L211" s="1" t="s">
        <v>592</v>
      </c>
      <c r="N211" s="1" t="str">
        <f t="shared" si="31"/>
        <v/>
      </c>
      <c r="O211" s="1">
        <f t="shared" si="36"/>
        <v>2.08</v>
      </c>
      <c r="P211" s="1">
        <f t="shared" si="37"/>
        <v>2.08</v>
      </c>
      <c r="Q211" s="1" t="e">
        <f t="shared" si="38"/>
        <v>#VALUE!</v>
      </c>
      <c r="R211" s="1">
        <f t="shared" si="39"/>
        <v>0</v>
      </c>
      <c r="S211" s="1">
        <f t="shared" si="40"/>
        <v>2.08</v>
      </c>
    </row>
    <row r="212" spans="2:19" s="1" customFormat="1" x14ac:dyDescent="0.3">
      <c r="B212" s="1">
        <f t="shared" si="35"/>
        <v>20185</v>
      </c>
      <c r="C212" s="1" t="s">
        <v>3322</v>
      </c>
      <c r="D212" s="1" t="s">
        <v>593</v>
      </c>
      <c r="E212" s="1" t="s">
        <v>3344</v>
      </c>
      <c r="F212" s="1">
        <v>0</v>
      </c>
      <c r="G212" s="5">
        <f t="shared" si="32"/>
        <v>62</v>
      </c>
      <c r="H212" s="1" t="s">
        <v>1140</v>
      </c>
      <c r="I212" s="1">
        <v>5</v>
      </c>
      <c r="J212" s="1" t="str">
        <f t="shared" si="41"/>
        <v>2#4#0.693#2|2#0.2#8#4</v>
      </c>
      <c r="K212" s="1">
        <v>2.08</v>
      </c>
      <c r="L212" s="1" t="s">
        <v>595</v>
      </c>
      <c r="N212" s="1" t="str">
        <f t="shared" si="31"/>
        <v/>
      </c>
      <c r="O212" s="1">
        <f t="shared" si="36"/>
        <v>2.08</v>
      </c>
      <c r="P212" s="1">
        <f t="shared" si="37"/>
        <v>2.08</v>
      </c>
      <c r="Q212" s="1">
        <f t="shared" si="38"/>
        <v>1</v>
      </c>
      <c r="R212" s="1">
        <f t="shared" si="39"/>
        <v>3</v>
      </c>
      <c r="S212" s="1">
        <f t="shared" si="40"/>
        <v>0.69299999999999995</v>
      </c>
    </row>
    <row r="213" spans="2:19" s="1" customFormat="1" x14ac:dyDescent="0.3">
      <c r="B213" s="1">
        <f t="shared" si="35"/>
        <v>20188</v>
      </c>
      <c r="C213" s="1" t="s">
        <v>3327</v>
      </c>
      <c r="D213" s="1" t="s">
        <v>502</v>
      </c>
      <c r="E213" s="1" t="s">
        <v>3345</v>
      </c>
      <c r="F213" s="1">
        <v>2</v>
      </c>
      <c r="G213" s="5">
        <f t="shared" si="32"/>
        <v>63</v>
      </c>
      <c r="H213" s="1" t="s">
        <v>1140</v>
      </c>
      <c r="I213" s="1">
        <v>5</v>
      </c>
      <c r="J213" s="1" t="str">
        <f t="shared" si="41"/>
        <v>0.693#2</v>
      </c>
      <c r="K213" s="1">
        <v>2.08</v>
      </c>
      <c r="L213" s="1" t="s">
        <v>596</v>
      </c>
      <c r="N213" s="1" t="str">
        <f t="shared" si="31"/>
        <v>0</v>
      </c>
      <c r="O213" s="1" t="e">
        <f t="shared" si="36"/>
        <v>#DIV/0!</v>
      </c>
      <c r="P213" s="1">
        <f t="shared" si="37"/>
        <v>0.69299999999999995</v>
      </c>
      <c r="Q213" s="1" t="e">
        <f t="shared" si="38"/>
        <v>#VALUE!</v>
      </c>
      <c r="R213" s="1">
        <f t="shared" si="39"/>
        <v>0</v>
      </c>
      <c r="S213" s="1">
        <f t="shared" si="40"/>
        <v>0.69299999999999995</v>
      </c>
    </row>
    <row r="214" spans="2:19" s="1" customFormat="1" x14ac:dyDescent="0.3">
      <c r="B214" s="1">
        <f t="shared" si="35"/>
        <v>20191</v>
      </c>
      <c r="C214" s="1" t="s">
        <v>3327</v>
      </c>
      <c r="D214" s="1" t="s">
        <v>597</v>
      </c>
      <c r="E214" s="1" t="s">
        <v>3346</v>
      </c>
      <c r="F214" s="1">
        <v>0</v>
      </c>
      <c r="G214" s="5">
        <f t="shared" si="32"/>
        <v>64</v>
      </c>
      <c r="H214" s="1" t="s">
        <v>1140</v>
      </c>
      <c r="I214" s="1">
        <v>5</v>
      </c>
      <c r="J214" s="1" t="str">
        <f t="shared" si="41"/>
        <v>0.693#2|1#0.15#2#4</v>
      </c>
      <c r="K214" s="1">
        <v>2.08</v>
      </c>
      <c r="L214" s="1" t="s">
        <v>599</v>
      </c>
      <c r="N214" s="1" t="str">
        <f t="shared" si="31"/>
        <v>0</v>
      </c>
      <c r="O214" s="1" t="e">
        <f t="shared" si="36"/>
        <v>#DIV/0!</v>
      </c>
      <c r="P214" s="1">
        <f t="shared" si="37"/>
        <v>0.69299999999999995</v>
      </c>
      <c r="Q214" s="1" t="e">
        <f t="shared" si="38"/>
        <v>#VALUE!</v>
      </c>
      <c r="R214" s="1">
        <f t="shared" si="39"/>
        <v>0</v>
      </c>
      <c r="S214" s="1">
        <f t="shared" si="40"/>
        <v>0.69299999999999995</v>
      </c>
    </row>
    <row r="215" spans="2:19" s="1" customFormat="1" x14ac:dyDescent="0.3">
      <c r="B215" s="1">
        <f t="shared" si="35"/>
        <v>20194</v>
      </c>
      <c r="C215" s="1" t="s">
        <v>3327</v>
      </c>
      <c r="D215" s="1" t="s">
        <v>294</v>
      </c>
      <c r="E215" s="1" t="s">
        <v>3347</v>
      </c>
      <c r="F215" s="1">
        <v>2</v>
      </c>
      <c r="G215" s="5">
        <f t="shared" si="32"/>
        <v>65</v>
      </c>
      <c r="H215" s="1" t="s">
        <v>1140</v>
      </c>
      <c r="I215" s="1">
        <v>5</v>
      </c>
      <c r="J215" s="1" t="str">
        <f t="shared" si="41"/>
        <v>0.693#2|3#0.2#6#4</v>
      </c>
      <c r="K215" s="1">
        <v>2.08</v>
      </c>
      <c r="L215" s="1" t="s">
        <v>601</v>
      </c>
      <c r="N215" s="1" t="str">
        <f t="shared" si="31"/>
        <v>0</v>
      </c>
      <c r="O215" s="1" t="e">
        <f t="shared" si="36"/>
        <v>#DIV/0!</v>
      </c>
      <c r="P215" s="1">
        <f t="shared" si="37"/>
        <v>0.69299999999999995</v>
      </c>
      <c r="Q215" s="1" t="e">
        <f t="shared" si="38"/>
        <v>#VALUE!</v>
      </c>
      <c r="R215" s="1">
        <f t="shared" si="39"/>
        <v>0</v>
      </c>
      <c r="S215" s="1">
        <f t="shared" si="40"/>
        <v>0.69299999999999995</v>
      </c>
    </row>
    <row r="216" spans="2:19" s="1" customFormat="1" x14ac:dyDescent="0.3">
      <c r="B216" s="1">
        <f t="shared" si="35"/>
        <v>20197</v>
      </c>
      <c r="C216" s="1" t="s">
        <v>3348</v>
      </c>
      <c r="D216" s="1" t="s">
        <v>602</v>
      </c>
      <c r="E216" s="1" t="s">
        <v>603</v>
      </c>
      <c r="F216" s="1">
        <v>0</v>
      </c>
      <c r="G216" s="5">
        <f t="shared" si="32"/>
        <v>66</v>
      </c>
      <c r="H216" s="1" t="s">
        <v>1140</v>
      </c>
      <c r="I216" s="1">
        <v>5</v>
      </c>
      <c r="J216" s="1" t="str">
        <f t="shared" si="41"/>
        <v>1#0.3|1#0.2#6#2</v>
      </c>
      <c r="K216" s="1">
        <v>2.08</v>
      </c>
      <c r="L216" s="1" t="s">
        <v>604</v>
      </c>
      <c r="N216" s="1" t="str">
        <f t="shared" si="31"/>
        <v/>
      </c>
      <c r="O216" s="1">
        <f t="shared" si="36"/>
        <v>2.08</v>
      </c>
      <c r="P216" s="1">
        <f t="shared" si="37"/>
        <v>2.08</v>
      </c>
      <c r="Q216" s="1" t="e">
        <f t="shared" si="38"/>
        <v>#VALUE!</v>
      </c>
      <c r="R216" s="1">
        <f t="shared" si="39"/>
        <v>0</v>
      </c>
      <c r="S216" s="1">
        <f t="shared" si="40"/>
        <v>2.08</v>
      </c>
    </row>
    <row r="217" spans="2:19" s="1" customFormat="1" x14ac:dyDescent="0.3">
      <c r="B217" s="1">
        <f t="shared" si="35"/>
        <v>20200</v>
      </c>
      <c r="C217" s="1" t="s">
        <v>3322</v>
      </c>
      <c r="D217" s="1" t="s">
        <v>87</v>
      </c>
      <c r="E217" s="1" t="s">
        <v>3349</v>
      </c>
      <c r="F217" s="1">
        <v>2</v>
      </c>
      <c r="G217" s="5">
        <f t="shared" si="32"/>
        <v>67</v>
      </c>
      <c r="H217" s="1" t="s">
        <v>1140</v>
      </c>
      <c r="I217" s="1">
        <v>5</v>
      </c>
      <c r="J217" s="1" t="str">
        <f t="shared" si="41"/>
        <v>2.08#2|1#0.3#6#4</v>
      </c>
      <c r="K217" s="1">
        <v>2.08</v>
      </c>
      <c r="L217" s="1" t="s">
        <v>606</v>
      </c>
      <c r="N217" s="1" t="str">
        <f t="shared" si="31"/>
        <v/>
      </c>
      <c r="O217" s="1">
        <f t="shared" si="36"/>
        <v>2.08</v>
      </c>
      <c r="P217" s="1">
        <f t="shared" si="37"/>
        <v>2.08</v>
      </c>
      <c r="Q217" s="1" t="e">
        <f t="shared" si="38"/>
        <v>#VALUE!</v>
      </c>
      <c r="R217" s="1">
        <f t="shared" si="39"/>
        <v>0</v>
      </c>
      <c r="S217" s="1">
        <f t="shared" si="40"/>
        <v>2.08</v>
      </c>
    </row>
    <row r="218" spans="2:19" s="1" customFormat="1" x14ac:dyDescent="0.3">
      <c r="B218" s="1">
        <f t="shared" si="35"/>
        <v>20203</v>
      </c>
      <c r="C218" s="1" t="s">
        <v>3327</v>
      </c>
      <c r="D218" s="1" t="s">
        <v>597</v>
      </c>
      <c r="E218" s="1" t="s">
        <v>3350</v>
      </c>
      <c r="F218" s="1">
        <v>0</v>
      </c>
      <c r="G218" s="5">
        <f t="shared" si="32"/>
        <v>68</v>
      </c>
      <c r="H218" s="1" t="s">
        <v>1140</v>
      </c>
      <c r="I218" s="1">
        <v>5</v>
      </c>
      <c r="J218" s="1" t="str">
        <f t="shared" si="41"/>
        <v>0.693#2|1#0.12#2#4</v>
      </c>
      <c r="K218" s="1">
        <v>2.08</v>
      </c>
      <c r="L218" s="1" t="s">
        <v>608</v>
      </c>
      <c r="N218" s="1" t="str">
        <f t="shared" si="31"/>
        <v>0</v>
      </c>
      <c r="O218" s="1" t="e">
        <f t="shared" si="36"/>
        <v>#DIV/0!</v>
      </c>
      <c r="P218" s="1">
        <f t="shared" si="37"/>
        <v>0.69299999999999995</v>
      </c>
      <c r="Q218" s="1" t="e">
        <f t="shared" si="38"/>
        <v>#VALUE!</v>
      </c>
      <c r="R218" s="1">
        <f t="shared" si="39"/>
        <v>0</v>
      </c>
      <c r="S218" s="1">
        <f t="shared" si="40"/>
        <v>0.69299999999999995</v>
      </c>
    </row>
    <row r="219" spans="2:19" s="1" customFormat="1" x14ac:dyDescent="0.3">
      <c r="B219" s="1">
        <f t="shared" si="35"/>
        <v>20206</v>
      </c>
      <c r="C219" s="1" t="s">
        <v>3327</v>
      </c>
      <c r="D219" s="1" t="s">
        <v>569</v>
      </c>
      <c r="E219" s="1" t="s">
        <v>3351</v>
      </c>
      <c r="F219" s="1">
        <v>2</v>
      </c>
      <c r="G219" s="5">
        <f t="shared" si="32"/>
        <v>69</v>
      </c>
      <c r="H219" s="1" t="s">
        <v>1140</v>
      </c>
      <c r="I219" s="1">
        <v>5</v>
      </c>
      <c r="J219" s="1" t="str">
        <f t="shared" si="41"/>
        <v>0.693#2|0.35#2#2</v>
      </c>
      <c r="K219" s="1">
        <v>2.08</v>
      </c>
      <c r="L219" s="1" t="s">
        <v>610</v>
      </c>
      <c r="N219" s="1" t="str">
        <f t="shared" si="31"/>
        <v>0</v>
      </c>
      <c r="O219" s="1" t="e">
        <f t="shared" si="36"/>
        <v>#DIV/0!</v>
      </c>
      <c r="P219" s="1">
        <f t="shared" si="37"/>
        <v>0.69299999999999995</v>
      </c>
      <c r="Q219" s="1" t="e">
        <f t="shared" si="38"/>
        <v>#VALUE!</v>
      </c>
      <c r="R219" s="1">
        <f t="shared" si="39"/>
        <v>0</v>
      </c>
      <c r="S219" s="1">
        <f t="shared" si="40"/>
        <v>0.69299999999999995</v>
      </c>
    </row>
    <row r="220" spans="2:19" s="1" customFormat="1" x14ac:dyDescent="0.3">
      <c r="B220" s="1">
        <f t="shared" si="35"/>
        <v>20209</v>
      </c>
      <c r="C220" s="1" t="s">
        <v>3339</v>
      </c>
      <c r="D220" s="1" t="s">
        <v>611</v>
      </c>
      <c r="E220" s="1" t="s">
        <v>3352</v>
      </c>
      <c r="F220" s="1">
        <v>0</v>
      </c>
      <c r="G220" s="5">
        <f t="shared" si="32"/>
        <v>70</v>
      </c>
      <c r="H220" s="1" t="s">
        <v>1140</v>
      </c>
      <c r="I220" s="1">
        <v>5</v>
      </c>
      <c r="J220" s="1" t="str">
        <f t="shared" si="41"/>
        <v>2.08#1|3#0.1#1#5|4#0.1#3#2</v>
      </c>
      <c r="K220" s="1">
        <v>2.08</v>
      </c>
      <c r="L220" s="1" t="s">
        <v>613</v>
      </c>
      <c r="N220" s="1" t="str">
        <f t="shared" si="31"/>
        <v/>
      </c>
      <c r="O220" s="1">
        <f t="shared" si="36"/>
        <v>2.08</v>
      </c>
      <c r="P220" s="1">
        <f t="shared" si="37"/>
        <v>2.08</v>
      </c>
      <c r="Q220" s="1" t="e">
        <f t="shared" si="38"/>
        <v>#VALUE!</v>
      </c>
      <c r="R220" s="1">
        <f t="shared" si="39"/>
        <v>0</v>
      </c>
      <c r="S220" s="1">
        <f t="shared" si="40"/>
        <v>2.08</v>
      </c>
    </row>
    <row r="221" spans="2:19" s="1" customFormat="1" x14ac:dyDescent="0.3">
      <c r="B221" s="1">
        <f t="shared" si="35"/>
        <v>20212</v>
      </c>
      <c r="C221" s="1" t="s">
        <v>3353</v>
      </c>
      <c r="D221" s="1" t="s">
        <v>316</v>
      </c>
      <c r="E221" s="1" t="s">
        <v>3337</v>
      </c>
      <c r="F221" s="1">
        <v>2</v>
      </c>
      <c r="G221" s="5">
        <f t="shared" si="32"/>
        <v>71</v>
      </c>
      <c r="H221" s="1" t="s">
        <v>1140</v>
      </c>
      <c r="I221" s="1">
        <v>5</v>
      </c>
      <c r="J221" s="1" t="str">
        <f t="shared" si="41"/>
        <v>2.08#1</v>
      </c>
      <c r="K221" s="1">
        <v>2.08</v>
      </c>
      <c r="L221" s="1" t="s">
        <v>614</v>
      </c>
      <c r="N221" s="1" t="str">
        <f t="shared" si="31"/>
        <v>1</v>
      </c>
      <c r="O221" s="1">
        <f t="shared" si="36"/>
        <v>2.08</v>
      </c>
      <c r="P221" s="1">
        <f t="shared" si="37"/>
        <v>2.08</v>
      </c>
      <c r="Q221" s="1" t="e">
        <f t="shared" si="38"/>
        <v>#VALUE!</v>
      </c>
      <c r="R221" s="1">
        <f t="shared" si="39"/>
        <v>0</v>
      </c>
      <c r="S221" s="1">
        <f t="shared" si="40"/>
        <v>2.08</v>
      </c>
    </row>
    <row r="222" spans="2:19" s="1" customFormat="1" x14ac:dyDescent="0.3">
      <c r="B222" s="1">
        <f t="shared" si="35"/>
        <v>20215</v>
      </c>
      <c r="C222" s="1" t="s">
        <v>3322</v>
      </c>
      <c r="D222" s="1" t="s">
        <v>615</v>
      </c>
      <c r="E222" s="1" t="s">
        <v>3354</v>
      </c>
      <c r="F222" s="1">
        <v>0</v>
      </c>
      <c r="G222" s="5">
        <f t="shared" si="32"/>
        <v>72</v>
      </c>
      <c r="H222" s="1" t="s">
        <v>1140</v>
      </c>
      <c r="I222" s="1">
        <v>5</v>
      </c>
      <c r="J222" s="1" t="str">
        <f t="shared" si="41"/>
        <v>2.08#1#2#0.2</v>
      </c>
      <c r="K222" s="1">
        <v>2.08</v>
      </c>
      <c r="L222" s="1" t="s">
        <v>617</v>
      </c>
      <c r="N222" s="1" t="str">
        <f t="shared" si="31"/>
        <v/>
      </c>
      <c r="O222" s="1">
        <f t="shared" si="36"/>
        <v>2.08</v>
      </c>
      <c r="P222" s="1">
        <f t="shared" si="37"/>
        <v>2.08</v>
      </c>
      <c r="Q222" s="1" t="e">
        <f t="shared" si="38"/>
        <v>#VALUE!</v>
      </c>
      <c r="R222" s="1">
        <f t="shared" si="39"/>
        <v>0</v>
      </c>
      <c r="S222" s="1">
        <f t="shared" si="40"/>
        <v>2.08</v>
      </c>
    </row>
    <row r="223" spans="2:19" s="1" customFormat="1" x14ac:dyDescent="0.3">
      <c r="B223" s="1">
        <f t="shared" si="35"/>
        <v>20218</v>
      </c>
      <c r="C223" s="1" t="s">
        <v>3339</v>
      </c>
      <c r="D223" s="1" t="s">
        <v>618</v>
      </c>
      <c r="E223" s="1" t="s">
        <v>3355</v>
      </c>
      <c r="F223" s="1">
        <v>2</v>
      </c>
      <c r="G223" s="5">
        <f t="shared" si="32"/>
        <v>73</v>
      </c>
      <c r="H223" s="1" t="s">
        <v>1140</v>
      </c>
      <c r="I223" s="1">
        <v>5</v>
      </c>
      <c r="J223" s="1" t="str">
        <f t="shared" si="41"/>
        <v>3#3#0.693#1|1#0.15#6#2</v>
      </c>
      <c r="K223" s="1">
        <v>2.08</v>
      </c>
      <c r="L223" s="1" t="s">
        <v>620</v>
      </c>
      <c r="N223" s="1" t="str">
        <f t="shared" si="31"/>
        <v/>
      </c>
      <c r="O223" s="1">
        <f t="shared" si="36"/>
        <v>2.08</v>
      </c>
      <c r="P223" s="1">
        <f t="shared" si="37"/>
        <v>2.08</v>
      </c>
      <c r="Q223" s="1">
        <f t="shared" si="38"/>
        <v>1</v>
      </c>
      <c r="R223" s="1">
        <f t="shared" si="39"/>
        <v>3</v>
      </c>
      <c r="S223" s="1">
        <f t="shared" si="40"/>
        <v>0.69299999999999995</v>
      </c>
    </row>
    <row r="224" spans="2:19" s="1" customFormat="1" x14ac:dyDescent="0.3">
      <c r="B224" s="1">
        <f t="shared" si="35"/>
        <v>20221</v>
      </c>
      <c r="C224" s="1" t="s">
        <v>3327</v>
      </c>
      <c r="D224" s="1" t="s">
        <v>569</v>
      </c>
      <c r="E224" s="1" t="s">
        <v>3356</v>
      </c>
      <c r="F224" s="1">
        <v>0</v>
      </c>
      <c r="G224" s="5">
        <f t="shared" si="32"/>
        <v>74</v>
      </c>
      <c r="H224" s="1" t="s">
        <v>1140</v>
      </c>
      <c r="I224" s="1">
        <v>5</v>
      </c>
      <c r="J224" s="1" t="str">
        <f t="shared" si="41"/>
        <v>0.693#1|1#3#10</v>
      </c>
      <c r="K224" s="1">
        <v>2.08</v>
      </c>
      <c r="L224" s="1" t="s">
        <v>622</v>
      </c>
      <c r="N224" s="1" t="str">
        <f t="shared" si="31"/>
        <v>0</v>
      </c>
      <c r="O224" s="1" t="e">
        <f t="shared" si="36"/>
        <v>#DIV/0!</v>
      </c>
      <c r="P224" s="1">
        <f t="shared" si="37"/>
        <v>0.69299999999999995</v>
      </c>
      <c r="Q224" s="1" t="e">
        <f t="shared" si="38"/>
        <v>#VALUE!</v>
      </c>
      <c r="R224" s="1">
        <f t="shared" si="39"/>
        <v>0</v>
      </c>
      <c r="S224" s="1">
        <f t="shared" si="40"/>
        <v>0.69299999999999995</v>
      </c>
    </row>
    <row r="225" spans="2:19" s="1" customFormat="1" x14ac:dyDescent="0.3">
      <c r="B225" s="1">
        <f t="shared" si="35"/>
        <v>20224</v>
      </c>
      <c r="C225" s="1" t="s">
        <v>3322</v>
      </c>
      <c r="D225" s="1" t="s">
        <v>38</v>
      </c>
      <c r="E225" s="1" t="s">
        <v>3357</v>
      </c>
      <c r="F225" s="1">
        <v>2</v>
      </c>
      <c r="G225" s="5">
        <f t="shared" si="32"/>
        <v>75</v>
      </c>
      <c r="H225" s="1" t="s">
        <v>1140</v>
      </c>
      <c r="I225" s="1">
        <v>5</v>
      </c>
      <c r="J225" s="1" t="str">
        <f t="shared" si="41"/>
        <v>2.08#1|0.65#2#3</v>
      </c>
      <c r="K225" s="1">
        <v>2.08</v>
      </c>
      <c r="L225" s="1" t="s">
        <v>624</v>
      </c>
      <c r="N225" s="1" t="str">
        <f t="shared" si="31"/>
        <v/>
      </c>
      <c r="O225" s="1">
        <f t="shared" si="36"/>
        <v>2.08</v>
      </c>
      <c r="P225" s="1">
        <f t="shared" si="37"/>
        <v>2.08</v>
      </c>
      <c r="Q225" s="1" t="e">
        <f t="shared" si="38"/>
        <v>#VALUE!</v>
      </c>
      <c r="R225" s="1">
        <f t="shared" si="39"/>
        <v>0</v>
      </c>
      <c r="S225" s="1">
        <f t="shared" si="40"/>
        <v>2.08</v>
      </c>
    </row>
    <row r="226" spans="2:19" s="1" customFormat="1" x14ac:dyDescent="0.3">
      <c r="B226" s="1">
        <f t="shared" si="35"/>
        <v>20227</v>
      </c>
      <c r="C226" s="1" t="s">
        <v>3327</v>
      </c>
      <c r="D226" s="1" t="s">
        <v>625</v>
      </c>
      <c r="E226" s="1" t="s">
        <v>3358</v>
      </c>
      <c r="F226" s="1">
        <v>0</v>
      </c>
      <c r="G226" s="5">
        <f t="shared" si="32"/>
        <v>76</v>
      </c>
      <c r="H226" s="1" t="s">
        <v>1140</v>
      </c>
      <c r="I226" s="1">
        <v>5</v>
      </c>
      <c r="J226" s="1" t="str">
        <f t="shared" si="41"/>
        <v>0.693#2|2#0.15#2#5|4#0.25#6#4</v>
      </c>
      <c r="K226" s="1">
        <v>2.08</v>
      </c>
      <c r="L226" s="1" t="s">
        <v>627</v>
      </c>
      <c r="N226" s="1" t="str">
        <f t="shared" si="31"/>
        <v>0</v>
      </c>
      <c r="O226" s="1" t="e">
        <f t="shared" si="36"/>
        <v>#DIV/0!</v>
      </c>
      <c r="P226" s="1">
        <f t="shared" si="37"/>
        <v>0.69299999999999995</v>
      </c>
      <c r="Q226" s="1" t="e">
        <f t="shared" si="38"/>
        <v>#VALUE!</v>
      </c>
      <c r="R226" s="1">
        <f t="shared" si="39"/>
        <v>0</v>
      </c>
      <c r="S226" s="1">
        <f t="shared" si="40"/>
        <v>0.69299999999999995</v>
      </c>
    </row>
    <row r="227" spans="2:19" s="1" customFormat="1" x14ac:dyDescent="0.3">
      <c r="B227" s="1">
        <f t="shared" si="35"/>
        <v>20230</v>
      </c>
      <c r="C227" s="1" t="s">
        <v>3322</v>
      </c>
      <c r="D227" s="1" t="s">
        <v>628</v>
      </c>
      <c r="E227" s="1" t="s">
        <v>3359</v>
      </c>
      <c r="F227" s="1">
        <v>2</v>
      </c>
      <c r="G227" s="5">
        <f t="shared" si="32"/>
        <v>77</v>
      </c>
      <c r="H227" s="1" t="s">
        <v>1140</v>
      </c>
      <c r="I227" s="1">
        <v>5</v>
      </c>
      <c r="J227" s="1" t="str">
        <f t="shared" si="41"/>
        <v>2.08#1#2#0.25</v>
      </c>
      <c r="K227" s="1">
        <v>2.08</v>
      </c>
      <c r="L227" s="1" t="s">
        <v>630</v>
      </c>
      <c r="N227" s="1" t="str">
        <f t="shared" si="31"/>
        <v/>
      </c>
      <c r="O227" s="1">
        <f t="shared" si="36"/>
        <v>2.08</v>
      </c>
      <c r="P227" s="1">
        <f t="shared" si="37"/>
        <v>2.08</v>
      </c>
      <c r="Q227" s="1" t="e">
        <f t="shared" si="38"/>
        <v>#VALUE!</v>
      </c>
      <c r="R227" s="1">
        <f t="shared" si="39"/>
        <v>0</v>
      </c>
      <c r="S227" s="1">
        <f t="shared" si="40"/>
        <v>2.08</v>
      </c>
    </row>
    <row r="228" spans="2:19" s="1" customFormat="1" x14ac:dyDescent="0.3">
      <c r="B228" s="1">
        <f t="shared" si="35"/>
        <v>20233</v>
      </c>
      <c r="C228" s="1" t="s">
        <v>3360</v>
      </c>
      <c r="D228" s="1" t="s">
        <v>555</v>
      </c>
      <c r="E228" s="1" t="s">
        <v>634</v>
      </c>
      <c r="F228" s="1">
        <v>0</v>
      </c>
      <c r="G228" s="5">
        <f t="shared" si="32"/>
        <v>78</v>
      </c>
      <c r="H228" s="1" t="s">
        <v>1140</v>
      </c>
      <c r="I228" s="1">
        <v>5</v>
      </c>
      <c r="J228" s="1" t="str">
        <f t="shared" si="41"/>
        <v>1#0.15#2|1#0.15#5.5#4</v>
      </c>
      <c r="K228" s="1">
        <v>2.08</v>
      </c>
      <c r="L228" s="1" t="s">
        <v>632</v>
      </c>
      <c r="N228" s="1" t="str">
        <f t="shared" si="31"/>
        <v/>
      </c>
      <c r="O228" s="1">
        <f t="shared" si="36"/>
        <v>2.08</v>
      </c>
      <c r="P228" s="1">
        <f t="shared" si="37"/>
        <v>2.08</v>
      </c>
      <c r="Q228" s="1" t="e">
        <f t="shared" si="38"/>
        <v>#VALUE!</v>
      </c>
      <c r="R228" s="1">
        <f t="shared" si="39"/>
        <v>0</v>
      </c>
      <c r="S228" s="1">
        <f t="shared" si="40"/>
        <v>2.08</v>
      </c>
    </row>
    <row r="229" spans="2:19" s="1" customFormat="1" x14ac:dyDescent="0.3">
      <c r="B229" s="1">
        <f t="shared" ref="B229:B292" si="42">B178+1</f>
        <v>20236</v>
      </c>
      <c r="C229" s="1" t="s">
        <v>3327</v>
      </c>
      <c r="D229" s="1" t="s">
        <v>569</v>
      </c>
      <c r="E229" s="1" t="s">
        <v>3361</v>
      </c>
      <c r="F229" s="1">
        <v>2</v>
      </c>
      <c r="G229" s="5">
        <f t="shared" si="32"/>
        <v>79</v>
      </c>
      <c r="H229" s="1" t="s">
        <v>1140</v>
      </c>
      <c r="I229" s="1">
        <v>5</v>
      </c>
      <c r="J229" s="1" t="str">
        <f t="shared" si="41"/>
        <v>0.693#2|0.45#2#2.5</v>
      </c>
      <c r="K229" s="1">
        <v>2.08</v>
      </c>
      <c r="L229" s="1" t="s">
        <v>635</v>
      </c>
      <c r="N229" s="1" t="str">
        <f t="shared" si="31"/>
        <v>0</v>
      </c>
      <c r="O229" s="1" t="e">
        <f t="shared" si="36"/>
        <v>#DIV/0!</v>
      </c>
      <c r="P229" s="1">
        <f t="shared" si="37"/>
        <v>0.69299999999999995</v>
      </c>
      <c r="Q229" s="1" t="e">
        <f t="shared" si="38"/>
        <v>#VALUE!</v>
      </c>
      <c r="R229" s="1">
        <f t="shared" si="39"/>
        <v>0</v>
      </c>
      <c r="S229" s="1">
        <f t="shared" si="40"/>
        <v>0.69299999999999995</v>
      </c>
    </row>
    <row r="230" spans="2:19" s="1" customFormat="1" x14ac:dyDescent="0.3">
      <c r="B230" s="1">
        <f t="shared" si="42"/>
        <v>20239</v>
      </c>
      <c r="C230" s="1" t="s">
        <v>3327</v>
      </c>
      <c r="D230" s="1" t="s">
        <v>625</v>
      </c>
      <c r="E230" s="1" t="s">
        <v>3362</v>
      </c>
      <c r="F230" s="1">
        <v>0</v>
      </c>
      <c r="G230" s="5">
        <f t="shared" si="32"/>
        <v>80</v>
      </c>
      <c r="H230" s="1" t="s">
        <v>1140</v>
      </c>
      <c r="I230" s="1">
        <v>5</v>
      </c>
      <c r="J230" s="1" t="str">
        <f t="shared" si="41"/>
        <v>0.693#2|1#0.1#2#5|3#0.3#6#4</v>
      </c>
      <c r="K230" s="1">
        <v>2.08</v>
      </c>
      <c r="L230" s="1" t="s">
        <v>637</v>
      </c>
      <c r="N230" s="1" t="str">
        <f t="shared" si="31"/>
        <v>0</v>
      </c>
      <c r="O230" s="1" t="e">
        <f t="shared" si="36"/>
        <v>#DIV/0!</v>
      </c>
      <c r="P230" s="1">
        <f t="shared" si="37"/>
        <v>0.69299999999999995</v>
      </c>
      <c r="Q230" s="1" t="e">
        <f t="shared" si="38"/>
        <v>#VALUE!</v>
      </c>
      <c r="R230" s="1">
        <f t="shared" si="39"/>
        <v>0</v>
      </c>
      <c r="S230" s="1">
        <f t="shared" si="40"/>
        <v>0.69299999999999995</v>
      </c>
    </row>
    <row r="231" spans="2:19" s="1" customFormat="1" x14ac:dyDescent="0.3">
      <c r="B231" s="1">
        <f t="shared" si="42"/>
        <v>20242</v>
      </c>
      <c r="C231" s="1" t="s">
        <v>3342</v>
      </c>
      <c r="D231" s="1" t="s">
        <v>638</v>
      </c>
      <c r="E231" s="1" t="s">
        <v>639</v>
      </c>
      <c r="F231" s="1">
        <v>2</v>
      </c>
      <c r="G231" s="5">
        <f t="shared" si="32"/>
        <v>81</v>
      </c>
      <c r="H231" s="1" t="s">
        <v>1140</v>
      </c>
      <c r="I231" s="1">
        <v>5</v>
      </c>
      <c r="J231" s="1" t="str">
        <f t="shared" si="41"/>
        <v>1#0.06#7|1#0.2#6#2|4#0.25#6.5#2|2#0.25#6.5#2</v>
      </c>
      <c r="K231" s="1">
        <v>2.08</v>
      </c>
      <c r="L231" s="1" t="s">
        <v>640</v>
      </c>
      <c r="N231" s="1" t="str">
        <f t="shared" si="31"/>
        <v/>
      </c>
      <c r="O231" s="1">
        <f t="shared" si="36"/>
        <v>2.08</v>
      </c>
      <c r="P231" s="1">
        <f t="shared" si="37"/>
        <v>2.08</v>
      </c>
      <c r="Q231" s="1" t="e">
        <f t="shared" si="38"/>
        <v>#VALUE!</v>
      </c>
      <c r="R231" s="1">
        <f t="shared" si="39"/>
        <v>0</v>
      </c>
      <c r="S231" s="1">
        <f t="shared" si="40"/>
        <v>2.08</v>
      </c>
    </row>
    <row r="232" spans="2:19" s="1" customFormat="1" x14ac:dyDescent="0.3">
      <c r="B232" s="1">
        <f t="shared" si="42"/>
        <v>20245</v>
      </c>
      <c r="C232" s="1" t="s">
        <v>3322</v>
      </c>
      <c r="D232" s="1" t="s">
        <v>38</v>
      </c>
      <c r="E232" s="1" t="s">
        <v>3363</v>
      </c>
      <c r="F232" s="1">
        <v>0</v>
      </c>
      <c r="G232" s="5">
        <f t="shared" si="32"/>
        <v>82</v>
      </c>
      <c r="H232" s="1" t="s">
        <v>1140</v>
      </c>
      <c r="I232" s="1">
        <v>5</v>
      </c>
      <c r="J232" s="1" t="str">
        <f t="shared" si="41"/>
        <v>2.08#1|1#4#3.5</v>
      </c>
      <c r="K232" s="1">
        <v>2.08</v>
      </c>
      <c r="L232" s="1" t="s">
        <v>642</v>
      </c>
      <c r="N232" s="1" t="str">
        <f t="shared" si="31"/>
        <v/>
      </c>
      <c r="O232" s="1">
        <f t="shared" si="36"/>
        <v>2.08</v>
      </c>
      <c r="P232" s="1">
        <f t="shared" si="37"/>
        <v>2.08</v>
      </c>
      <c r="Q232" s="1" t="e">
        <f t="shared" si="38"/>
        <v>#VALUE!</v>
      </c>
      <c r="R232" s="1">
        <f t="shared" si="39"/>
        <v>0</v>
      </c>
      <c r="S232" s="1">
        <f t="shared" si="40"/>
        <v>2.08</v>
      </c>
    </row>
    <row r="233" spans="2:19" s="1" customFormat="1" x14ac:dyDescent="0.3">
      <c r="B233" s="1">
        <f t="shared" si="42"/>
        <v>20248</v>
      </c>
      <c r="C233" s="1" t="s">
        <v>3327</v>
      </c>
      <c r="D233" s="1" t="s">
        <v>597</v>
      </c>
      <c r="E233" s="1" t="s">
        <v>3364</v>
      </c>
      <c r="F233" s="1">
        <v>2</v>
      </c>
      <c r="G233" s="5">
        <f t="shared" si="32"/>
        <v>83</v>
      </c>
      <c r="H233" s="1" t="s">
        <v>1140</v>
      </c>
      <c r="I233" s="1">
        <v>5</v>
      </c>
      <c r="J233" s="1" t="str">
        <f t="shared" si="41"/>
        <v>0.693#1|3#0.1#1#5</v>
      </c>
      <c r="K233" s="1">
        <v>2.08</v>
      </c>
      <c r="L233" s="1" t="s">
        <v>644</v>
      </c>
      <c r="N233" s="1" t="str">
        <f t="shared" si="31"/>
        <v>0</v>
      </c>
      <c r="O233" s="1" t="e">
        <f t="shared" si="36"/>
        <v>#DIV/0!</v>
      </c>
      <c r="P233" s="1">
        <f t="shared" si="37"/>
        <v>0.69299999999999995</v>
      </c>
      <c r="Q233" s="1" t="e">
        <f t="shared" si="38"/>
        <v>#VALUE!</v>
      </c>
      <c r="R233" s="1">
        <f t="shared" si="39"/>
        <v>0</v>
      </c>
      <c r="S233" s="1">
        <f t="shared" si="40"/>
        <v>0.69299999999999995</v>
      </c>
    </row>
    <row r="234" spans="2:19" s="1" customFormat="1" x14ac:dyDescent="0.3">
      <c r="B234" s="1">
        <f t="shared" si="42"/>
        <v>20251</v>
      </c>
      <c r="C234" s="1" t="s">
        <v>3339</v>
      </c>
      <c r="D234" s="1" t="s">
        <v>618</v>
      </c>
      <c r="E234" s="1" t="s">
        <v>3365</v>
      </c>
      <c r="F234" s="1">
        <v>0</v>
      </c>
      <c r="G234" s="5">
        <f t="shared" si="32"/>
        <v>84</v>
      </c>
      <c r="H234" s="1" t="s">
        <v>1140</v>
      </c>
      <c r="I234" s="1">
        <v>5</v>
      </c>
      <c r="J234" s="1" t="str">
        <f t="shared" si="41"/>
        <v>2#4#0.693#2|1#0.3#6#2</v>
      </c>
      <c r="K234" s="1">
        <v>2.08</v>
      </c>
      <c r="L234" s="1" t="s">
        <v>646</v>
      </c>
      <c r="N234" s="1" t="str">
        <f t="shared" si="31"/>
        <v/>
      </c>
      <c r="O234" s="1">
        <f t="shared" si="36"/>
        <v>2.08</v>
      </c>
      <c r="P234" s="1">
        <f t="shared" si="37"/>
        <v>2.08</v>
      </c>
      <c r="Q234" s="1">
        <f t="shared" si="38"/>
        <v>1</v>
      </c>
      <c r="R234" s="1">
        <f t="shared" si="39"/>
        <v>3</v>
      </c>
      <c r="S234" s="1">
        <f t="shared" si="40"/>
        <v>0.69299999999999995</v>
      </c>
    </row>
    <row r="235" spans="2:19" s="1" customFormat="1" x14ac:dyDescent="0.3">
      <c r="B235" s="1">
        <f t="shared" si="42"/>
        <v>20254</v>
      </c>
      <c r="C235" s="1" t="s">
        <v>3366</v>
      </c>
      <c r="D235" s="1" t="s">
        <v>150</v>
      </c>
      <c r="E235" s="1" t="s">
        <v>3367</v>
      </c>
      <c r="F235" s="1">
        <v>2</v>
      </c>
      <c r="G235" s="5">
        <f t="shared" si="32"/>
        <v>85</v>
      </c>
      <c r="H235" s="1" t="s">
        <v>1140</v>
      </c>
      <c r="I235" s="1">
        <v>5</v>
      </c>
      <c r="J235" s="1" t="str">
        <f t="shared" si="41"/>
        <v>0.693#2|1#0.15#6#4|1#0.3</v>
      </c>
      <c r="K235" s="1">
        <v>2.08</v>
      </c>
      <c r="L235" s="1" t="s">
        <v>649</v>
      </c>
      <c r="N235" s="1" t="str">
        <f t="shared" si="31"/>
        <v>0</v>
      </c>
      <c r="O235" s="1" t="e">
        <f t="shared" si="36"/>
        <v>#DIV/0!</v>
      </c>
      <c r="P235" s="1">
        <f t="shared" si="37"/>
        <v>0.69299999999999995</v>
      </c>
      <c r="Q235" s="1" t="e">
        <f t="shared" si="38"/>
        <v>#VALUE!</v>
      </c>
      <c r="R235" s="1">
        <f t="shared" si="39"/>
        <v>0</v>
      </c>
      <c r="S235" s="1">
        <f t="shared" si="40"/>
        <v>0.69299999999999995</v>
      </c>
    </row>
    <row r="236" spans="2:19" s="1" customFormat="1" x14ac:dyDescent="0.3">
      <c r="B236" s="1">
        <f t="shared" si="42"/>
        <v>20257</v>
      </c>
      <c r="C236" s="1" t="s">
        <v>3368</v>
      </c>
      <c r="D236" s="1" t="s">
        <v>72</v>
      </c>
      <c r="E236" s="1" t="s">
        <v>3369</v>
      </c>
      <c r="F236" s="1">
        <v>0</v>
      </c>
      <c r="G236" s="5">
        <f t="shared" si="32"/>
        <v>86</v>
      </c>
      <c r="H236" s="1" t="s">
        <v>1140</v>
      </c>
      <c r="I236" s="1">
        <v>5</v>
      </c>
      <c r="J236" s="1" t="str">
        <f t="shared" si="41"/>
        <v>2.08#1|1.5#1#3</v>
      </c>
      <c r="K236" s="1">
        <v>2.08</v>
      </c>
      <c r="L236" s="1" t="s">
        <v>651</v>
      </c>
      <c r="N236" s="1" t="str">
        <f t="shared" si="31"/>
        <v/>
      </c>
      <c r="O236" s="1">
        <f t="shared" si="36"/>
        <v>2.08</v>
      </c>
      <c r="P236" s="1">
        <f t="shared" si="37"/>
        <v>2.08</v>
      </c>
      <c r="Q236" s="1" t="e">
        <f t="shared" si="38"/>
        <v>#VALUE!</v>
      </c>
      <c r="R236" s="1">
        <f t="shared" si="39"/>
        <v>0</v>
      </c>
      <c r="S236" s="1">
        <f t="shared" si="40"/>
        <v>2.08</v>
      </c>
    </row>
    <row r="237" spans="2:19" s="1" customFormat="1" x14ac:dyDescent="0.3">
      <c r="B237" s="1">
        <f t="shared" si="42"/>
        <v>20260</v>
      </c>
      <c r="C237" s="1" t="s">
        <v>3327</v>
      </c>
      <c r="D237" s="1" t="s">
        <v>597</v>
      </c>
      <c r="E237" s="1" t="s">
        <v>3370</v>
      </c>
      <c r="F237" s="1">
        <v>2</v>
      </c>
      <c r="G237" s="5">
        <f t="shared" si="32"/>
        <v>87</v>
      </c>
      <c r="H237" s="1" t="s">
        <v>1140</v>
      </c>
      <c r="I237" s="1">
        <v>5</v>
      </c>
      <c r="J237" s="1" t="str">
        <f t="shared" si="41"/>
        <v>0.693#1|1#0.1#2#4</v>
      </c>
      <c r="K237" s="1">
        <v>2.08</v>
      </c>
      <c r="L237" s="1" t="s">
        <v>653</v>
      </c>
      <c r="N237" s="1" t="str">
        <f t="shared" ref="N237:N248" si="43">IF(--LEFT(C237,1)=2,MID(C237,5,1),"")</f>
        <v>0</v>
      </c>
      <c r="O237" s="1" t="e">
        <f t="shared" si="36"/>
        <v>#DIV/0!</v>
      </c>
      <c r="P237" s="1">
        <f t="shared" si="37"/>
        <v>0.69299999999999995</v>
      </c>
      <c r="Q237" s="1" t="e">
        <f t="shared" si="38"/>
        <v>#VALUE!</v>
      </c>
      <c r="R237" s="1">
        <f t="shared" si="39"/>
        <v>0</v>
      </c>
      <c r="S237" s="1">
        <f t="shared" si="40"/>
        <v>0.69299999999999995</v>
      </c>
    </row>
    <row r="238" spans="2:19" s="1" customFormat="1" x14ac:dyDescent="0.3">
      <c r="B238" s="1">
        <f t="shared" si="42"/>
        <v>20263</v>
      </c>
      <c r="C238" s="1" t="s">
        <v>3327</v>
      </c>
      <c r="D238" s="1" t="s">
        <v>569</v>
      </c>
      <c r="E238" s="1" t="s">
        <v>3371</v>
      </c>
      <c r="F238" s="1">
        <v>0</v>
      </c>
      <c r="G238" s="5">
        <f t="shared" si="32"/>
        <v>88</v>
      </c>
      <c r="H238" s="1" t="s">
        <v>1140</v>
      </c>
      <c r="I238" s="1">
        <v>5</v>
      </c>
      <c r="J238" s="1" t="str">
        <f t="shared" si="41"/>
        <v>0.693#2|0.4#1#2.5</v>
      </c>
      <c r="K238" s="1">
        <v>2.08</v>
      </c>
      <c r="L238" s="1" t="s">
        <v>655</v>
      </c>
      <c r="N238" s="1" t="str">
        <f t="shared" si="43"/>
        <v>0</v>
      </c>
      <c r="O238" s="1" t="e">
        <f t="shared" si="36"/>
        <v>#DIV/0!</v>
      </c>
      <c r="P238" s="1">
        <f t="shared" si="37"/>
        <v>0.69299999999999995</v>
      </c>
      <c r="Q238" s="1" t="e">
        <f t="shared" si="38"/>
        <v>#VALUE!</v>
      </c>
      <c r="R238" s="1">
        <f t="shared" si="39"/>
        <v>0</v>
      </c>
      <c r="S238" s="1">
        <f t="shared" si="40"/>
        <v>0.69299999999999995</v>
      </c>
    </row>
    <row r="239" spans="2:19" s="1" customFormat="1" x14ac:dyDescent="0.3">
      <c r="B239" s="1">
        <f t="shared" si="42"/>
        <v>20266</v>
      </c>
      <c r="C239" s="1" t="s">
        <v>3322</v>
      </c>
      <c r="D239" s="1" t="s">
        <v>593</v>
      </c>
      <c r="E239" s="1" t="s">
        <v>3372</v>
      </c>
      <c r="F239" s="1">
        <v>2</v>
      </c>
      <c r="G239" s="5">
        <f t="shared" si="32"/>
        <v>89</v>
      </c>
      <c r="H239" s="1" t="s">
        <v>1140</v>
      </c>
      <c r="I239" s="1">
        <v>5</v>
      </c>
      <c r="J239" s="1" t="str">
        <f t="shared" si="41"/>
        <v>1#3#1.04#1|3#0.2#6#4</v>
      </c>
      <c r="K239" s="1">
        <v>2.08</v>
      </c>
      <c r="L239" s="1" t="s">
        <v>657</v>
      </c>
      <c r="N239" s="1" t="str">
        <f t="shared" si="43"/>
        <v/>
      </c>
      <c r="O239" s="1">
        <f t="shared" si="36"/>
        <v>2.08</v>
      </c>
      <c r="P239" s="1">
        <f t="shared" si="37"/>
        <v>2.08</v>
      </c>
      <c r="Q239" s="1">
        <f t="shared" si="38"/>
        <v>1</v>
      </c>
      <c r="R239" s="1">
        <f t="shared" si="39"/>
        <v>2</v>
      </c>
      <c r="S239" s="1">
        <f t="shared" si="40"/>
        <v>1.04</v>
      </c>
    </row>
    <row r="240" spans="2:19" s="1" customFormat="1" x14ac:dyDescent="0.3">
      <c r="B240" s="1">
        <f t="shared" si="42"/>
        <v>20269</v>
      </c>
      <c r="C240" s="1" t="s">
        <v>3327</v>
      </c>
      <c r="D240" s="1" t="s">
        <v>569</v>
      </c>
      <c r="E240" s="1" t="s">
        <v>3383</v>
      </c>
      <c r="F240" s="1">
        <v>0</v>
      </c>
      <c r="G240" s="5">
        <f t="shared" ref="G240:G296" si="44">ROUNDUP((B240-20000)/3,0)</f>
        <v>90</v>
      </c>
      <c r="H240" s="1" t="s">
        <v>1140</v>
      </c>
      <c r="I240" s="1">
        <v>5</v>
      </c>
      <c r="J240" s="1" t="str">
        <f t="shared" si="41"/>
        <v>0.693#2|0.2#1#4</v>
      </c>
      <c r="K240" s="1">
        <v>2.08</v>
      </c>
      <c r="L240" s="1" t="s">
        <v>659</v>
      </c>
      <c r="N240" s="1" t="str">
        <f t="shared" si="43"/>
        <v>0</v>
      </c>
      <c r="O240" s="1" t="e">
        <f t="shared" si="36"/>
        <v>#DIV/0!</v>
      </c>
      <c r="P240" s="1">
        <f t="shared" si="37"/>
        <v>0.69299999999999995</v>
      </c>
      <c r="Q240" s="1" t="e">
        <f t="shared" si="38"/>
        <v>#VALUE!</v>
      </c>
      <c r="R240" s="1">
        <f t="shared" si="39"/>
        <v>0</v>
      </c>
      <c r="S240" s="1">
        <f t="shared" si="40"/>
        <v>0.69299999999999995</v>
      </c>
    </row>
    <row r="241" spans="2:19" s="1" customFormat="1" x14ac:dyDescent="0.3">
      <c r="B241" s="1">
        <f t="shared" si="42"/>
        <v>20272</v>
      </c>
      <c r="C241" s="1" t="s">
        <v>3322</v>
      </c>
      <c r="D241" s="1" t="s">
        <v>615</v>
      </c>
      <c r="E241" s="1" t="s">
        <v>3374</v>
      </c>
      <c r="F241" s="1">
        <v>2</v>
      </c>
      <c r="G241" s="5">
        <f t="shared" si="44"/>
        <v>91</v>
      </c>
      <c r="H241" s="1" t="s">
        <v>1140</v>
      </c>
      <c r="I241" s="1">
        <v>5</v>
      </c>
      <c r="J241" s="1" t="str">
        <f t="shared" ref="J241:J272" si="45">SUBSTITUTE(E241,"a",S241)</f>
        <v>2.08#2#0#0.2</v>
      </c>
      <c r="K241" s="1">
        <v>2.08</v>
      </c>
      <c r="L241" s="1" t="s">
        <v>661</v>
      </c>
      <c r="N241" s="1" t="str">
        <f t="shared" si="43"/>
        <v/>
      </c>
      <c r="O241" s="1">
        <f t="shared" si="36"/>
        <v>2.08</v>
      </c>
      <c r="P241" s="1">
        <f t="shared" si="37"/>
        <v>2.08</v>
      </c>
      <c r="Q241" s="1" t="e">
        <f t="shared" si="38"/>
        <v>#VALUE!</v>
      </c>
      <c r="R241" s="1">
        <f t="shared" si="39"/>
        <v>0</v>
      </c>
      <c r="S241" s="1">
        <f t="shared" si="40"/>
        <v>2.08</v>
      </c>
    </row>
    <row r="242" spans="2:19" s="1" customFormat="1" x14ac:dyDescent="0.3">
      <c r="B242" s="1">
        <f t="shared" si="42"/>
        <v>20275</v>
      </c>
      <c r="C242" s="1" t="s">
        <v>3375</v>
      </c>
      <c r="D242" s="1" t="s">
        <v>300</v>
      </c>
      <c r="E242" s="1" t="s">
        <v>3376</v>
      </c>
      <c r="F242" s="1">
        <v>0</v>
      </c>
      <c r="G242" s="5">
        <f t="shared" si="44"/>
        <v>92</v>
      </c>
      <c r="H242" s="1" t="s">
        <v>1140</v>
      </c>
      <c r="I242" s="1">
        <v>5</v>
      </c>
      <c r="J242" s="1" t="str">
        <f t="shared" si="45"/>
        <v>2.08#2|4#0.3#6.5#2|9#15#6.5#1</v>
      </c>
      <c r="K242" s="1">
        <v>2.08</v>
      </c>
      <c r="L242" s="1" t="s">
        <v>664</v>
      </c>
      <c r="N242" s="1" t="str">
        <f t="shared" si="43"/>
        <v>1</v>
      </c>
      <c r="O242" s="1">
        <f t="shared" si="36"/>
        <v>2.08</v>
      </c>
      <c r="P242" s="1">
        <f t="shared" si="37"/>
        <v>2.08</v>
      </c>
      <c r="Q242" s="1" t="e">
        <f t="shared" si="38"/>
        <v>#VALUE!</v>
      </c>
      <c r="R242" s="1">
        <f t="shared" si="39"/>
        <v>0</v>
      </c>
      <c r="S242" s="1">
        <f t="shared" si="40"/>
        <v>2.08</v>
      </c>
    </row>
    <row r="243" spans="2:19" s="1" customFormat="1" x14ac:dyDescent="0.3">
      <c r="B243" s="1">
        <f t="shared" si="42"/>
        <v>20278</v>
      </c>
      <c r="C243" s="1" t="s">
        <v>3366</v>
      </c>
      <c r="D243" s="1" t="s">
        <v>665</v>
      </c>
      <c r="E243" s="1" t="s">
        <v>3377</v>
      </c>
      <c r="F243" s="1">
        <v>2</v>
      </c>
      <c r="G243" s="5">
        <f t="shared" si="44"/>
        <v>93</v>
      </c>
      <c r="H243" s="1" t="s">
        <v>1140</v>
      </c>
      <c r="I243" s="1">
        <v>5</v>
      </c>
      <c r="J243" s="1" t="str">
        <f t="shared" si="45"/>
        <v>0.693#2|1#1#6.5|1#0.2#6.5#0|1#0.25#6.5#2</v>
      </c>
      <c r="K243" s="1">
        <v>2.08</v>
      </c>
      <c r="L243" s="1" t="s">
        <v>667</v>
      </c>
      <c r="N243" s="1" t="str">
        <f t="shared" si="43"/>
        <v>0</v>
      </c>
      <c r="O243" s="1" t="e">
        <f t="shared" si="36"/>
        <v>#DIV/0!</v>
      </c>
      <c r="P243" s="1">
        <f t="shared" si="37"/>
        <v>0.69299999999999995</v>
      </c>
      <c r="Q243" s="1" t="e">
        <f t="shared" si="38"/>
        <v>#VALUE!</v>
      </c>
      <c r="R243" s="1">
        <f t="shared" si="39"/>
        <v>0</v>
      </c>
      <c r="S243" s="1">
        <f t="shared" si="40"/>
        <v>0.69299999999999995</v>
      </c>
    </row>
    <row r="244" spans="2:19" s="1" customFormat="1" x14ac:dyDescent="0.3">
      <c r="B244" s="1">
        <f t="shared" si="42"/>
        <v>20281</v>
      </c>
      <c r="C244" s="1" t="s">
        <v>3322</v>
      </c>
      <c r="D244" s="1" t="s">
        <v>550</v>
      </c>
      <c r="E244" s="1" t="s">
        <v>3378</v>
      </c>
      <c r="F244" s="1">
        <v>0</v>
      </c>
      <c r="G244" s="5">
        <f t="shared" si="44"/>
        <v>94</v>
      </c>
      <c r="H244" s="1" t="s">
        <v>1140</v>
      </c>
      <c r="I244" s="1">
        <v>5</v>
      </c>
      <c r="J244" s="1" t="str">
        <f t="shared" si="45"/>
        <v>2#3#0.693#2</v>
      </c>
      <c r="K244" s="1">
        <v>2.08</v>
      </c>
      <c r="L244" s="1" t="s">
        <v>669</v>
      </c>
      <c r="N244" s="1" t="str">
        <f t="shared" si="43"/>
        <v/>
      </c>
      <c r="O244" s="1">
        <f t="shared" si="36"/>
        <v>2.08</v>
      </c>
      <c r="P244" s="1">
        <f t="shared" si="37"/>
        <v>2.08</v>
      </c>
      <c r="Q244" s="1">
        <f t="shared" si="38"/>
        <v>1</v>
      </c>
      <c r="R244" s="1">
        <f t="shared" si="39"/>
        <v>3</v>
      </c>
      <c r="S244" s="1">
        <f t="shared" si="40"/>
        <v>0.69299999999999995</v>
      </c>
    </row>
    <row r="245" spans="2:19" s="5" customFormat="1" x14ac:dyDescent="0.3">
      <c r="B245" s="5">
        <f t="shared" si="42"/>
        <v>20284</v>
      </c>
      <c r="C245" s="5" t="s">
        <v>3379</v>
      </c>
      <c r="D245" s="5" t="s">
        <v>506</v>
      </c>
      <c r="E245" s="5" t="s">
        <v>3380</v>
      </c>
      <c r="F245" s="5">
        <v>0</v>
      </c>
      <c r="G245" s="5">
        <f t="shared" si="44"/>
        <v>95</v>
      </c>
      <c r="H245" s="5" t="s">
        <v>1140</v>
      </c>
      <c r="I245" s="5">
        <v>5</v>
      </c>
      <c r="J245" s="1" t="str">
        <f t="shared" si="45"/>
        <v>2.08#2|1#0.45</v>
      </c>
      <c r="K245" s="5">
        <v>2.08</v>
      </c>
      <c r="L245" s="5" t="s">
        <v>672</v>
      </c>
      <c r="N245" s="1" t="str">
        <f t="shared" si="43"/>
        <v/>
      </c>
      <c r="O245" s="1">
        <f t="shared" si="36"/>
        <v>2.08</v>
      </c>
      <c r="P245" s="1">
        <f t="shared" si="37"/>
        <v>2.08</v>
      </c>
      <c r="Q245" s="1" t="e">
        <f t="shared" si="38"/>
        <v>#VALUE!</v>
      </c>
      <c r="R245" s="1">
        <f t="shared" si="39"/>
        <v>0</v>
      </c>
      <c r="S245" s="1">
        <f t="shared" si="40"/>
        <v>2.08</v>
      </c>
    </row>
    <row r="246" spans="2:19" s="1" customFormat="1" x14ac:dyDescent="0.3">
      <c r="B246" s="1">
        <f t="shared" si="42"/>
        <v>20135</v>
      </c>
      <c r="C246" s="1" t="s">
        <v>3322</v>
      </c>
      <c r="D246" s="1" t="s">
        <v>550</v>
      </c>
      <c r="E246" s="1" t="s">
        <v>3323</v>
      </c>
      <c r="F246" s="1">
        <v>0</v>
      </c>
      <c r="G246" s="5">
        <f t="shared" si="44"/>
        <v>45</v>
      </c>
      <c r="H246" s="1" t="s">
        <v>1154</v>
      </c>
      <c r="I246" s="1">
        <v>7.9</v>
      </c>
      <c r="J246" s="1" t="str">
        <f t="shared" si="45"/>
        <v>3#3#1.095#1</v>
      </c>
      <c r="K246" s="1">
        <v>3.2864</v>
      </c>
      <c r="L246" s="1" t="s">
        <v>552</v>
      </c>
      <c r="N246" s="1" t="str">
        <f t="shared" si="43"/>
        <v/>
      </c>
      <c r="O246" s="1">
        <f t="shared" si="36"/>
        <v>3.2864</v>
      </c>
      <c r="P246" s="1">
        <f t="shared" si="37"/>
        <v>3.2864</v>
      </c>
      <c r="Q246" s="1">
        <f t="shared" si="38"/>
        <v>1</v>
      </c>
      <c r="R246" s="1">
        <f t="shared" si="39"/>
        <v>3</v>
      </c>
      <c r="S246" s="1">
        <f t="shared" si="40"/>
        <v>1.095</v>
      </c>
    </row>
    <row r="247" spans="2:19" s="1" customFormat="1" x14ac:dyDescent="0.3">
      <c r="B247" s="1">
        <f t="shared" si="42"/>
        <v>20138</v>
      </c>
      <c r="C247" s="1" t="s">
        <v>3322</v>
      </c>
      <c r="D247" s="1" t="s">
        <v>91</v>
      </c>
      <c r="E247" s="1" t="s">
        <v>3324</v>
      </c>
      <c r="F247" s="1">
        <v>0</v>
      </c>
      <c r="G247" s="5">
        <f t="shared" si="44"/>
        <v>46</v>
      </c>
      <c r="H247" s="1" t="s">
        <v>1154</v>
      </c>
      <c r="I247" s="1">
        <v>7.9</v>
      </c>
      <c r="J247" s="1" t="str">
        <f t="shared" si="45"/>
        <v>3.2864#1|1#0.1#2#5</v>
      </c>
      <c r="K247" s="1">
        <v>3.2864</v>
      </c>
      <c r="L247" s="1" t="s">
        <v>553</v>
      </c>
      <c r="N247" s="1" t="str">
        <f t="shared" si="43"/>
        <v/>
      </c>
      <c r="O247" s="1">
        <f t="shared" si="36"/>
        <v>3.2864</v>
      </c>
      <c r="P247" s="1">
        <f t="shared" si="37"/>
        <v>3.2864</v>
      </c>
      <c r="Q247" s="1" t="e">
        <f t="shared" si="38"/>
        <v>#VALUE!</v>
      </c>
      <c r="R247" s="1">
        <f t="shared" si="39"/>
        <v>0</v>
      </c>
      <c r="S247" s="1">
        <f t="shared" si="40"/>
        <v>3.2864</v>
      </c>
    </row>
    <row r="248" spans="2:19" s="1" customFormat="1" x14ac:dyDescent="0.3">
      <c r="B248" s="1">
        <f t="shared" si="42"/>
        <v>20141</v>
      </c>
      <c r="C248" s="1" t="s">
        <v>3325</v>
      </c>
      <c r="D248" s="1" t="s">
        <v>555</v>
      </c>
      <c r="E248" s="1" t="s">
        <v>556</v>
      </c>
      <c r="F248" s="1">
        <v>2</v>
      </c>
      <c r="G248" s="5">
        <f t="shared" si="44"/>
        <v>47</v>
      </c>
      <c r="H248" s="1" t="s">
        <v>1154</v>
      </c>
      <c r="I248" s="1">
        <v>7.9</v>
      </c>
      <c r="J248" s="1" t="str">
        <f t="shared" si="45"/>
        <v>1#0.15#4|1#0.3#6#2</v>
      </c>
      <c r="K248" s="1">
        <v>3.2864</v>
      </c>
      <c r="L248" s="1" t="s">
        <v>557</v>
      </c>
      <c r="N248" s="1" t="str">
        <f t="shared" si="43"/>
        <v/>
      </c>
      <c r="O248" s="1">
        <f t="shared" si="36"/>
        <v>3.2864</v>
      </c>
      <c r="P248" s="1">
        <f t="shared" si="37"/>
        <v>3.2864</v>
      </c>
      <c r="Q248" s="1" t="e">
        <f t="shared" si="38"/>
        <v>#VALUE!</v>
      </c>
      <c r="R248" s="1">
        <f t="shared" si="39"/>
        <v>0</v>
      </c>
      <c r="S248" s="1">
        <f t="shared" si="40"/>
        <v>3.2864</v>
      </c>
    </row>
    <row r="249" spans="2:19" s="1" customFormat="1" x14ac:dyDescent="0.3">
      <c r="B249" s="1">
        <f t="shared" si="42"/>
        <v>20144</v>
      </c>
      <c r="C249" s="1" t="s">
        <v>3322</v>
      </c>
      <c r="D249" s="1" t="s">
        <v>38</v>
      </c>
      <c r="E249" s="1" t="s">
        <v>3326</v>
      </c>
      <c r="F249" s="1">
        <v>0</v>
      </c>
      <c r="G249" s="5">
        <f t="shared" si="44"/>
        <v>48</v>
      </c>
      <c r="H249" s="1" t="s">
        <v>1154</v>
      </c>
      <c r="I249" s="1">
        <v>7.9</v>
      </c>
      <c r="J249" s="1" t="str">
        <f t="shared" si="45"/>
        <v>3.2864#1|0.5#1#3</v>
      </c>
      <c r="K249" s="1">
        <v>3.2864</v>
      </c>
      <c r="L249" s="1" t="s">
        <v>559</v>
      </c>
      <c r="N249" s="1" t="str">
        <f t="shared" ref="N249:N296" si="46">IF(--LEFT(C249,1)=2,MID(C249,5,1),"")</f>
        <v/>
      </c>
      <c r="O249" s="1">
        <f t="shared" si="36"/>
        <v>3.2864</v>
      </c>
      <c r="P249" s="1">
        <f t="shared" si="37"/>
        <v>3.2864</v>
      </c>
      <c r="Q249" s="1" t="e">
        <f t="shared" si="38"/>
        <v>#VALUE!</v>
      </c>
      <c r="R249" s="1">
        <f t="shared" si="39"/>
        <v>0</v>
      </c>
      <c r="S249" s="1">
        <f t="shared" si="40"/>
        <v>3.2864</v>
      </c>
    </row>
    <row r="250" spans="2:19" s="1" customFormat="1" x14ac:dyDescent="0.3">
      <c r="B250" s="1">
        <f t="shared" si="42"/>
        <v>20147</v>
      </c>
      <c r="C250" s="1" t="s">
        <v>3327</v>
      </c>
      <c r="D250" s="1" t="s">
        <v>294</v>
      </c>
      <c r="E250" s="1" t="s">
        <v>3328</v>
      </c>
      <c r="F250" s="1">
        <v>2</v>
      </c>
      <c r="G250" s="5">
        <f t="shared" si="44"/>
        <v>49</v>
      </c>
      <c r="H250" s="1" t="s">
        <v>1154</v>
      </c>
      <c r="I250" s="1">
        <v>7.9</v>
      </c>
      <c r="J250" s="1" t="str">
        <f t="shared" si="45"/>
        <v>1.095#2|2#0.2#6#4</v>
      </c>
      <c r="K250" s="1">
        <v>3.2864</v>
      </c>
      <c r="L250" s="1" t="s">
        <v>561</v>
      </c>
      <c r="N250" s="1" t="str">
        <f t="shared" si="46"/>
        <v>0</v>
      </c>
      <c r="O250" s="1" t="e">
        <f t="shared" si="36"/>
        <v>#DIV/0!</v>
      </c>
      <c r="P250" s="1">
        <f t="shared" si="37"/>
        <v>1.095</v>
      </c>
      <c r="Q250" s="1" t="e">
        <f t="shared" si="38"/>
        <v>#VALUE!</v>
      </c>
      <c r="R250" s="1">
        <f t="shared" si="39"/>
        <v>0</v>
      </c>
      <c r="S250" s="1">
        <f t="shared" si="40"/>
        <v>1.095</v>
      </c>
    </row>
    <row r="251" spans="2:19" s="1" customFormat="1" x14ac:dyDescent="0.3">
      <c r="B251" s="1">
        <f t="shared" si="42"/>
        <v>20150</v>
      </c>
      <c r="C251" s="1" t="s">
        <v>3322</v>
      </c>
      <c r="D251" s="1" t="s">
        <v>91</v>
      </c>
      <c r="E251" s="1" t="s">
        <v>3329</v>
      </c>
      <c r="F251" s="1">
        <v>0</v>
      </c>
      <c r="G251" s="5">
        <f t="shared" si="44"/>
        <v>50</v>
      </c>
      <c r="H251" s="1" t="s">
        <v>1154</v>
      </c>
      <c r="I251" s="1">
        <v>7.9</v>
      </c>
      <c r="J251" s="1" t="str">
        <f t="shared" si="45"/>
        <v>3.2864#1|2#0.15#2#4</v>
      </c>
      <c r="K251" s="1">
        <v>3.2864</v>
      </c>
      <c r="L251" s="1" t="s">
        <v>563</v>
      </c>
      <c r="N251" s="1" t="str">
        <f t="shared" si="46"/>
        <v/>
      </c>
      <c r="O251" s="1">
        <f t="shared" si="36"/>
        <v>3.2864</v>
      </c>
      <c r="P251" s="1">
        <f t="shared" si="37"/>
        <v>3.2864</v>
      </c>
      <c r="Q251" s="1" t="e">
        <f t="shared" si="38"/>
        <v>#VALUE!</v>
      </c>
      <c r="R251" s="1">
        <f t="shared" si="39"/>
        <v>0</v>
      </c>
      <c r="S251" s="1">
        <f t="shared" si="40"/>
        <v>3.2864</v>
      </c>
    </row>
    <row r="252" spans="2:19" s="1" customFormat="1" x14ac:dyDescent="0.3">
      <c r="B252" s="1">
        <f t="shared" si="42"/>
        <v>20153</v>
      </c>
      <c r="C252" s="1" t="s">
        <v>3322</v>
      </c>
      <c r="D252" s="1" t="s">
        <v>38</v>
      </c>
      <c r="E252" s="1" t="s">
        <v>3381</v>
      </c>
      <c r="F252" s="1">
        <v>0</v>
      </c>
      <c r="G252" s="5">
        <f t="shared" si="44"/>
        <v>51</v>
      </c>
      <c r="H252" s="1" t="s">
        <v>1154</v>
      </c>
      <c r="I252" s="1">
        <v>7.9</v>
      </c>
      <c r="J252" s="1" t="str">
        <f t="shared" si="45"/>
        <v>3.2864#1|0.7#1#2</v>
      </c>
      <c r="K252" s="1">
        <v>3.2864</v>
      </c>
      <c r="L252" s="1" t="s">
        <v>565</v>
      </c>
      <c r="N252" s="1" t="str">
        <f t="shared" si="46"/>
        <v/>
      </c>
      <c r="O252" s="1">
        <f t="shared" si="36"/>
        <v>3.2864</v>
      </c>
      <c r="P252" s="1">
        <f t="shared" si="37"/>
        <v>3.2864</v>
      </c>
      <c r="Q252" s="1" t="e">
        <f t="shared" si="38"/>
        <v>#VALUE!</v>
      </c>
      <c r="R252" s="1">
        <f t="shared" si="39"/>
        <v>0</v>
      </c>
      <c r="S252" s="1">
        <f t="shared" si="40"/>
        <v>3.2864</v>
      </c>
    </row>
    <row r="253" spans="2:19" s="1" customFormat="1" x14ac:dyDescent="0.3">
      <c r="B253" s="1">
        <f t="shared" si="42"/>
        <v>20156</v>
      </c>
      <c r="C253" s="1" t="s">
        <v>3322</v>
      </c>
      <c r="D253" s="1" t="s">
        <v>566</v>
      </c>
      <c r="E253" s="1" t="s">
        <v>3331</v>
      </c>
      <c r="F253" s="1">
        <v>0</v>
      </c>
      <c r="G253" s="5">
        <f t="shared" si="44"/>
        <v>52</v>
      </c>
      <c r="H253" s="1" t="s">
        <v>1154</v>
      </c>
      <c r="I253" s="1">
        <v>7.9</v>
      </c>
      <c r="J253" s="1" t="str">
        <f t="shared" si="45"/>
        <v>3.2864#1|3#0.3#6#4|3#0.12#1#4</v>
      </c>
      <c r="K253" s="1">
        <v>3.2864</v>
      </c>
      <c r="L253" s="1" t="s">
        <v>568</v>
      </c>
      <c r="N253" s="1" t="str">
        <f t="shared" si="46"/>
        <v/>
      </c>
      <c r="O253" s="1">
        <f t="shared" si="36"/>
        <v>3.2864</v>
      </c>
      <c r="P253" s="1">
        <f t="shared" si="37"/>
        <v>3.2864</v>
      </c>
      <c r="Q253" s="1" t="e">
        <f t="shared" si="38"/>
        <v>#VALUE!</v>
      </c>
      <c r="R253" s="1">
        <f t="shared" si="39"/>
        <v>0</v>
      </c>
      <c r="S253" s="1">
        <f t="shared" si="40"/>
        <v>3.2864</v>
      </c>
    </row>
    <row r="254" spans="2:19" s="1" customFormat="1" x14ac:dyDescent="0.3">
      <c r="B254" s="1">
        <f t="shared" si="42"/>
        <v>20159</v>
      </c>
      <c r="C254" s="1" t="s">
        <v>3327</v>
      </c>
      <c r="D254" s="1" t="s">
        <v>569</v>
      </c>
      <c r="E254" s="1" t="s">
        <v>3382</v>
      </c>
      <c r="F254" s="1">
        <v>2</v>
      </c>
      <c r="G254" s="5">
        <f t="shared" si="44"/>
        <v>53</v>
      </c>
      <c r="H254" s="1" t="s">
        <v>1154</v>
      </c>
      <c r="I254" s="1">
        <v>7.9</v>
      </c>
      <c r="J254" s="1" t="str">
        <f t="shared" si="45"/>
        <v>1.095#2|0.8#1#2.5</v>
      </c>
      <c r="K254" s="1">
        <v>3.2864</v>
      </c>
      <c r="L254" s="1" t="s">
        <v>571</v>
      </c>
      <c r="N254" s="1" t="str">
        <f t="shared" si="46"/>
        <v>0</v>
      </c>
      <c r="O254" s="1" t="e">
        <f t="shared" si="36"/>
        <v>#DIV/0!</v>
      </c>
      <c r="P254" s="1">
        <f t="shared" si="37"/>
        <v>1.095</v>
      </c>
      <c r="Q254" s="1" t="e">
        <f t="shared" si="38"/>
        <v>#VALUE!</v>
      </c>
      <c r="R254" s="1">
        <f t="shared" si="39"/>
        <v>0</v>
      </c>
      <c r="S254" s="1">
        <f t="shared" si="40"/>
        <v>1.095</v>
      </c>
    </row>
    <row r="255" spans="2:19" s="1" customFormat="1" x14ac:dyDescent="0.3">
      <c r="B255" s="1">
        <f t="shared" si="42"/>
        <v>20162</v>
      </c>
      <c r="C255" s="1" t="s">
        <v>3322</v>
      </c>
      <c r="D255" s="1" t="s">
        <v>566</v>
      </c>
      <c r="E255" s="1" t="s">
        <v>3333</v>
      </c>
      <c r="F255" s="1">
        <v>0</v>
      </c>
      <c r="G255" s="5">
        <f t="shared" si="44"/>
        <v>54</v>
      </c>
      <c r="H255" s="1" t="s">
        <v>1154</v>
      </c>
      <c r="I255" s="1">
        <v>7.9</v>
      </c>
      <c r="J255" s="1" t="str">
        <f t="shared" si="45"/>
        <v>3.2864#1|2#0.2#6#4|2#0.1#2#5</v>
      </c>
      <c r="K255" s="1">
        <v>3.2864</v>
      </c>
      <c r="L255" s="1" t="s">
        <v>573</v>
      </c>
      <c r="N255" s="1" t="str">
        <f t="shared" si="46"/>
        <v/>
      </c>
      <c r="O255" s="1">
        <f t="shared" si="36"/>
        <v>3.2864</v>
      </c>
      <c r="P255" s="1">
        <f t="shared" si="37"/>
        <v>3.2864</v>
      </c>
      <c r="Q255" s="1" t="e">
        <f t="shared" si="38"/>
        <v>#VALUE!</v>
      </c>
      <c r="R255" s="1">
        <f t="shared" si="39"/>
        <v>0</v>
      </c>
      <c r="S255" s="1">
        <f t="shared" si="40"/>
        <v>3.2864</v>
      </c>
    </row>
    <row r="256" spans="2:19" s="1" customFormat="1" x14ac:dyDescent="0.3">
      <c r="B256" s="1">
        <f t="shared" si="42"/>
        <v>20165</v>
      </c>
      <c r="C256" s="1" t="s">
        <v>3334</v>
      </c>
      <c r="D256" s="1" t="s">
        <v>575</v>
      </c>
      <c r="E256" s="1" t="s">
        <v>3335</v>
      </c>
      <c r="F256" s="1">
        <v>0</v>
      </c>
      <c r="G256" s="5">
        <f t="shared" si="44"/>
        <v>55</v>
      </c>
      <c r="H256" s="1" t="s">
        <v>1154</v>
      </c>
      <c r="I256" s="1">
        <v>7.9</v>
      </c>
      <c r="J256" s="1" t="str">
        <f t="shared" si="45"/>
        <v>3.2864#1|1#3#6|6#0.08#6#1</v>
      </c>
      <c r="K256" s="1">
        <v>3.2864</v>
      </c>
      <c r="L256" s="1" t="s">
        <v>577</v>
      </c>
      <c r="N256" s="1" t="str">
        <f t="shared" si="46"/>
        <v/>
      </c>
      <c r="O256" s="1">
        <f t="shared" si="36"/>
        <v>3.2864</v>
      </c>
      <c r="P256" s="1">
        <f t="shared" si="37"/>
        <v>3.2864</v>
      </c>
      <c r="Q256" s="1" t="e">
        <f t="shared" si="38"/>
        <v>#VALUE!</v>
      </c>
      <c r="R256" s="1">
        <f t="shared" si="39"/>
        <v>0</v>
      </c>
      <c r="S256" s="1">
        <f t="shared" si="40"/>
        <v>3.2864</v>
      </c>
    </row>
    <row r="257" spans="2:19" s="1" customFormat="1" x14ac:dyDescent="0.3">
      <c r="B257" s="1">
        <f t="shared" si="42"/>
        <v>20168</v>
      </c>
      <c r="C257" s="1" t="s">
        <v>3336</v>
      </c>
      <c r="D257" s="1" t="s">
        <v>316</v>
      </c>
      <c r="E257" s="1" t="s">
        <v>3337</v>
      </c>
      <c r="F257" s="1">
        <v>0</v>
      </c>
      <c r="G257" s="5">
        <f t="shared" si="44"/>
        <v>56</v>
      </c>
      <c r="H257" s="1" t="s">
        <v>1154</v>
      </c>
      <c r="I257" s="1">
        <v>7.9</v>
      </c>
      <c r="J257" s="1" t="str">
        <f t="shared" si="45"/>
        <v>3.286#1</v>
      </c>
      <c r="K257" s="1">
        <v>3.2864</v>
      </c>
      <c r="L257" s="1" t="s">
        <v>578</v>
      </c>
      <c r="N257" s="1" t="str">
        <f t="shared" si="46"/>
        <v>1</v>
      </c>
      <c r="O257" s="1">
        <f t="shared" si="36"/>
        <v>3.286</v>
      </c>
      <c r="P257" s="1">
        <f t="shared" si="37"/>
        <v>3.286</v>
      </c>
      <c r="Q257" s="1" t="e">
        <f t="shared" si="38"/>
        <v>#VALUE!</v>
      </c>
      <c r="R257" s="1">
        <f t="shared" si="39"/>
        <v>0</v>
      </c>
      <c r="S257" s="1">
        <f t="shared" si="40"/>
        <v>3.286</v>
      </c>
    </row>
    <row r="258" spans="2:19" s="1" customFormat="1" x14ac:dyDescent="0.3">
      <c r="B258" s="1">
        <f t="shared" si="42"/>
        <v>20171</v>
      </c>
      <c r="C258" s="1" t="s">
        <v>3327</v>
      </c>
      <c r="D258" s="1" t="s">
        <v>294</v>
      </c>
      <c r="E258" s="1" t="s">
        <v>3338</v>
      </c>
      <c r="F258" s="1">
        <v>2</v>
      </c>
      <c r="G258" s="5">
        <f t="shared" si="44"/>
        <v>57</v>
      </c>
      <c r="H258" s="1" t="s">
        <v>1154</v>
      </c>
      <c r="I258" s="1">
        <v>7.9</v>
      </c>
      <c r="J258" s="1" t="str">
        <f t="shared" si="45"/>
        <v>1.095#2|4#0.3#5#4</v>
      </c>
      <c r="K258" s="1">
        <v>3.2864</v>
      </c>
      <c r="L258" s="1" t="s">
        <v>580</v>
      </c>
      <c r="N258" s="1" t="str">
        <f t="shared" si="46"/>
        <v>0</v>
      </c>
      <c r="O258" s="1" t="e">
        <f t="shared" si="36"/>
        <v>#DIV/0!</v>
      </c>
      <c r="P258" s="1">
        <f t="shared" si="37"/>
        <v>1.095</v>
      </c>
      <c r="Q258" s="1" t="e">
        <f t="shared" si="38"/>
        <v>#VALUE!</v>
      </c>
      <c r="R258" s="1">
        <f t="shared" si="39"/>
        <v>0</v>
      </c>
      <c r="S258" s="1">
        <f t="shared" si="40"/>
        <v>1.095</v>
      </c>
    </row>
    <row r="259" spans="2:19" s="1" customFormat="1" x14ac:dyDescent="0.3">
      <c r="B259" s="1">
        <f t="shared" si="42"/>
        <v>20174</v>
      </c>
      <c r="C259" s="1" t="s">
        <v>3339</v>
      </c>
      <c r="D259" s="1" t="s">
        <v>582</v>
      </c>
      <c r="E259" s="1" t="s">
        <v>3340</v>
      </c>
      <c r="F259" s="1">
        <v>0</v>
      </c>
      <c r="G259" s="5">
        <f t="shared" si="44"/>
        <v>58</v>
      </c>
      <c r="H259" s="1" t="s">
        <v>1154</v>
      </c>
      <c r="I259" s="1">
        <v>7.9</v>
      </c>
      <c r="J259" s="1" t="str">
        <f t="shared" si="45"/>
        <v>3.2864#1|2#0.2#6#4|4#0.3#4.5#2</v>
      </c>
      <c r="K259" s="1">
        <v>3.2864</v>
      </c>
      <c r="L259" s="1" t="s">
        <v>584</v>
      </c>
      <c r="N259" s="1" t="str">
        <f t="shared" si="46"/>
        <v/>
      </c>
      <c r="O259" s="1">
        <f t="shared" si="36"/>
        <v>3.2864</v>
      </c>
      <c r="P259" s="1">
        <f t="shared" si="37"/>
        <v>3.2864</v>
      </c>
      <c r="Q259" s="1" t="e">
        <f t="shared" si="38"/>
        <v>#VALUE!</v>
      </c>
      <c r="R259" s="1">
        <f t="shared" si="39"/>
        <v>0</v>
      </c>
      <c r="S259" s="1">
        <f t="shared" si="40"/>
        <v>3.2864</v>
      </c>
    </row>
    <row r="260" spans="2:19" s="1" customFormat="1" x14ac:dyDescent="0.3">
      <c r="B260" s="1">
        <f t="shared" si="42"/>
        <v>20177</v>
      </c>
      <c r="C260" s="1" t="s">
        <v>3322</v>
      </c>
      <c r="D260" s="1" t="s">
        <v>91</v>
      </c>
      <c r="E260" s="1" t="s">
        <v>3341</v>
      </c>
      <c r="F260" s="1">
        <v>2</v>
      </c>
      <c r="G260" s="5">
        <f t="shared" si="44"/>
        <v>59</v>
      </c>
      <c r="H260" s="1" t="s">
        <v>1154</v>
      </c>
      <c r="I260" s="1">
        <v>7.9</v>
      </c>
      <c r="J260" s="1" t="str">
        <f t="shared" si="45"/>
        <v>3.2864#1|3#0.2#1#3</v>
      </c>
      <c r="K260" s="1">
        <v>3.2864</v>
      </c>
      <c r="L260" s="1" t="s">
        <v>586</v>
      </c>
      <c r="N260" s="1" t="str">
        <f t="shared" si="46"/>
        <v/>
      </c>
      <c r="O260" s="1">
        <f t="shared" si="36"/>
        <v>3.2864</v>
      </c>
      <c r="P260" s="1">
        <f t="shared" si="37"/>
        <v>3.2864</v>
      </c>
      <c r="Q260" s="1" t="e">
        <f t="shared" si="38"/>
        <v>#VALUE!</v>
      </c>
      <c r="R260" s="1">
        <f t="shared" si="39"/>
        <v>0</v>
      </c>
      <c r="S260" s="1">
        <f t="shared" si="40"/>
        <v>3.2864</v>
      </c>
    </row>
    <row r="261" spans="2:19" s="1" customFormat="1" x14ac:dyDescent="0.3">
      <c r="B261" s="1">
        <f t="shared" si="42"/>
        <v>20180</v>
      </c>
      <c r="C261" s="1" t="s">
        <v>3342</v>
      </c>
      <c r="D261" s="1" t="s">
        <v>590</v>
      </c>
      <c r="E261" s="1" t="s">
        <v>591</v>
      </c>
      <c r="F261" s="1">
        <v>0</v>
      </c>
      <c r="G261" s="5">
        <f t="shared" si="44"/>
        <v>60</v>
      </c>
      <c r="H261" s="1" t="s">
        <v>1154</v>
      </c>
      <c r="I261" s="1">
        <v>7.9</v>
      </c>
      <c r="J261" s="1" t="str">
        <f t="shared" si="45"/>
        <v>1#0.15#4|2#0.4#4#2</v>
      </c>
      <c r="K261" s="1">
        <v>3.2864</v>
      </c>
      <c r="L261" s="1" t="s">
        <v>588</v>
      </c>
      <c r="N261" s="1" t="str">
        <f t="shared" si="46"/>
        <v/>
      </c>
      <c r="O261" s="1">
        <f t="shared" si="36"/>
        <v>3.2864</v>
      </c>
      <c r="P261" s="1">
        <f t="shared" si="37"/>
        <v>3.2864</v>
      </c>
      <c r="Q261" s="1" t="e">
        <f t="shared" si="38"/>
        <v>#VALUE!</v>
      </c>
      <c r="R261" s="1">
        <f t="shared" si="39"/>
        <v>0</v>
      </c>
      <c r="S261" s="1">
        <f t="shared" si="40"/>
        <v>3.2864</v>
      </c>
    </row>
    <row r="262" spans="2:19" s="1" customFormat="1" x14ac:dyDescent="0.3">
      <c r="B262" s="1">
        <f t="shared" si="42"/>
        <v>20183</v>
      </c>
      <c r="C262" s="1" t="s">
        <v>3322</v>
      </c>
      <c r="D262" s="1" t="s">
        <v>38</v>
      </c>
      <c r="E262" s="1" t="s">
        <v>3343</v>
      </c>
      <c r="F262" s="1">
        <v>2</v>
      </c>
      <c r="G262" s="5">
        <f t="shared" si="44"/>
        <v>61</v>
      </c>
      <c r="H262" s="1" t="s">
        <v>1154</v>
      </c>
      <c r="I262" s="1">
        <v>7.9</v>
      </c>
      <c r="J262" s="1" t="str">
        <f t="shared" si="45"/>
        <v>3.2864#1|1#1#3</v>
      </c>
      <c r="K262" s="1">
        <v>3.2864</v>
      </c>
      <c r="L262" s="1" t="s">
        <v>592</v>
      </c>
      <c r="N262" s="1" t="str">
        <f t="shared" si="46"/>
        <v/>
      </c>
      <c r="O262" s="1">
        <f t="shared" si="36"/>
        <v>3.2864</v>
      </c>
      <c r="P262" s="1">
        <f t="shared" si="37"/>
        <v>3.2864</v>
      </c>
      <c r="Q262" s="1" t="e">
        <f t="shared" si="38"/>
        <v>#VALUE!</v>
      </c>
      <c r="R262" s="1">
        <f t="shared" si="39"/>
        <v>0</v>
      </c>
      <c r="S262" s="1">
        <f t="shared" si="40"/>
        <v>3.2864</v>
      </c>
    </row>
    <row r="263" spans="2:19" s="1" customFormat="1" x14ac:dyDescent="0.3">
      <c r="B263" s="1">
        <f t="shared" si="42"/>
        <v>20186</v>
      </c>
      <c r="C263" s="1" t="s">
        <v>3322</v>
      </c>
      <c r="D263" s="1" t="s">
        <v>593</v>
      </c>
      <c r="E263" s="1" t="s">
        <v>3344</v>
      </c>
      <c r="F263" s="1">
        <v>0</v>
      </c>
      <c r="G263" s="5">
        <f t="shared" si="44"/>
        <v>62</v>
      </c>
      <c r="H263" s="1" t="s">
        <v>1154</v>
      </c>
      <c r="I263" s="1">
        <v>7.9</v>
      </c>
      <c r="J263" s="1" t="str">
        <f t="shared" si="45"/>
        <v>2#4#1.095#2|2#0.2#8#4</v>
      </c>
      <c r="K263" s="1">
        <v>3.2864</v>
      </c>
      <c r="L263" s="1" t="s">
        <v>595</v>
      </c>
      <c r="N263" s="1" t="str">
        <f t="shared" si="46"/>
        <v/>
      </c>
      <c r="O263" s="1">
        <f t="shared" si="36"/>
        <v>3.2864</v>
      </c>
      <c r="P263" s="1">
        <f t="shared" si="37"/>
        <v>3.2864</v>
      </c>
      <c r="Q263" s="1">
        <f t="shared" si="38"/>
        <v>1</v>
      </c>
      <c r="R263" s="1">
        <f t="shared" si="39"/>
        <v>3</v>
      </c>
      <c r="S263" s="1">
        <f t="shared" si="40"/>
        <v>1.095</v>
      </c>
    </row>
    <row r="264" spans="2:19" s="1" customFormat="1" x14ac:dyDescent="0.3">
      <c r="B264" s="1">
        <f t="shared" si="42"/>
        <v>20189</v>
      </c>
      <c r="C264" s="1" t="s">
        <v>3327</v>
      </c>
      <c r="D264" s="1" t="s">
        <v>502</v>
      </c>
      <c r="E264" s="1" t="s">
        <v>3345</v>
      </c>
      <c r="F264" s="1">
        <v>2</v>
      </c>
      <c r="G264" s="5">
        <f t="shared" si="44"/>
        <v>63</v>
      </c>
      <c r="H264" s="1" t="s">
        <v>1154</v>
      </c>
      <c r="I264" s="1">
        <v>7.9</v>
      </c>
      <c r="J264" s="1" t="str">
        <f t="shared" si="45"/>
        <v>1.095#2</v>
      </c>
      <c r="K264" s="1">
        <v>3.2864</v>
      </c>
      <c r="L264" s="1" t="s">
        <v>596</v>
      </c>
      <c r="N264" s="1" t="str">
        <f t="shared" si="46"/>
        <v>0</v>
      </c>
      <c r="O264" s="1" t="e">
        <f t="shared" si="36"/>
        <v>#DIV/0!</v>
      </c>
      <c r="P264" s="1">
        <f t="shared" si="37"/>
        <v>1.095</v>
      </c>
      <c r="Q264" s="1" t="e">
        <f t="shared" si="38"/>
        <v>#VALUE!</v>
      </c>
      <c r="R264" s="1">
        <f t="shared" si="39"/>
        <v>0</v>
      </c>
      <c r="S264" s="1">
        <f t="shared" si="40"/>
        <v>1.095</v>
      </c>
    </row>
    <row r="265" spans="2:19" s="1" customFormat="1" x14ac:dyDescent="0.3">
      <c r="B265" s="1">
        <f t="shared" si="42"/>
        <v>20192</v>
      </c>
      <c r="C265" s="1" t="s">
        <v>3327</v>
      </c>
      <c r="D265" s="1" t="s">
        <v>597</v>
      </c>
      <c r="E265" s="1" t="s">
        <v>3346</v>
      </c>
      <c r="F265" s="1">
        <v>0</v>
      </c>
      <c r="G265" s="5">
        <f t="shared" si="44"/>
        <v>64</v>
      </c>
      <c r="H265" s="1" t="s">
        <v>1154</v>
      </c>
      <c r="I265" s="1">
        <v>7.9</v>
      </c>
      <c r="J265" s="1" t="str">
        <f t="shared" si="45"/>
        <v>1.095#2|1#0.15#2#4</v>
      </c>
      <c r="K265" s="1">
        <v>3.2864</v>
      </c>
      <c r="L265" s="1" t="s">
        <v>599</v>
      </c>
      <c r="N265" s="1" t="str">
        <f t="shared" si="46"/>
        <v>0</v>
      </c>
      <c r="O265" s="1" t="e">
        <f t="shared" si="36"/>
        <v>#DIV/0!</v>
      </c>
      <c r="P265" s="1">
        <f t="shared" si="37"/>
        <v>1.095</v>
      </c>
      <c r="Q265" s="1" t="e">
        <f t="shared" si="38"/>
        <v>#VALUE!</v>
      </c>
      <c r="R265" s="1">
        <f t="shared" si="39"/>
        <v>0</v>
      </c>
      <c r="S265" s="1">
        <f t="shared" si="40"/>
        <v>1.095</v>
      </c>
    </row>
    <row r="266" spans="2:19" s="1" customFormat="1" x14ac:dyDescent="0.3">
      <c r="B266" s="1">
        <f t="shared" si="42"/>
        <v>20195</v>
      </c>
      <c r="C266" s="1" t="s">
        <v>3327</v>
      </c>
      <c r="D266" s="1" t="s">
        <v>294</v>
      </c>
      <c r="E266" s="1" t="s">
        <v>3347</v>
      </c>
      <c r="F266" s="1">
        <v>2</v>
      </c>
      <c r="G266" s="5">
        <f t="shared" si="44"/>
        <v>65</v>
      </c>
      <c r="H266" s="1" t="s">
        <v>1154</v>
      </c>
      <c r="I266" s="1">
        <v>7.9</v>
      </c>
      <c r="J266" s="1" t="str">
        <f t="shared" si="45"/>
        <v>1.095#2|3#0.2#6#4</v>
      </c>
      <c r="K266" s="1">
        <v>3.2864</v>
      </c>
      <c r="L266" s="1" t="s">
        <v>601</v>
      </c>
      <c r="N266" s="1" t="str">
        <f t="shared" si="46"/>
        <v>0</v>
      </c>
      <c r="O266" s="1" t="e">
        <f t="shared" si="36"/>
        <v>#DIV/0!</v>
      </c>
      <c r="P266" s="1">
        <f t="shared" si="37"/>
        <v>1.095</v>
      </c>
      <c r="Q266" s="1" t="e">
        <f t="shared" si="38"/>
        <v>#VALUE!</v>
      </c>
      <c r="R266" s="1">
        <f t="shared" si="39"/>
        <v>0</v>
      </c>
      <c r="S266" s="1">
        <f t="shared" si="40"/>
        <v>1.095</v>
      </c>
    </row>
    <row r="267" spans="2:19" s="1" customFormat="1" x14ac:dyDescent="0.3">
      <c r="B267" s="1">
        <f t="shared" si="42"/>
        <v>20198</v>
      </c>
      <c r="C267" s="1" t="s">
        <v>3348</v>
      </c>
      <c r="D267" s="1" t="s">
        <v>602</v>
      </c>
      <c r="E267" s="1" t="s">
        <v>603</v>
      </c>
      <c r="F267" s="1">
        <v>0</v>
      </c>
      <c r="G267" s="5">
        <f t="shared" si="44"/>
        <v>66</v>
      </c>
      <c r="H267" s="1" t="s">
        <v>1154</v>
      </c>
      <c r="I267" s="1">
        <v>7.9</v>
      </c>
      <c r="J267" s="1" t="str">
        <f t="shared" si="45"/>
        <v>1#0.3|1#0.2#6#2</v>
      </c>
      <c r="K267" s="1">
        <v>3.2864</v>
      </c>
      <c r="L267" s="1" t="s">
        <v>604</v>
      </c>
      <c r="N267" s="1" t="str">
        <f t="shared" si="46"/>
        <v/>
      </c>
      <c r="O267" s="1">
        <f t="shared" si="36"/>
        <v>3.2864</v>
      </c>
      <c r="P267" s="1">
        <f t="shared" si="37"/>
        <v>3.2864</v>
      </c>
      <c r="Q267" s="1" t="e">
        <f t="shared" si="38"/>
        <v>#VALUE!</v>
      </c>
      <c r="R267" s="1">
        <f t="shared" si="39"/>
        <v>0</v>
      </c>
      <c r="S267" s="1">
        <f t="shared" si="40"/>
        <v>3.2864</v>
      </c>
    </row>
    <row r="268" spans="2:19" s="1" customFormat="1" x14ac:dyDescent="0.3">
      <c r="B268" s="1">
        <f t="shared" si="42"/>
        <v>20201</v>
      </c>
      <c r="C268" s="1" t="s">
        <v>3322</v>
      </c>
      <c r="D268" s="1" t="s">
        <v>87</v>
      </c>
      <c r="E268" s="1" t="s">
        <v>3349</v>
      </c>
      <c r="F268" s="1">
        <v>2</v>
      </c>
      <c r="G268" s="5">
        <f t="shared" si="44"/>
        <v>67</v>
      </c>
      <c r="H268" s="1" t="s">
        <v>1154</v>
      </c>
      <c r="I268" s="1">
        <v>7.9</v>
      </c>
      <c r="J268" s="1" t="str">
        <f t="shared" si="45"/>
        <v>3.2864#2|1#0.3#6#4</v>
      </c>
      <c r="K268" s="1">
        <v>3.2864</v>
      </c>
      <c r="L268" s="1" t="s">
        <v>606</v>
      </c>
      <c r="N268" s="1" t="str">
        <f t="shared" si="46"/>
        <v/>
      </c>
      <c r="O268" s="1">
        <f t="shared" si="36"/>
        <v>3.2864</v>
      </c>
      <c r="P268" s="1">
        <f t="shared" si="37"/>
        <v>3.2864</v>
      </c>
      <c r="Q268" s="1" t="e">
        <f t="shared" si="38"/>
        <v>#VALUE!</v>
      </c>
      <c r="R268" s="1">
        <f t="shared" si="39"/>
        <v>0</v>
      </c>
      <c r="S268" s="1">
        <f t="shared" si="40"/>
        <v>3.2864</v>
      </c>
    </row>
    <row r="269" spans="2:19" s="1" customFormat="1" x14ac:dyDescent="0.3">
      <c r="B269" s="1">
        <f t="shared" si="42"/>
        <v>20204</v>
      </c>
      <c r="C269" s="1" t="s">
        <v>3327</v>
      </c>
      <c r="D269" s="1" t="s">
        <v>597</v>
      </c>
      <c r="E269" s="1" t="s">
        <v>3350</v>
      </c>
      <c r="F269" s="1">
        <v>0</v>
      </c>
      <c r="G269" s="5">
        <f t="shared" si="44"/>
        <v>68</v>
      </c>
      <c r="H269" s="1" t="s">
        <v>1154</v>
      </c>
      <c r="I269" s="1">
        <v>7.9</v>
      </c>
      <c r="J269" s="1" t="str">
        <f t="shared" si="45"/>
        <v>1.095#2|1#0.12#2#4</v>
      </c>
      <c r="K269" s="1">
        <v>3.2864</v>
      </c>
      <c r="L269" s="1" t="s">
        <v>608</v>
      </c>
      <c r="N269" s="1" t="str">
        <f t="shared" si="46"/>
        <v>0</v>
      </c>
      <c r="O269" s="1" t="e">
        <f t="shared" ref="O269:O296" si="47">IF(N269="",K269,IF(N269=0,ROUND(K269/3,3),ROUND(K269/N269,3)))</f>
        <v>#DIV/0!</v>
      </c>
      <c r="P269" s="1">
        <f t="shared" ref="P269:P296" si="48">IFERROR(O269,ROUND(K269/3,3))</f>
        <v>1.095</v>
      </c>
      <c r="Q269" s="1" t="e">
        <f t="shared" ref="Q269:Q296" si="49">FIND("6",D269,1)</f>
        <v>#VALUE!</v>
      </c>
      <c r="R269" s="1">
        <f t="shared" ref="R269:R296" si="50">IFERROR(IF(Q269=1,ROUNDUP((MID(E269,3,1)+MID(E269,1,1))/2,0),1),0)</f>
        <v>0</v>
      </c>
      <c r="S269" s="1">
        <f t="shared" ref="S269:S296" si="51">IF(R269=0,P269,ROUND(P269/R269,3))</f>
        <v>1.095</v>
      </c>
    </row>
    <row r="270" spans="2:19" s="1" customFormat="1" x14ac:dyDescent="0.3">
      <c r="B270" s="1">
        <f t="shared" si="42"/>
        <v>20207</v>
      </c>
      <c r="C270" s="1" t="s">
        <v>3327</v>
      </c>
      <c r="D270" s="1" t="s">
        <v>569</v>
      </c>
      <c r="E270" s="1" t="s">
        <v>3351</v>
      </c>
      <c r="F270" s="1">
        <v>2</v>
      </c>
      <c r="G270" s="5">
        <f t="shared" si="44"/>
        <v>69</v>
      </c>
      <c r="H270" s="1" t="s">
        <v>1154</v>
      </c>
      <c r="I270" s="1">
        <v>7.9</v>
      </c>
      <c r="J270" s="1" t="str">
        <f t="shared" si="45"/>
        <v>1.095#2|0.35#2#2</v>
      </c>
      <c r="K270" s="1">
        <v>3.2864</v>
      </c>
      <c r="L270" s="1" t="s">
        <v>610</v>
      </c>
      <c r="N270" s="1" t="str">
        <f t="shared" si="46"/>
        <v>0</v>
      </c>
      <c r="O270" s="1" t="e">
        <f t="shared" si="47"/>
        <v>#DIV/0!</v>
      </c>
      <c r="P270" s="1">
        <f t="shared" si="48"/>
        <v>1.095</v>
      </c>
      <c r="Q270" s="1" t="e">
        <f t="shared" si="49"/>
        <v>#VALUE!</v>
      </c>
      <c r="R270" s="1">
        <f t="shared" si="50"/>
        <v>0</v>
      </c>
      <c r="S270" s="1">
        <f t="shared" si="51"/>
        <v>1.095</v>
      </c>
    </row>
    <row r="271" spans="2:19" s="1" customFormat="1" x14ac:dyDescent="0.3">
      <c r="B271" s="1">
        <f t="shared" si="42"/>
        <v>20210</v>
      </c>
      <c r="C271" s="1" t="s">
        <v>3339</v>
      </c>
      <c r="D271" s="1" t="s">
        <v>611</v>
      </c>
      <c r="E271" s="1" t="s">
        <v>3352</v>
      </c>
      <c r="F271" s="1">
        <v>0</v>
      </c>
      <c r="G271" s="5">
        <f t="shared" si="44"/>
        <v>70</v>
      </c>
      <c r="H271" s="1" t="s">
        <v>1154</v>
      </c>
      <c r="I271" s="1">
        <v>7.9</v>
      </c>
      <c r="J271" s="1" t="str">
        <f t="shared" si="45"/>
        <v>3.2864#1|3#0.1#1#5|4#0.1#3#2</v>
      </c>
      <c r="K271" s="1">
        <v>3.2864</v>
      </c>
      <c r="L271" s="1" t="s">
        <v>613</v>
      </c>
      <c r="N271" s="1" t="str">
        <f t="shared" si="46"/>
        <v/>
      </c>
      <c r="O271" s="1">
        <f t="shared" si="47"/>
        <v>3.2864</v>
      </c>
      <c r="P271" s="1">
        <f t="shared" si="48"/>
        <v>3.2864</v>
      </c>
      <c r="Q271" s="1" t="e">
        <f t="shared" si="49"/>
        <v>#VALUE!</v>
      </c>
      <c r="R271" s="1">
        <f t="shared" si="50"/>
        <v>0</v>
      </c>
      <c r="S271" s="1">
        <f t="shared" si="51"/>
        <v>3.2864</v>
      </c>
    </row>
    <row r="272" spans="2:19" s="1" customFormat="1" x14ac:dyDescent="0.3">
      <c r="B272" s="1">
        <f t="shared" si="42"/>
        <v>20213</v>
      </c>
      <c r="C272" s="1" t="s">
        <v>3353</v>
      </c>
      <c r="D272" s="1" t="s">
        <v>316</v>
      </c>
      <c r="E272" s="1" t="s">
        <v>3337</v>
      </c>
      <c r="F272" s="1">
        <v>2</v>
      </c>
      <c r="G272" s="5">
        <f t="shared" si="44"/>
        <v>71</v>
      </c>
      <c r="H272" s="1" t="s">
        <v>1154</v>
      </c>
      <c r="I272" s="1">
        <v>7.9</v>
      </c>
      <c r="J272" s="1" t="str">
        <f t="shared" si="45"/>
        <v>3.286#1</v>
      </c>
      <c r="K272" s="1">
        <v>3.2864</v>
      </c>
      <c r="L272" s="1" t="s">
        <v>614</v>
      </c>
      <c r="N272" s="1" t="str">
        <f t="shared" si="46"/>
        <v>1</v>
      </c>
      <c r="O272" s="1">
        <f t="shared" si="47"/>
        <v>3.286</v>
      </c>
      <c r="P272" s="1">
        <f t="shared" si="48"/>
        <v>3.286</v>
      </c>
      <c r="Q272" s="1" t="e">
        <f t="shared" si="49"/>
        <v>#VALUE!</v>
      </c>
      <c r="R272" s="1">
        <f t="shared" si="50"/>
        <v>0</v>
      </c>
      <c r="S272" s="1">
        <f t="shared" si="51"/>
        <v>3.286</v>
      </c>
    </row>
    <row r="273" spans="2:19" s="1" customFormat="1" x14ac:dyDescent="0.3">
      <c r="B273" s="1">
        <f t="shared" si="42"/>
        <v>20216</v>
      </c>
      <c r="C273" s="1" t="s">
        <v>3322</v>
      </c>
      <c r="D273" s="1" t="s">
        <v>615</v>
      </c>
      <c r="E273" s="1" t="s">
        <v>3354</v>
      </c>
      <c r="F273" s="1">
        <v>0</v>
      </c>
      <c r="G273" s="5">
        <f t="shared" si="44"/>
        <v>72</v>
      </c>
      <c r="H273" s="1" t="s">
        <v>1154</v>
      </c>
      <c r="I273" s="1">
        <v>7.9</v>
      </c>
      <c r="J273" s="1" t="str">
        <f t="shared" ref="J273:J296" si="52">SUBSTITUTE(E273,"a",S273)</f>
        <v>3.2864#1#2#0.2</v>
      </c>
      <c r="K273" s="1">
        <v>3.2864</v>
      </c>
      <c r="L273" s="1" t="s">
        <v>617</v>
      </c>
      <c r="N273" s="1" t="str">
        <f t="shared" si="46"/>
        <v/>
      </c>
      <c r="O273" s="1">
        <f t="shared" si="47"/>
        <v>3.2864</v>
      </c>
      <c r="P273" s="1">
        <f t="shared" si="48"/>
        <v>3.2864</v>
      </c>
      <c r="Q273" s="1" t="e">
        <f t="shared" si="49"/>
        <v>#VALUE!</v>
      </c>
      <c r="R273" s="1">
        <f t="shared" si="50"/>
        <v>0</v>
      </c>
      <c r="S273" s="1">
        <f t="shared" si="51"/>
        <v>3.2864</v>
      </c>
    </row>
    <row r="274" spans="2:19" s="1" customFormat="1" x14ac:dyDescent="0.3">
      <c r="B274" s="1">
        <f t="shared" si="42"/>
        <v>20219</v>
      </c>
      <c r="C274" s="1" t="s">
        <v>3339</v>
      </c>
      <c r="D274" s="1" t="s">
        <v>618</v>
      </c>
      <c r="E274" s="1" t="s">
        <v>3355</v>
      </c>
      <c r="F274" s="1">
        <v>2</v>
      </c>
      <c r="G274" s="5">
        <f t="shared" si="44"/>
        <v>73</v>
      </c>
      <c r="H274" s="1" t="s">
        <v>1154</v>
      </c>
      <c r="I274" s="1">
        <v>7.9</v>
      </c>
      <c r="J274" s="1" t="str">
        <f t="shared" si="52"/>
        <v>3#3#1.095#1|1#0.15#6#2</v>
      </c>
      <c r="K274" s="1">
        <v>3.2864</v>
      </c>
      <c r="L274" s="1" t="s">
        <v>620</v>
      </c>
      <c r="N274" s="1" t="str">
        <f t="shared" si="46"/>
        <v/>
      </c>
      <c r="O274" s="1">
        <f t="shared" si="47"/>
        <v>3.2864</v>
      </c>
      <c r="P274" s="1">
        <f t="shared" si="48"/>
        <v>3.2864</v>
      </c>
      <c r="Q274" s="1">
        <f t="shared" si="49"/>
        <v>1</v>
      </c>
      <c r="R274" s="1">
        <f t="shared" si="50"/>
        <v>3</v>
      </c>
      <c r="S274" s="1">
        <f t="shared" si="51"/>
        <v>1.095</v>
      </c>
    </row>
    <row r="275" spans="2:19" s="1" customFormat="1" x14ac:dyDescent="0.3">
      <c r="B275" s="1">
        <f t="shared" si="42"/>
        <v>20222</v>
      </c>
      <c r="C275" s="1" t="s">
        <v>3327</v>
      </c>
      <c r="D275" s="1" t="s">
        <v>569</v>
      </c>
      <c r="E275" s="1" t="s">
        <v>3356</v>
      </c>
      <c r="F275" s="1">
        <v>0</v>
      </c>
      <c r="G275" s="5">
        <f t="shared" si="44"/>
        <v>74</v>
      </c>
      <c r="H275" s="1" t="s">
        <v>1154</v>
      </c>
      <c r="I275" s="1">
        <v>7.9</v>
      </c>
      <c r="J275" s="1" t="str">
        <f t="shared" si="52"/>
        <v>1.095#1|1#3#10</v>
      </c>
      <c r="K275" s="1">
        <v>3.2864</v>
      </c>
      <c r="L275" s="1" t="s">
        <v>622</v>
      </c>
      <c r="N275" s="1" t="str">
        <f t="shared" si="46"/>
        <v>0</v>
      </c>
      <c r="O275" s="1" t="e">
        <f t="shared" si="47"/>
        <v>#DIV/0!</v>
      </c>
      <c r="P275" s="1">
        <f t="shared" si="48"/>
        <v>1.095</v>
      </c>
      <c r="Q275" s="1" t="e">
        <f t="shared" si="49"/>
        <v>#VALUE!</v>
      </c>
      <c r="R275" s="1">
        <f t="shared" si="50"/>
        <v>0</v>
      </c>
      <c r="S275" s="1">
        <f t="shared" si="51"/>
        <v>1.095</v>
      </c>
    </row>
    <row r="276" spans="2:19" s="1" customFormat="1" x14ac:dyDescent="0.3">
      <c r="B276" s="1">
        <f t="shared" si="42"/>
        <v>20225</v>
      </c>
      <c r="C276" s="1" t="s">
        <v>3322</v>
      </c>
      <c r="D276" s="1" t="s">
        <v>38</v>
      </c>
      <c r="E276" s="1" t="s">
        <v>3357</v>
      </c>
      <c r="F276" s="1">
        <v>2</v>
      </c>
      <c r="G276" s="5">
        <f t="shared" si="44"/>
        <v>75</v>
      </c>
      <c r="H276" s="1" t="s">
        <v>1154</v>
      </c>
      <c r="I276" s="1">
        <v>7.9</v>
      </c>
      <c r="J276" s="1" t="str">
        <f t="shared" si="52"/>
        <v>3.2864#1|0.65#2#3</v>
      </c>
      <c r="K276" s="1">
        <v>3.2864</v>
      </c>
      <c r="L276" s="1" t="s">
        <v>624</v>
      </c>
      <c r="N276" s="1" t="str">
        <f t="shared" si="46"/>
        <v/>
      </c>
      <c r="O276" s="1">
        <f t="shared" si="47"/>
        <v>3.2864</v>
      </c>
      <c r="P276" s="1">
        <f t="shared" si="48"/>
        <v>3.2864</v>
      </c>
      <c r="Q276" s="1" t="e">
        <f t="shared" si="49"/>
        <v>#VALUE!</v>
      </c>
      <c r="R276" s="1">
        <f t="shared" si="50"/>
        <v>0</v>
      </c>
      <c r="S276" s="1">
        <f t="shared" si="51"/>
        <v>3.2864</v>
      </c>
    </row>
    <row r="277" spans="2:19" s="1" customFormat="1" x14ac:dyDescent="0.3">
      <c r="B277" s="1">
        <f t="shared" si="42"/>
        <v>20228</v>
      </c>
      <c r="C277" s="1" t="s">
        <v>3327</v>
      </c>
      <c r="D277" s="1" t="s">
        <v>625</v>
      </c>
      <c r="E277" s="1" t="s">
        <v>3358</v>
      </c>
      <c r="F277" s="1">
        <v>0</v>
      </c>
      <c r="G277" s="5">
        <f t="shared" si="44"/>
        <v>76</v>
      </c>
      <c r="H277" s="1" t="s">
        <v>1154</v>
      </c>
      <c r="I277" s="1">
        <v>7.9</v>
      </c>
      <c r="J277" s="1" t="str">
        <f t="shared" si="52"/>
        <v>1.095#2|2#0.15#2#5|4#0.25#6#4</v>
      </c>
      <c r="K277" s="1">
        <v>3.2864</v>
      </c>
      <c r="L277" s="1" t="s">
        <v>627</v>
      </c>
      <c r="N277" s="1" t="str">
        <f t="shared" si="46"/>
        <v>0</v>
      </c>
      <c r="O277" s="1" t="e">
        <f t="shared" si="47"/>
        <v>#DIV/0!</v>
      </c>
      <c r="P277" s="1">
        <f t="shared" si="48"/>
        <v>1.095</v>
      </c>
      <c r="Q277" s="1" t="e">
        <f t="shared" si="49"/>
        <v>#VALUE!</v>
      </c>
      <c r="R277" s="1">
        <f t="shared" si="50"/>
        <v>0</v>
      </c>
      <c r="S277" s="1">
        <f t="shared" si="51"/>
        <v>1.095</v>
      </c>
    </row>
    <row r="278" spans="2:19" s="1" customFormat="1" x14ac:dyDescent="0.3">
      <c r="B278" s="1">
        <f t="shared" si="42"/>
        <v>20231</v>
      </c>
      <c r="C278" s="1" t="s">
        <v>3322</v>
      </c>
      <c r="D278" s="1" t="s">
        <v>628</v>
      </c>
      <c r="E278" s="1" t="s">
        <v>3359</v>
      </c>
      <c r="F278" s="1">
        <v>2</v>
      </c>
      <c r="G278" s="5">
        <f t="shared" si="44"/>
        <v>77</v>
      </c>
      <c r="H278" s="1" t="s">
        <v>1154</v>
      </c>
      <c r="I278" s="1">
        <v>7.9</v>
      </c>
      <c r="J278" s="1" t="str">
        <f t="shared" si="52"/>
        <v>3.2864#1#2#0.25</v>
      </c>
      <c r="K278" s="1">
        <v>3.2864</v>
      </c>
      <c r="L278" s="1" t="s">
        <v>630</v>
      </c>
      <c r="N278" s="1" t="str">
        <f t="shared" si="46"/>
        <v/>
      </c>
      <c r="O278" s="1">
        <f t="shared" si="47"/>
        <v>3.2864</v>
      </c>
      <c r="P278" s="1">
        <f t="shared" si="48"/>
        <v>3.2864</v>
      </c>
      <c r="Q278" s="1" t="e">
        <f t="shared" si="49"/>
        <v>#VALUE!</v>
      </c>
      <c r="R278" s="1">
        <f t="shared" si="50"/>
        <v>0</v>
      </c>
      <c r="S278" s="1">
        <f t="shared" si="51"/>
        <v>3.2864</v>
      </c>
    </row>
    <row r="279" spans="2:19" s="1" customFormat="1" x14ac:dyDescent="0.3">
      <c r="B279" s="1">
        <f t="shared" si="42"/>
        <v>20234</v>
      </c>
      <c r="C279" s="1" t="s">
        <v>3360</v>
      </c>
      <c r="D279" s="1" t="s">
        <v>555</v>
      </c>
      <c r="E279" s="1" t="s">
        <v>634</v>
      </c>
      <c r="F279" s="1">
        <v>0</v>
      </c>
      <c r="G279" s="5">
        <f t="shared" si="44"/>
        <v>78</v>
      </c>
      <c r="H279" s="1" t="s">
        <v>1154</v>
      </c>
      <c r="I279" s="1">
        <v>7.9</v>
      </c>
      <c r="J279" s="1" t="str">
        <f t="shared" si="52"/>
        <v>1#0.15#2|1#0.15#5.5#4</v>
      </c>
      <c r="K279" s="1">
        <v>3.2864</v>
      </c>
      <c r="L279" s="1" t="s">
        <v>632</v>
      </c>
      <c r="N279" s="1" t="str">
        <f t="shared" si="46"/>
        <v/>
      </c>
      <c r="O279" s="1">
        <f t="shared" si="47"/>
        <v>3.2864</v>
      </c>
      <c r="P279" s="1">
        <f t="shared" si="48"/>
        <v>3.2864</v>
      </c>
      <c r="Q279" s="1" t="e">
        <f t="shared" si="49"/>
        <v>#VALUE!</v>
      </c>
      <c r="R279" s="1">
        <f t="shared" si="50"/>
        <v>0</v>
      </c>
      <c r="S279" s="1">
        <f t="shared" si="51"/>
        <v>3.2864</v>
      </c>
    </row>
    <row r="280" spans="2:19" s="1" customFormat="1" x14ac:dyDescent="0.3">
      <c r="B280" s="1">
        <f t="shared" si="42"/>
        <v>20237</v>
      </c>
      <c r="C280" s="1" t="s">
        <v>3327</v>
      </c>
      <c r="D280" s="1" t="s">
        <v>569</v>
      </c>
      <c r="E280" s="1" t="s">
        <v>3361</v>
      </c>
      <c r="F280" s="1">
        <v>2</v>
      </c>
      <c r="G280" s="5">
        <f t="shared" si="44"/>
        <v>79</v>
      </c>
      <c r="H280" s="1" t="s">
        <v>1154</v>
      </c>
      <c r="I280" s="1">
        <v>7.9</v>
      </c>
      <c r="J280" s="1" t="str">
        <f t="shared" si="52"/>
        <v>1.095#2|0.45#2#2.5</v>
      </c>
      <c r="K280" s="1">
        <v>3.2864</v>
      </c>
      <c r="L280" s="1" t="s">
        <v>635</v>
      </c>
      <c r="N280" s="1" t="str">
        <f t="shared" si="46"/>
        <v>0</v>
      </c>
      <c r="O280" s="1" t="e">
        <f t="shared" si="47"/>
        <v>#DIV/0!</v>
      </c>
      <c r="P280" s="1">
        <f t="shared" si="48"/>
        <v>1.095</v>
      </c>
      <c r="Q280" s="1" t="e">
        <f t="shared" si="49"/>
        <v>#VALUE!</v>
      </c>
      <c r="R280" s="1">
        <f t="shared" si="50"/>
        <v>0</v>
      </c>
      <c r="S280" s="1">
        <f t="shared" si="51"/>
        <v>1.095</v>
      </c>
    </row>
    <row r="281" spans="2:19" s="1" customFormat="1" x14ac:dyDescent="0.3">
      <c r="B281" s="1">
        <f t="shared" si="42"/>
        <v>20240</v>
      </c>
      <c r="C281" s="1" t="s">
        <v>3327</v>
      </c>
      <c r="D281" s="1" t="s">
        <v>625</v>
      </c>
      <c r="E281" s="1" t="s">
        <v>3362</v>
      </c>
      <c r="F281" s="1">
        <v>0</v>
      </c>
      <c r="G281" s="5">
        <f t="shared" si="44"/>
        <v>80</v>
      </c>
      <c r="H281" s="1" t="s">
        <v>1154</v>
      </c>
      <c r="I281" s="1">
        <v>7.9</v>
      </c>
      <c r="J281" s="1" t="str">
        <f t="shared" si="52"/>
        <v>1.095#2|1#0.1#2#5|3#0.3#6#4</v>
      </c>
      <c r="K281" s="1">
        <v>3.2864</v>
      </c>
      <c r="L281" s="1" t="s">
        <v>637</v>
      </c>
      <c r="N281" s="1" t="str">
        <f t="shared" si="46"/>
        <v>0</v>
      </c>
      <c r="O281" s="1" t="e">
        <f t="shared" si="47"/>
        <v>#DIV/0!</v>
      </c>
      <c r="P281" s="1">
        <f t="shared" si="48"/>
        <v>1.095</v>
      </c>
      <c r="Q281" s="1" t="e">
        <f t="shared" si="49"/>
        <v>#VALUE!</v>
      </c>
      <c r="R281" s="1">
        <f t="shared" si="50"/>
        <v>0</v>
      </c>
      <c r="S281" s="1">
        <f t="shared" si="51"/>
        <v>1.095</v>
      </c>
    </row>
    <row r="282" spans="2:19" s="1" customFormat="1" x14ac:dyDescent="0.3">
      <c r="B282" s="1">
        <f t="shared" si="42"/>
        <v>20243</v>
      </c>
      <c r="C282" s="1" t="s">
        <v>3342</v>
      </c>
      <c r="D282" s="1" t="s">
        <v>638</v>
      </c>
      <c r="E282" s="1" t="s">
        <v>639</v>
      </c>
      <c r="F282" s="1">
        <v>2</v>
      </c>
      <c r="G282" s="5">
        <f t="shared" si="44"/>
        <v>81</v>
      </c>
      <c r="H282" s="1" t="s">
        <v>1154</v>
      </c>
      <c r="I282" s="1">
        <v>7.9</v>
      </c>
      <c r="J282" s="1" t="str">
        <f t="shared" si="52"/>
        <v>1#0.06#7|1#0.2#6#2|4#0.25#6.5#2|2#0.25#6.5#2</v>
      </c>
      <c r="K282" s="1">
        <v>3.2864</v>
      </c>
      <c r="L282" s="1" t="s">
        <v>640</v>
      </c>
      <c r="N282" s="1" t="str">
        <f t="shared" si="46"/>
        <v/>
      </c>
      <c r="O282" s="1">
        <f t="shared" si="47"/>
        <v>3.2864</v>
      </c>
      <c r="P282" s="1">
        <f t="shared" si="48"/>
        <v>3.2864</v>
      </c>
      <c r="Q282" s="1" t="e">
        <f t="shared" si="49"/>
        <v>#VALUE!</v>
      </c>
      <c r="R282" s="1">
        <f t="shared" si="50"/>
        <v>0</v>
      </c>
      <c r="S282" s="1">
        <f t="shared" si="51"/>
        <v>3.2864</v>
      </c>
    </row>
    <row r="283" spans="2:19" s="1" customFormat="1" x14ac:dyDescent="0.3">
      <c r="B283" s="1">
        <f t="shared" si="42"/>
        <v>20246</v>
      </c>
      <c r="C283" s="1" t="s">
        <v>3322</v>
      </c>
      <c r="D283" s="1" t="s">
        <v>38</v>
      </c>
      <c r="E283" s="1" t="s">
        <v>3363</v>
      </c>
      <c r="F283" s="1">
        <v>0</v>
      </c>
      <c r="G283" s="5">
        <f t="shared" si="44"/>
        <v>82</v>
      </c>
      <c r="H283" s="1" t="s">
        <v>1154</v>
      </c>
      <c r="I283" s="1">
        <v>7.9</v>
      </c>
      <c r="J283" s="1" t="str">
        <f t="shared" si="52"/>
        <v>3.2864#1|1#4#3.5</v>
      </c>
      <c r="K283" s="1">
        <v>3.2864</v>
      </c>
      <c r="L283" s="1" t="s">
        <v>642</v>
      </c>
      <c r="N283" s="1" t="str">
        <f t="shared" si="46"/>
        <v/>
      </c>
      <c r="O283" s="1">
        <f t="shared" si="47"/>
        <v>3.2864</v>
      </c>
      <c r="P283" s="1">
        <f t="shared" si="48"/>
        <v>3.2864</v>
      </c>
      <c r="Q283" s="1" t="e">
        <f t="shared" si="49"/>
        <v>#VALUE!</v>
      </c>
      <c r="R283" s="1">
        <f t="shared" si="50"/>
        <v>0</v>
      </c>
      <c r="S283" s="1">
        <f t="shared" si="51"/>
        <v>3.2864</v>
      </c>
    </row>
    <row r="284" spans="2:19" s="1" customFormat="1" x14ac:dyDescent="0.3">
      <c r="B284" s="1">
        <f t="shared" si="42"/>
        <v>20249</v>
      </c>
      <c r="C284" s="1" t="s">
        <v>3327</v>
      </c>
      <c r="D284" s="1" t="s">
        <v>597</v>
      </c>
      <c r="E284" s="1" t="s">
        <v>3364</v>
      </c>
      <c r="F284" s="1">
        <v>2</v>
      </c>
      <c r="G284" s="5">
        <f t="shared" si="44"/>
        <v>83</v>
      </c>
      <c r="H284" s="1" t="s">
        <v>1154</v>
      </c>
      <c r="I284" s="1">
        <v>7.9</v>
      </c>
      <c r="J284" s="1" t="str">
        <f t="shared" si="52"/>
        <v>1.095#1|3#0.1#1#5</v>
      </c>
      <c r="K284" s="1">
        <v>3.2864</v>
      </c>
      <c r="L284" s="1" t="s">
        <v>644</v>
      </c>
      <c r="N284" s="1" t="str">
        <f t="shared" si="46"/>
        <v>0</v>
      </c>
      <c r="O284" s="1" t="e">
        <f t="shared" si="47"/>
        <v>#DIV/0!</v>
      </c>
      <c r="P284" s="1">
        <f t="shared" si="48"/>
        <v>1.095</v>
      </c>
      <c r="Q284" s="1" t="e">
        <f t="shared" si="49"/>
        <v>#VALUE!</v>
      </c>
      <c r="R284" s="1">
        <f t="shared" si="50"/>
        <v>0</v>
      </c>
      <c r="S284" s="1">
        <f t="shared" si="51"/>
        <v>1.095</v>
      </c>
    </row>
    <row r="285" spans="2:19" s="1" customFormat="1" x14ac:dyDescent="0.3">
      <c r="B285" s="1">
        <f t="shared" si="42"/>
        <v>20252</v>
      </c>
      <c r="C285" s="1" t="s">
        <v>3339</v>
      </c>
      <c r="D285" s="1" t="s">
        <v>618</v>
      </c>
      <c r="E285" s="1" t="s">
        <v>3365</v>
      </c>
      <c r="F285" s="1">
        <v>0</v>
      </c>
      <c r="G285" s="5">
        <f t="shared" si="44"/>
        <v>84</v>
      </c>
      <c r="H285" s="1" t="s">
        <v>1154</v>
      </c>
      <c r="I285" s="1">
        <v>7.9</v>
      </c>
      <c r="J285" s="1" t="str">
        <f t="shared" si="52"/>
        <v>2#4#1.095#2|1#0.3#6#2</v>
      </c>
      <c r="K285" s="1">
        <v>3.2864</v>
      </c>
      <c r="L285" s="1" t="s">
        <v>646</v>
      </c>
      <c r="N285" s="1" t="str">
        <f t="shared" si="46"/>
        <v/>
      </c>
      <c r="O285" s="1">
        <f t="shared" si="47"/>
        <v>3.2864</v>
      </c>
      <c r="P285" s="1">
        <f t="shared" si="48"/>
        <v>3.2864</v>
      </c>
      <c r="Q285" s="1">
        <f t="shared" si="49"/>
        <v>1</v>
      </c>
      <c r="R285" s="1">
        <f t="shared" si="50"/>
        <v>3</v>
      </c>
      <c r="S285" s="1">
        <f t="shared" si="51"/>
        <v>1.095</v>
      </c>
    </row>
    <row r="286" spans="2:19" s="1" customFormat="1" x14ac:dyDescent="0.3">
      <c r="B286" s="1">
        <f t="shared" si="42"/>
        <v>20255</v>
      </c>
      <c r="C286" s="1" t="s">
        <v>3366</v>
      </c>
      <c r="D286" s="1" t="s">
        <v>150</v>
      </c>
      <c r="E286" s="1" t="s">
        <v>3367</v>
      </c>
      <c r="F286" s="1">
        <v>2</v>
      </c>
      <c r="G286" s="5">
        <f t="shared" si="44"/>
        <v>85</v>
      </c>
      <c r="H286" s="1" t="s">
        <v>1154</v>
      </c>
      <c r="I286" s="1">
        <v>7.9</v>
      </c>
      <c r="J286" s="1" t="str">
        <f t="shared" si="52"/>
        <v>1.095#2|1#0.15#6#4|1#0.3</v>
      </c>
      <c r="K286" s="1">
        <v>3.2864</v>
      </c>
      <c r="L286" s="1" t="s">
        <v>649</v>
      </c>
      <c r="N286" s="1" t="str">
        <f t="shared" si="46"/>
        <v>0</v>
      </c>
      <c r="O286" s="1" t="e">
        <f t="shared" si="47"/>
        <v>#DIV/0!</v>
      </c>
      <c r="P286" s="1">
        <f t="shared" si="48"/>
        <v>1.095</v>
      </c>
      <c r="Q286" s="1" t="e">
        <f t="shared" si="49"/>
        <v>#VALUE!</v>
      </c>
      <c r="R286" s="1">
        <f t="shared" si="50"/>
        <v>0</v>
      </c>
      <c r="S286" s="1">
        <f t="shared" si="51"/>
        <v>1.095</v>
      </c>
    </row>
    <row r="287" spans="2:19" s="1" customFormat="1" x14ac:dyDescent="0.3">
      <c r="B287" s="1">
        <f t="shared" si="42"/>
        <v>20258</v>
      </c>
      <c r="C287" s="1" t="s">
        <v>3368</v>
      </c>
      <c r="D287" s="1" t="s">
        <v>72</v>
      </c>
      <c r="E287" s="1" t="s">
        <v>3369</v>
      </c>
      <c r="F287" s="1">
        <v>0</v>
      </c>
      <c r="G287" s="5">
        <f t="shared" si="44"/>
        <v>86</v>
      </c>
      <c r="H287" s="1" t="s">
        <v>1154</v>
      </c>
      <c r="I287" s="1">
        <v>7.9</v>
      </c>
      <c r="J287" s="1" t="str">
        <f t="shared" si="52"/>
        <v>3.2864#1|1.5#1#3</v>
      </c>
      <c r="K287" s="1">
        <v>3.2864</v>
      </c>
      <c r="L287" s="1" t="s">
        <v>651</v>
      </c>
      <c r="N287" s="1" t="str">
        <f t="shared" si="46"/>
        <v/>
      </c>
      <c r="O287" s="1">
        <f t="shared" si="47"/>
        <v>3.2864</v>
      </c>
      <c r="P287" s="1">
        <f t="shared" si="48"/>
        <v>3.2864</v>
      </c>
      <c r="Q287" s="1" t="e">
        <f t="shared" si="49"/>
        <v>#VALUE!</v>
      </c>
      <c r="R287" s="1">
        <f t="shared" si="50"/>
        <v>0</v>
      </c>
      <c r="S287" s="1">
        <f t="shared" si="51"/>
        <v>3.2864</v>
      </c>
    </row>
    <row r="288" spans="2:19" s="1" customFormat="1" x14ac:dyDescent="0.3">
      <c r="B288" s="1">
        <f t="shared" si="42"/>
        <v>20261</v>
      </c>
      <c r="C288" s="1" t="s">
        <v>3327</v>
      </c>
      <c r="D288" s="1" t="s">
        <v>597</v>
      </c>
      <c r="E288" s="1" t="s">
        <v>3370</v>
      </c>
      <c r="F288" s="1">
        <v>2</v>
      </c>
      <c r="G288" s="5">
        <f t="shared" si="44"/>
        <v>87</v>
      </c>
      <c r="H288" s="1" t="s">
        <v>1154</v>
      </c>
      <c r="I288" s="1">
        <v>7.9</v>
      </c>
      <c r="J288" s="1" t="str">
        <f t="shared" si="52"/>
        <v>1.095#1|1#0.1#2#4</v>
      </c>
      <c r="K288" s="1">
        <v>3.2864</v>
      </c>
      <c r="L288" s="1" t="s">
        <v>653</v>
      </c>
      <c r="N288" s="1" t="str">
        <f t="shared" si="46"/>
        <v>0</v>
      </c>
      <c r="O288" s="1" t="e">
        <f t="shared" si="47"/>
        <v>#DIV/0!</v>
      </c>
      <c r="P288" s="1">
        <f t="shared" si="48"/>
        <v>1.095</v>
      </c>
      <c r="Q288" s="1" t="e">
        <f t="shared" si="49"/>
        <v>#VALUE!</v>
      </c>
      <c r="R288" s="1">
        <f t="shared" si="50"/>
        <v>0</v>
      </c>
      <c r="S288" s="1">
        <f t="shared" si="51"/>
        <v>1.095</v>
      </c>
    </row>
    <row r="289" spans="2:19" s="1" customFormat="1" x14ac:dyDescent="0.3">
      <c r="B289" s="1">
        <f t="shared" si="42"/>
        <v>20264</v>
      </c>
      <c r="C289" s="1" t="s">
        <v>3327</v>
      </c>
      <c r="D289" s="1" t="s">
        <v>569</v>
      </c>
      <c r="E289" s="1" t="s">
        <v>3371</v>
      </c>
      <c r="F289" s="1">
        <v>0</v>
      </c>
      <c r="G289" s="5">
        <f t="shared" si="44"/>
        <v>88</v>
      </c>
      <c r="H289" s="1" t="s">
        <v>1154</v>
      </c>
      <c r="I289" s="1">
        <v>7.9</v>
      </c>
      <c r="J289" s="1" t="str">
        <f t="shared" si="52"/>
        <v>1.095#2|0.4#1#2.5</v>
      </c>
      <c r="K289" s="1">
        <v>3.2864</v>
      </c>
      <c r="L289" s="1" t="s">
        <v>655</v>
      </c>
      <c r="N289" s="1" t="str">
        <f t="shared" si="46"/>
        <v>0</v>
      </c>
      <c r="O289" s="1" t="e">
        <f t="shared" si="47"/>
        <v>#DIV/0!</v>
      </c>
      <c r="P289" s="1">
        <f t="shared" si="48"/>
        <v>1.095</v>
      </c>
      <c r="Q289" s="1" t="e">
        <f t="shared" si="49"/>
        <v>#VALUE!</v>
      </c>
      <c r="R289" s="1">
        <f t="shared" si="50"/>
        <v>0</v>
      </c>
      <c r="S289" s="1">
        <f t="shared" si="51"/>
        <v>1.095</v>
      </c>
    </row>
    <row r="290" spans="2:19" s="1" customFormat="1" x14ac:dyDescent="0.3">
      <c r="B290" s="1">
        <f t="shared" si="42"/>
        <v>20267</v>
      </c>
      <c r="C290" s="1" t="s">
        <v>3322</v>
      </c>
      <c r="D290" s="1" t="s">
        <v>593</v>
      </c>
      <c r="E290" s="1" t="s">
        <v>3372</v>
      </c>
      <c r="F290" s="1">
        <v>2</v>
      </c>
      <c r="G290" s="5">
        <f t="shared" si="44"/>
        <v>89</v>
      </c>
      <c r="H290" s="1" t="s">
        <v>1154</v>
      </c>
      <c r="I290" s="1">
        <v>7.9</v>
      </c>
      <c r="J290" s="1" t="str">
        <f t="shared" si="52"/>
        <v>1#3#1.643#1|3#0.2#6#4</v>
      </c>
      <c r="K290" s="1">
        <v>3.2864</v>
      </c>
      <c r="L290" s="1" t="s">
        <v>657</v>
      </c>
      <c r="N290" s="1" t="str">
        <f t="shared" si="46"/>
        <v/>
      </c>
      <c r="O290" s="1">
        <f t="shared" si="47"/>
        <v>3.2864</v>
      </c>
      <c r="P290" s="1">
        <f t="shared" si="48"/>
        <v>3.2864</v>
      </c>
      <c r="Q290" s="1">
        <f t="shared" si="49"/>
        <v>1</v>
      </c>
      <c r="R290" s="1">
        <f t="shared" si="50"/>
        <v>2</v>
      </c>
      <c r="S290" s="1">
        <f t="shared" si="51"/>
        <v>1.643</v>
      </c>
    </row>
    <row r="291" spans="2:19" s="1" customFormat="1" x14ac:dyDescent="0.3">
      <c r="B291" s="1">
        <f t="shared" si="42"/>
        <v>20270</v>
      </c>
      <c r="C291" s="1" t="s">
        <v>3327</v>
      </c>
      <c r="D291" s="1" t="s">
        <v>569</v>
      </c>
      <c r="E291" s="1" t="s">
        <v>3383</v>
      </c>
      <c r="F291" s="1">
        <v>0</v>
      </c>
      <c r="G291" s="5">
        <f t="shared" si="44"/>
        <v>90</v>
      </c>
      <c r="H291" s="1" t="s">
        <v>1154</v>
      </c>
      <c r="I291" s="1">
        <v>7.9</v>
      </c>
      <c r="J291" s="1" t="str">
        <f t="shared" si="52"/>
        <v>1.095#2|0.2#1#4</v>
      </c>
      <c r="K291" s="1">
        <v>3.2864</v>
      </c>
      <c r="L291" s="1" t="s">
        <v>659</v>
      </c>
      <c r="N291" s="1" t="str">
        <f t="shared" si="46"/>
        <v>0</v>
      </c>
      <c r="O291" s="1" t="e">
        <f t="shared" si="47"/>
        <v>#DIV/0!</v>
      </c>
      <c r="P291" s="1">
        <f t="shared" si="48"/>
        <v>1.095</v>
      </c>
      <c r="Q291" s="1" t="e">
        <f t="shared" si="49"/>
        <v>#VALUE!</v>
      </c>
      <c r="R291" s="1">
        <f t="shared" si="50"/>
        <v>0</v>
      </c>
      <c r="S291" s="1">
        <f t="shared" si="51"/>
        <v>1.095</v>
      </c>
    </row>
    <row r="292" spans="2:19" s="1" customFormat="1" x14ac:dyDescent="0.3">
      <c r="B292" s="1">
        <f t="shared" si="42"/>
        <v>20273</v>
      </c>
      <c r="C292" s="1" t="s">
        <v>3322</v>
      </c>
      <c r="D292" s="1" t="s">
        <v>615</v>
      </c>
      <c r="E292" s="1" t="s">
        <v>3374</v>
      </c>
      <c r="F292" s="1">
        <v>2</v>
      </c>
      <c r="G292" s="5">
        <f t="shared" si="44"/>
        <v>91</v>
      </c>
      <c r="H292" s="1" t="s">
        <v>1154</v>
      </c>
      <c r="I292" s="1">
        <v>7.9</v>
      </c>
      <c r="J292" s="1" t="str">
        <f t="shared" si="52"/>
        <v>3.2864#2#0#0.2</v>
      </c>
      <c r="K292" s="1">
        <v>3.2864</v>
      </c>
      <c r="L292" s="1" t="s">
        <v>661</v>
      </c>
      <c r="N292" s="1" t="str">
        <f t="shared" si="46"/>
        <v/>
      </c>
      <c r="O292" s="1">
        <f t="shared" si="47"/>
        <v>3.2864</v>
      </c>
      <c r="P292" s="1">
        <f t="shared" si="48"/>
        <v>3.2864</v>
      </c>
      <c r="Q292" s="1" t="e">
        <f t="shared" si="49"/>
        <v>#VALUE!</v>
      </c>
      <c r="R292" s="1">
        <f t="shared" si="50"/>
        <v>0</v>
      </c>
      <c r="S292" s="1">
        <f t="shared" si="51"/>
        <v>3.2864</v>
      </c>
    </row>
    <row r="293" spans="2:19" s="1" customFormat="1" x14ac:dyDescent="0.3">
      <c r="B293" s="1">
        <f t="shared" ref="B293:B296" si="53">B242+1</f>
        <v>20276</v>
      </c>
      <c r="C293" s="1" t="s">
        <v>3375</v>
      </c>
      <c r="D293" s="1" t="s">
        <v>300</v>
      </c>
      <c r="E293" s="1" t="s">
        <v>3376</v>
      </c>
      <c r="F293" s="1">
        <v>0</v>
      </c>
      <c r="G293" s="5">
        <f t="shared" si="44"/>
        <v>92</v>
      </c>
      <c r="H293" s="1" t="s">
        <v>1154</v>
      </c>
      <c r="I293" s="1">
        <v>7.9</v>
      </c>
      <c r="J293" s="1" t="str">
        <f t="shared" si="52"/>
        <v>3.286#2|4#0.3#6.5#2|9#15#6.5#1</v>
      </c>
      <c r="K293" s="1">
        <v>3.2864</v>
      </c>
      <c r="L293" s="1" t="s">
        <v>664</v>
      </c>
      <c r="N293" s="1" t="str">
        <f t="shared" si="46"/>
        <v>1</v>
      </c>
      <c r="O293" s="1">
        <f t="shared" si="47"/>
        <v>3.286</v>
      </c>
      <c r="P293" s="1">
        <f t="shared" si="48"/>
        <v>3.286</v>
      </c>
      <c r="Q293" s="1" t="e">
        <f t="shared" si="49"/>
        <v>#VALUE!</v>
      </c>
      <c r="R293" s="1">
        <f t="shared" si="50"/>
        <v>0</v>
      </c>
      <c r="S293" s="1">
        <f t="shared" si="51"/>
        <v>3.286</v>
      </c>
    </row>
    <row r="294" spans="2:19" s="1" customFormat="1" x14ac:dyDescent="0.3">
      <c r="B294" s="1">
        <f t="shared" si="53"/>
        <v>20279</v>
      </c>
      <c r="C294" s="1" t="s">
        <v>3366</v>
      </c>
      <c r="D294" s="1" t="s">
        <v>665</v>
      </c>
      <c r="E294" s="1" t="s">
        <v>3377</v>
      </c>
      <c r="F294" s="1">
        <v>2</v>
      </c>
      <c r="G294" s="5">
        <f t="shared" si="44"/>
        <v>93</v>
      </c>
      <c r="H294" s="1" t="s">
        <v>1154</v>
      </c>
      <c r="I294" s="1">
        <v>7.9</v>
      </c>
      <c r="J294" s="1" t="str">
        <f t="shared" si="52"/>
        <v>1.095#2|1#1#6.5|1#0.2#6.5#0|1#0.25#6.5#2</v>
      </c>
      <c r="K294" s="1">
        <v>3.2864</v>
      </c>
      <c r="L294" s="1" t="s">
        <v>667</v>
      </c>
      <c r="N294" s="1" t="str">
        <f t="shared" si="46"/>
        <v>0</v>
      </c>
      <c r="O294" s="1" t="e">
        <f t="shared" si="47"/>
        <v>#DIV/0!</v>
      </c>
      <c r="P294" s="1">
        <f t="shared" si="48"/>
        <v>1.095</v>
      </c>
      <c r="Q294" s="1" t="e">
        <f t="shared" si="49"/>
        <v>#VALUE!</v>
      </c>
      <c r="R294" s="1">
        <f t="shared" si="50"/>
        <v>0</v>
      </c>
      <c r="S294" s="1">
        <f t="shared" si="51"/>
        <v>1.095</v>
      </c>
    </row>
    <row r="295" spans="2:19" s="1" customFormat="1" x14ac:dyDescent="0.3">
      <c r="B295" s="1">
        <f t="shared" si="53"/>
        <v>20282</v>
      </c>
      <c r="C295" s="1" t="s">
        <v>3322</v>
      </c>
      <c r="D295" s="1" t="s">
        <v>550</v>
      </c>
      <c r="E295" s="1" t="s">
        <v>3378</v>
      </c>
      <c r="F295" s="1">
        <v>0</v>
      </c>
      <c r="G295" s="5">
        <f t="shared" si="44"/>
        <v>94</v>
      </c>
      <c r="H295" s="1" t="s">
        <v>1154</v>
      </c>
      <c r="I295" s="1">
        <v>7.9</v>
      </c>
      <c r="J295" s="1" t="str">
        <f t="shared" si="52"/>
        <v>2#3#1.095#2</v>
      </c>
      <c r="K295" s="1">
        <v>3.2864</v>
      </c>
      <c r="L295" s="1" t="s">
        <v>669</v>
      </c>
      <c r="N295" s="1" t="str">
        <f t="shared" si="46"/>
        <v/>
      </c>
      <c r="O295" s="1">
        <f t="shared" si="47"/>
        <v>3.2864</v>
      </c>
      <c r="P295" s="1">
        <f t="shared" si="48"/>
        <v>3.2864</v>
      </c>
      <c r="Q295" s="1">
        <f t="shared" si="49"/>
        <v>1</v>
      </c>
      <c r="R295" s="1">
        <f t="shared" si="50"/>
        <v>3</v>
      </c>
      <c r="S295" s="1">
        <f t="shared" si="51"/>
        <v>1.095</v>
      </c>
    </row>
    <row r="296" spans="2:19" s="5" customFormat="1" x14ac:dyDescent="0.3">
      <c r="B296" s="5">
        <f t="shared" si="53"/>
        <v>20285</v>
      </c>
      <c r="C296" s="5" t="s">
        <v>3379</v>
      </c>
      <c r="D296" s="5" t="s">
        <v>506</v>
      </c>
      <c r="E296" s="5" t="s">
        <v>3380</v>
      </c>
      <c r="F296" s="5">
        <v>0</v>
      </c>
      <c r="G296" s="5">
        <f t="shared" si="44"/>
        <v>95</v>
      </c>
      <c r="H296" s="5" t="s">
        <v>1154</v>
      </c>
      <c r="I296" s="1">
        <v>7.9</v>
      </c>
      <c r="J296" s="1" t="str">
        <f t="shared" si="52"/>
        <v>3.2864#2|1#0.45</v>
      </c>
      <c r="K296" s="5">
        <v>3.2864</v>
      </c>
      <c r="L296" s="5" t="s">
        <v>672</v>
      </c>
      <c r="N296" s="1" t="str">
        <f t="shared" si="46"/>
        <v/>
      </c>
      <c r="O296" s="1">
        <f t="shared" si="47"/>
        <v>3.2864</v>
      </c>
      <c r="P296" s="1">
        <f t="shared" si="48"/>
        <v>3.2864</v>
      </c>
      <c r="Q296" s="1" t="e">
        <f t="shared" si="49"/>
        <v>#VALUE!</v>
      </c>
      <c r="R296" s="1">
        <f t="shared" si="50"/>
        <v>0</v>
      </c>
      <c r="S296" s="1">
        <f t="shared" si="51"/>
        <v>3.2864</v>
      </c>
    </row>
  </sheetData>
  <phoneticPr fontId="11" type="noConversion"/>
  <pageMargins left="0.75" right="0.75" top="1" bottom="1" header="0.51180555555555596" footer="0.51180555555555596"/>
  <pageSetup paperSize="9" orientation="portrait" horizontalDpi="300" verticalDpi="300"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K50"/>
  <sheetViews>
    <sheetView workbookViewId="0">
      <selection activeCell="H36" sqref="H36"/>
    </sheetView>
  </sheetViews>
  <sheetFormatPr defaultColWidth="9" defaultRowHeight="14.25" x14ac:dyDescent="0.3"/>
  <cols>
    <col min="2" max="2" width="20.42578125" customWidth="1"/>
    <col min="3" max="3" width="5.85546875" customWidth="1"/>
    <col min="4" max="4" width="19.42578125" customWidth="1"/>
    <col min="5" max="5" width="14.42578125" customWidth="1"/>
    <col min="8" max="8" width="20.42578125" customWidth="1"/>
    <col min="10" max="10" width="19.42578125" customWidth="1"/>
  </cols>
  <sheetData>
    <row r="1" spans="2:10" s="1" customFormat="1" x14ac:dyDescent="0.3">
      <c r="B1" s="1" t="s">
        <v>3384</v>
      </c>
      <c r="C1" s="1" t="s">
        <v>3385</v>
      </c>
      <c r="D1" s="1" t="s">
        <v>3386</v>
      </c>
      <c r="E1" s="1" t="s">
        <v>3387</v>
      </c>
    </row>
    <row r="2" spans="2:10" x14ac:dyDescent="0.3">
      <c r="B2" s="1" t="s">
        <v>3388</v>
      </c>
      <c r="C2" s="1" t="s">
        <v>3389</v>
      </c>
      <c r="D2" s="1" t="s">
        <v>1482</v>
      </c>
      <c r="E2" s="1" t="s">
        <v>1483</v>
      </c>
      <c r="H2" s="1" t="s">
        <v>3390</v>
      </c>
      <c r="I2" s="1" t="s">
        <v>826</v>
      </c>
      <c r="J2" s="1" t="s">
        <v>1477</v>
      </c>
    </row>
    <row r="3" spans="2:10" x14ac:dyDescent="0.3">
      <c r="B3" s="1" t="s">
        <v>3388</v>
      </c>
      <c r="C3" s="1" t="s">
        <v>3391</v>
      </c>
      <c r="D3" s="1" t="s">
        <v>3392</v>
      </c>
      <c r="E3" s="1" t="s">
        <v>1483</v>
      </c>
      <c r="H3" s="1" t="s">
        <v>3388</v>
      </c>
      <c r="I3" s="1" t="s">
        <v>506</v>
      </c>
      <c r="J3" s="1" t="s">
        <v>1482</v>
      </c>
    </row>
    <row r="4" spans="2:10" x14ac:dyDescent="0.3">
      <c r="B4" s="1" t="s">
        <v>3390</v>
      </c>
      <c r="C4" s="1" t="s">
        <v>3393</v>
      </c>
      <c r="D4" s="1" t="s">
        <v>1477</v>
      </c>
      <c r="E4" s="1" t="s">
        <v>1478</v>
      </c>
      <c r="H4" s="1" t="s">
        <v>3390</v>
      </c>
      <c r="I4" s="1" t="s">
        <v>1209</v>
      </c>
      <c r="J4" s="1" t="s">
        <v>1486</v>
      </c>
    </row>
    <row r="5" spans="2:10" x14ac:dyDescent="0.3">
      <c r="B5" s="1" t="s">
        <v>3390</v>
      </c>
      <c r="C5" s="1" t="s">
        <v>3394</v>
      </c>
      <c r="D5" s="1" t="s">
        <v>1486</v>
      </c>
      <c r="E5" s="1" t="s">
        <v>1478</v>
      </c>
      <c r="H5" s="1" t="s">
        <v>3390</v>
      </c>
      <c r="I5" s="1" t="s">
        <v>3395</v>
      </c>
      <c r="J5" s="1" t="s">
        <v>1486</v>
      </c>
    </row>
    <row r="6" spans="2:10" x14ac:dyDescent="0.3">
      <c r="B6" s="1" t="s">
        <v>3396</v>
      </c>
      <c r="C6" s="1" t="s">
        <v>35</v>
      </c>
      <c r="D6" s="1" t="s">
        <v>3397</v>
      </c>
      <c r="E6" s="1" t="s">
        <v>3398</v>
      </c>
      <c r="H6" s="1" t="s">
        <v>3399</v>
      </c>
      <c r="I6" s="1" t="s">
        <v>65</v>
      </c>
      <c r="J6" s="1" t="s">
        <v>3400</v>
      </c>
    </row>
    <row r="7" spans="2:10" x14ac:dyDescent="0.3">
      <c r="B7" s="1" t="s">
        <v>3399</v>
      </c>
      <c r="C7" s="1" t="s">
        <v>65</v>
      </c>
      <c r="D7" s="1" t="s">
        <v>3400</v>
      </c>
      <c r="E7" s="1" t="s">
        <v>3401</v>
      </c>
      <c r="H7" s="1" t="s">
        <v>3396</v>
      </c>
      <c r="I7" s="1">
        <v>20</v>
      </c>
      <c r="J7" s="1" t="s">
        <v>3402</v>
      </c>
    </row>
    <row r="8" spans="2:10" x14ac:dyDescent="0.3">
      <c r="B8" s="1" t="s">
        <v>3403</v>
      </c>
      <c r="C8" s="1" t="s">
        <v>3404</v>
      </c>
      <c r="D8" s="1" t="s">
        <v>3405</v>
      </c>
      <c r="E8" s="1" t="s">
        <v>3401</v>
      </c>
      <c r="H8" s="1" t="s">
        <v>3399</v>
      </c>
      <c r="I8" s="1">
        <v>35</v>
      </c>
      <c r="J8" s="1" t="s">
        <v>3406</v>
      </c>
    </row>
    <row r="9" spans="2:10" x14ac:dyDescent="0.3">
      <c r="B9" s="1" t="s">
        <v>3396</v>
      </c>
      <c r="C9" s="1">
        <v>20</v>
      </c>
      <c r="D9" s="1" t="s">
        <v>3402</v>
      </c>
      <c r="E9" s="1" t="s">
        <v>3398</v>
      </c>
      <c r="H9" s="1" t="s">
        <v>3396</v>
      </c>
      <c r="I9" s="1" t="s">
        <v>35</v>
      </c>
      <c r="J9" s="1" t="s">
        <v>3397</v>
      </c>
    </row>
    <row r="10" spans="2:10" x14ac:dyDescent="0.3">
      <c r="B10" s="1" t="s">
        <v>3399</v>
      </c>
      <c r="C10" s="1">
        <v>20</v>
      </c>
      <c r="D10" s="1" t="s">
        <v>3407</v>
      </c>
      <c r="E10" s="1" t="s">
        <v>3401</v>
      </c>
      <c r="H10" s="1" t="s">
        <v>3396</v>
      </c>
      <c r="I10" s="1">
        <v>20</v>
      </c>
      <c r="J10" s="1" t="s">
        <v>3402</v>
      </c>
    </row>
    <row r="11" spans="2:10" x14ac:dyDescent="0.3">
      <c r="B11" s="1" t="s">
        <v>3396</v>
      </c>
      <c r="C11" s="1">
        <v>30</v>
      </c>
      <c r="D11" s="1" t="s">
        <v>3408</v>
      </c>
      <c r="E11" s="1" t="s">
        <v>3398</v>
      </c>
    </row>
    <row r="12" spans="2:10" x14ac:dyDescent="0.3">
      <c r="B12" s="1" t="s">
        <v>3399</v>
      </c>
      <c r="C12" s="1">
        <v>30</v>
      </c>
      <c r="D12" s="1" t="s">
        <v>3409</v>
      </c>
      <c r="E12" s="1" t="s">
        <v>3401</v>
      </c>
    </row>
    <row r="13" spans="2:10" x14ac:dyDescent="0.3">
      <c r="B13" s="1" t="s">
        <v>3396</v>
      </c>
      <c r="C13" s="1">
        <v>35</v>
      </c>
      <c r="D13" s="1" t="s">
        <v>3410</v>
      </c>
      <c r="E13" s="1" t="s">
        <v>3398</v>
      </c>
    </row>
    <row r="14" spans="2:10" x14ac:dyDescent="0.3">
      <c r="B14" s="1" t="s">
        <v>3399</v>
      </c>
      <c r="C14" s="1">
        <v>35</v>
      </c>
      <c r="D14" s="1" t="s">
        <v>3406</v>
      </c>
      <c r="E14" s="1" t="s">
        <v>3401</v>
      </c>
    </row>
    <row r="15" spans="2:10" x14ac:dyDescent="0.3">
      <c r="B15" s="1" t="s">
        <v>3411</v>
      </c>
      <c r="C15" s="1" t="s">
        <v>62</v>
      </c>
      <c r="D15" s="1" t="s">
        <v>1510</v>
      </c>
      <c r="E15" s="1" t="s">
        <v>1511</v>
      </c>
      <c r="H15" s="1" t="s">
        <v>3411</v>
      </c>
      <c r="I15" s="1" t="s">
        <v>62</v>
      </c>
      <c r="J15" s="1" t="s">
        <v>1510</v>
      </c>
    </row>
    <row r="16" spans="2:10" x14ac:dyDescent="0.3">
      <c r="B16" s="1" t="s">
        <v>3327</v>
      </c>
      <c r="C16" s="1" t="s">
        <v>3412</v>
      </c>
      <c r="D16" s="1" t="s">
        <v>3413</v>
      </c>
      <c r="E16" s="1" t="s">
        <v>1515</v>
      </c>
      <c r="H16" s="1" t="s">
        <v>3327</v>
      </c>
      <c r="I16" s="1">
        <v>22</v>
      </c>
      <c r="J16" s="1" t="s">
        <v>3414</v>
      </c>
    </row>
    <row r="17" spans="2:11" x14ac:dyDescent="0.3">
      <c r="B17" s="1" t="s">
        <v>3327</v>
      </c>
      <c r="C17" s="1">
        <v>21</v>
      </c>
      <c r="D17" s="1" t="s">
        <v>3415</v>
      </c>
      <c r="E17" s="1" t="s">
        <v>1515</v>
      </c>
      <c r="H17" s="1" t="s">
        <v>3399</v>
      </c>
      <c r="I17" s="1">
        <v>35</v>
      </c>
      <c r="J17" s="1" t="s">
        <v>3416</v>
      </c>
    </row>
    <row r="18" spans="2:11" x14ac:dyDescent="0.3">
      <c r="B18" s="1" t="s">
        <v>3327</v>
      </c>
      <c r="C18" s="1">
        <v>22</v>
      </c>
      <c r="D18" s="1" t="s">
        <v>3414</v>
      </c>
      <c r="E18" s="1" t="s">
        <v>1515</v>
      </c>
      <c r="H18" s="1" t="s">
        <v>3327</v>
      </c>
      <c r="I18" s="1">
        <v>21</v>
      </c>
      <c r="J18" s="1" t="s">
        <v>3415</v>
      </c>
    </row>
    <row r="19" spans="2:11" x14ac:dyDescent="0.3">
      <c r="B19" s="1" t="s">
        <v>3396</v>
      </c>
      <c r="C19" s="1">
        <v>35</v>
      </c>
      <c r="D19" s="1" t="s">
        <v>3417</v>
      </c>
      <c r="E19" s="1" t="s">
        <v>1511</v>
      </c>
    </row>
    <row r="20" spans="2:11" x14ac:dyDescent="0.3">
      <c r="B20" s="1" t="s">
        <v>3399</v>
      </c>
      <c r="C20" s="1">
        <v>35</v>
      </c>
      <c r="D20" s="1" t="s">
        <v>3416</v>
      </c>
      <c r="E20" s="1" t="s">
        <v>1515</v>
      </c>
    </row>
    <row r="21" spans="2:11" x14ac:dyDescent="0.3">
      <c r="B21" s="1" t="s">
        <v>3418</v>
      </c>
      <c r="C21" s="1" t="s">
        <v>787</v>
      </c>
      <c r="D21" s="1" t="s">
        <v>3419</v>
      </c>
      <c r="E21" s="1" t="s">
        <v>3420</v>
      </c>
      <c r="H21" s="1" t="s">
        <v>3421</v>
      </c>
      <c r="I21" s="1" t="s">
        <v>787</v>
      </c>
      <c r="J21" s="1" t="s">
        <v>1524</v>
      </c>
      <c r="K21" s="1"/>
    </row>
    <row r="22" spans="2:11" x14ac:dyDescent="0.3">
      <c r="B22" s="1" t="s">
        <v>3390</v>
      </c>
      <c r="C22" s="1" t="s">
        <v>1147</v>
      </c>
      <c r="D22" s="1" t="s">
        <v>3422</v>
      </c>
      <c r="E22" s="1" t="s">
        <v>3423</v>
      </c>
      <c r="H22" s="1" t="s">
        <v>3390</v>
      </c>
      <c r="I22" s="1" t="s">
        <v>1147</v>
      </c>
      <c r="J22" s="1" t="s">
        <v>1528</v>
      </c>
    </row>
    <row r="23" spans="2:11" x14ac:dyDescent="0.3">
      <c r="B23" s="1" t="s">
        <v>3418</v>
      </c>
      <c r="C23" s="1" t="s">
        <v>3424</v>
      </c>
      <c r="D23" s="1" t="s">
        <v>3425</v>
      </c>
      <c r="E23" s="1" t="s">
        <v>3420</v>
      </c>
      <c r="H23" s="1" t="s">
        <v>3421</v>
      </c>
      <c r="I23" s="1" t="s">
        <v>787</v>
      </c>
      <c r="J23" s="1" t="s">
        <v>3426</v>
      </c>
    </row>
    <row r="24" spans="2:11" x14ac:dyDescent="0.3">
      <c r="B24" s="1" t="s">
        <v>3390</v>
      </c>
      <c r="C24" s="1" t="s">
        <v>3427</v>
      </c>
      <c r="D24" s="1" t="s">
        <v>3428</v>
      </c>
      <c r="E24" s="1" t="s">
        <v>3423</v>
      </c>
      <c r="H24" s="1" t="s">
        <v>3390</v>
      </c>
      <c r="I24" s="1" t="s">
        <v>1147</v>
      </c>
      <c r="J24" s="1" t="s">
        <v>1536</v>
      </c>
    </row>
    <row r="25" spans="2:11" x14ac:dyDescent="0.3">
      <c r="B25" s="1" t="s">
        <v>3396</v>
      </c>
      <c r="C25" s="1" t="s">
        <v>787</v>
      </c>
      <c r="D25" s="1" t="s">
        <v>3429</v>
      </c>
      <c r="E25" s="1" t="s">
        <v>3430</v>
      </c>
      <c r="H25" s="1" t="s">
        <v>3431</v>
      </c>
      <c r="I25" s="1" t="s">
        <v>787</v>
      </c>
      <c r="J25" s="1" t="s">
        <v>3432</v>
      </c>
    </row>
    <row r="26" spans="2:11" x14ac:dyDescent="0.3">
      <c r="B26" s="1" t="s">
        <v>3399</v>
      </c>
      <c r="C26" s="1" t="s">
        <v>1147</v>
      </c>
      <c r="D26" s="1" t="s">
        <v>3433</v>
      </c>
      <c r="E26" s="1" t="s">
        <v>3434</v>
      </c>
      <c r="H26" s="1" t="s">
        <v>3435</v>
      </c>
      <c r="I26" s="1" t="s">
        <v>787</v>
      </c>
      <c r="J26" s="1" t="s">
        <v>1543</v>
      </c>
    </row>
    <row r="27" spans="2:11" x14ac:dyDescent="0.3">
      <c r="B27" s="1" t="s">
        <v>3396</v>
      </c>
      <c r="C27" s="1" t="s">
        <v>1550</v>
      </c>
      <c r="D27" s="1" t="s">
        <v>3436</v>
      </c>
      <c r="E27" s="1" t="s">
        <v>3430</v>
      </c>
      <c r="H27" s="1" t="s">
        <v>3399</v>
      </c>
      <c r="I27" s="1" t="s">
        <v>1147</v>
      </c>
      <c r="J27" s="1" t="s">
        <v>1547</v>
      </c>
    </row>
    <row r="28" spans="2:11" x14ac:dyDescent="0.3">
      <c r="B28" s="1" t="s">
        <v>3399</v>
      </c>
      <c r="C28" s="1" t="s">
        <v>3437</v>
      </c>
      <c r="D28" s="1" t="s">
        <v>3438</v>
      </c>
      <c r="E28" s="1" t="s">
        <v>3434</v>
      </c>
      <c r="H28" s="1" t="s">
        <v>3435</v>
      </c>
      <c r="I28" s="1" t="s">
        <v>787</v>
      </c>
      <c r="J28" s="1" t="s">
        <v>3439</v>
      </c>
    </row>
    <row r="29" spans="2:11" x14ac:dyDescent="0.3">
      <c r="B29" s="1" t="s">
        <v>3396</v>
      </c>
      <c r="C29" s="1" t="s">
        <v>3424</v>
      </c>
      <c r="D29" s="1" t="s">
        <v>3440</v>
      </c>
      <c r="E29" s="1" t="s">
        <v>3430</v>
      </c>
      <c r="H29" s="1" t="s">
        <v>3399</v>
      </c>
      <c r="I29" s="1" t="s">
        <v>1147</v>
      </c>
      <c r="J29" s="1" t="s">
        <v>1556</v>
      </c>
    </row>
    <row r="30" spans="2:11" x14ac:dyDescent="0.3">
      <c r="B30" s="1" t="s">
        <v>3399</v>
      </c>
      <c r="C30" s="1" t="s">
        <v>3427</v>
      </c>
      <c r="D30" s="1" t="s">
        <v>3441</v>
      </c>
      <c r="E30" s="1" t="s">
        <v>3434</v>
      </c>
    </row>
    <row r="31" spans="2:11" x14ac:dyDescent="0.3">
      <c r="B31" s="1" t="s">
        <v>3418</v>
      </c>
      <c r="C31" s="1" t="s">
        <v>3442</v>
      </c>
      <c r="D31" s="1" t="s">
        <v>3443</v>
      </c>
      <c r="E31" s="1" t="s">
        <v>3444</v>
      </c>
    </row>
    <row r="32" spans="2:11" x14ac:dyDescent="0.3">
      <c r="B32" s="1" t="s">
        <v>3390</v>
      </c>
      <c r="C32" s="1" t="s">
        <v>3445</v>
      </c>
      <c r="D32" s="1" t="s">
        <v>3446</v>
      </c>
      <c r="E32" s="1" t="s">
        <v>3447</v>
      </c>
    </row>
    <row r="33" spans="2:10" x14ac:dyDescent="0.3">
      <c r="B33" s="1" t="s">
        <v>3418</v>
      </c>
      <c r="C33" s="1" t="s">
        <v>3448</v>
      </c>
      <c r="D33" s="1" t="s">
        <v>3449</v>
      </c>
      <c r="E33" s="1" t="s">
        <v>3444</v>
      </c>
    </row>
    <row r="34" spans="2:10" x14ac:dyDescent="0.3">
      <c r="B34" s="1" t="s">
        <v>3390</v>
      </c>
      <c r="C34" s="1" t="s">
        <v>3450</v>
      </c>
      <c r="D34" s="1" t="s">
        <v>3451</v>
      </c>
      <c r="E34" s="1" t="s">
        <v>3447</v>
      </c>
    </row>
    <row r="35" spans="2:10" x14ac:dyDescent="0.3">
      <c r="B35" s="1" t="s">
        <v>3396</v>
      </c>
      <c r="C35" s="1" t="s">
        <v>3442</v>
      </c>
      <c r="D35" s="1" t="s">
        <v>3452</v>
      </c>
      <c r="E35" s="1" t="s">
        <v>3453</v>
      </c>
    </row>
    <row r="36" spans="2:10" x14ac:dyDescent="0.3">
      <c r="B36" s="1" t="s">
        <v>3399</v>
      </c>
      <c r="C36" s="1" t="s">
        <v>3445</v>
      </c>
      <c r="D36" s="1" t="s">
        <v>3454</v>
      </c>
      <c r="E36" s="1" t="s">
        <v>3455</v>
      </c>
    </row>
    <row r="37" spans="2:10" x14ac:dyDescent="0.3">
      <c r="B37" s="1" t="s">
        <v>3396</v>
      </c>
      <c r="C37" s="1" t="s">
        <v>3448</v>
      </c>
      <c r="D37" s="1" t="s">
        <v>3456</v>
      </c>
      <c r="E37" s="1" t="s">
        <v>3453</v>
      </c>
    </row>
    <row r="38" spans="2:10" x14ac:dyDescent="0.3">
      <c r="B38" s="1" t="s">
        <v>3399</v>
      </c>
      <c r="C38" s="1" t="s">
        <v>3450</v>
      </c>
      <c r="D38" s="1" t="s">
        <v>3457</v>
      </c>
      <c r="E38" s="1" t="s">
        <v>3455</v>
      </c>
    </row>
    <row r="39" spans="2:10" x14ac:dyDescent="0.3">
      <c r="B39" s="1" t="s">
        <v>3396</v>
      </c>
      <c r="C39" s="1">
        <v>6</v>
      </c>
      <c r="D39" s="1" t="s">
        <v>1574</v>
      </c>
      <c r="E39" s="1" t="s">
        <v>1574</v>
      </c>
    </row>
    <row r="40" spans="2:10" x14ac:dyDescent="0.3">
      <c r="B40" s="1" t="s">
        <v>3396</v>
      </c>
      <c r="C40" s="1">
        <v>19</v>
      </c>
      <c r="D40" s="1" t="s">
        <v>1574</v>
      </c>
      <c r="E40" s="1" t="s">
        <v>1574</v>
      </c>
    </row>
    <row r="41" spans="2:10" x14ac:dyDescent="0.3">
      <c r="B41" s="1" t="s">
        <v>3399</v>
      </c>
      <c r="C41" s="1">
        <v>7</v>
      </c>
      <c r="D41" s="1" t="s">
        <v>1581</v>
      </c>
      <c r="E41" s="1" t="s">
        <v>1581</v>
      </c>
    </row>
    <row r="42" spans="2:10" x14ac:dyDescent="0.3">
      <c r="B42" s="1" t="s">
        <v>3458</v>
      </c>
      <c r="C42" s="1" t="s">
        <v>3459</v>
      </c>
      <c r="D42" s="1" t="s">
        <v>1560</v>
      </c>
      <c r="E42" s="1" t="s">
        <v>2534</v>
      </c>
      <c r="H42" s="1" t="s">
        <v>3458</v>
      </c>
      <c r="I42" s="1" t="s">
        <v>3459</v>
      </c>
      <c r="J42" s="1" t="s">
        <v>1560</v>
      </c>
    </row>
    <row r="43" spans="2:10" x14ac:dyDescent="0.3">
      <c r="B43" s="1" t="s">
        <v>3396</v>
      </c>
      <c r="C43" s="1">
        <v>11</v>
      </c>
      <c r="D43" s="1" t="s">
        <v>3460</v>
      </c>
      <c r="E43" s="1" t="s">
        <v>3461</v>
      </c>
      <c r="H43" s="1" t="s">
        <v>3462</v>
      </c>
      <c r="I43" s="1" t="s">
        <v>3463</v>
      </c>
      <c r="J43" s="1" t="s">
        <v>1565</v>
      </c>
    </row>
    <row r="44" spans="2:10" x14ac:dyDescent="0.3">
      <c r="B44" s="1" t="s">
        <v>3399</v>
      </c>
      <c r="C44" s="1">
        <v>11</v>
      </c>
      <c r="D44" s="1" t="s">
        <v>3464</v>
      </c>
      <c r="E44" s="1" t="s">
        <v>3465</v>
      </c>
    </row>
    <row r="45" spans="2:10" x14ac:dyDescent="0.3">
      <c r="B45" s="1" t="s">
        <v>3396</v>
      </c>
      <c r="C45" s="1">
        <v>17</v>
      </c>
      <c r="D45" s="1" t="s">
        <v>3466</v>
      </c>
      <c r="E45" s="1" t="s">
        <v>3461</v>
      </c>
    </row>
    <row r="46" spans="2:10" x14ac:dyDescent="0.3">
      <c r="B46" s="1" t="s">
        <v>3396</v>
      </c>
      <c r="C46" s="1">
        <v>29</v>
      </c>
      <c r="D46" s="1" t="s">
        <v>3460</v>
      </c>
      <c r="E46" s="1" t="s">
        <v>3461</v>
      </c>
    </row>
    <row r="47" spans="2:10" x14ac:dyDescent="0.3">
      <c r="B47" s="1" t="s">
        <v>3396</v>
      </c>
      <c r="C47" s="1">
        <v>34</v>
      </c>
      <c r="D47" s="1" t="s">
        <v>3467</v>
      </c>
      <c r="E47" s="1" t="s">
        <v>3461</v>
      </c>
    </row>
    <row r="48" spans="2:10" x14ac:dyDescent="0.3">
      <c r="B48" s="1" t="s">
        <v>3399</v>
      </c>
      <c r="C48" s="1">
        <v>34</v>
      </c>
      <c r="D48" s="1" t="s">
        <v>3468</v>
      </c>
      <c r="E48" s="1" t="s">
        <v>3465</v>
      </c>
    </row>
    <row r="49" spans="2:10" x14ac:dyDescent="0.3">
      <c r="B49" s="1" t="s">
        <v>3396</v>
      </c>
      <c r="C49" s="1">
        <v>3</v>
      </c>
      <c r="D49" s="1" t="s">
        <v>3469</v>
      </c>
      <c r="E49" s="1" t="s">
        <v>1571</v>
      </c>
      <c r="H49" s="1" t="s">
        <v>3470</v>
      </c>
      <c r="I49" s="1" t="s">
        <v>38</v>
      </c>
      <c r="J49" s="1" t="s">
        <v>3471</v>
      </c>
    </row>
    <row r="50" spans="2:10" x14ac:dyDescent="0.3">
      <c r="B50" s="1" t="s">
        <v>3399</v>
      </c>
      <c r="C50" s="1">
        <v>3</v>
      </c>
      <c r="D50" s="1" t="s">
        <v>3472</v>
      </c>
      <c r="E50" s="1" t="s">
        <v>1571</v>
      </c>
    </row>
  </sheetData>
  <autoFilter ref="B1:E50" xr:uid="{00000000-0009-0000-0000-000009000000}"/>
  <phoneticPr fontId="11" type="noConversion"/>
  <pageMargins left="0.69930555555555596" right="0.69930555555555596"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SkillLogicConfig</vt:lpstr>
      <vt:lpstr>辅助</vt:lpstr>
      <vt:lpstr>技能效果附表</vt:lpstr>
      <vt:lpstr>Sheet1</vt:lpstr>
      <vt:lpstr>Sheet2</vt:lpstr>
      <vt:lpstr>Sheet3</vt:lpstr>
      <vt:lpstr>结构解析规则</vt:lpstr>
      <vt:lpstr>怪物技能辅助表</vt:lpstr>
      <vt:lpstr>爬塔怪物技能设计</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bk068</dc:creator>
  <cp:lastModifiedBy>419983115@qq.com</cp:lastModifiedBy>
  <dcterms:created xsi:type="dcterms:W3CDTF">2019-01-24T06:10:00Z</dcterms:created>
  <dcterms:modified xsi:type="dcterms:W3CDTF">2024-04-19T03:22:30Z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563C866ABA1947C1B08A24D044003AA3</vt:lpwstr>
  </property>
</Properties>
</file>