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8A6DDF01-A0E1-4791-B86D-A2433D683393}" xr6:coauthVersionLast="47" xr6:coauthVersionMax="47" xr10:uidLastSave="{00000000-0000-0000-0000-000000000000}"/>
  <bookViews>
    <workbookView xWindow="-465" yWindow="810" windowWidth="17475" windowHeight="14655" xr2:uid="{00000000-000D-0000-FFFF-FFFF00000000}"/>
  </bookViews>
  <sheets>
    <sheet name="SoldiersSetting" sheetId="1" r:id="rId1"/>
    <sheet name="Sheet1" sheetId="2" r:id="rId2"/>
  </sheets>
  <definedNames>
    <definedName name="_xlnm._FilterDatabase" localSheetId="0" hidden="1">SoldiersSetting!$A$4:$AY$287</definedName>
  </definedNames>
  <calcPr calcId="181029"/>
</workbook>
</file>

<file path=xl/calcChain.xml><?xml version="1.0" encoding="utf-8"?>
<calcChain xmlns="http://schemas.openxmlformats.org/spreadsheetml/2006/main">
  <c r="S27" i="1" l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Q29" i="1"/>
  <c r="Q30" i="1"/>
  <c r="Q31" i="1"/>
  <c r="Q32" i="1"/>
  <c r="Q52" i="1" s="1"/>
  <c r="Q72" i="1" s="1"/>
  <c r="Q92" i="1" s="1"/>
  <c r="Q112" i="1" s="1"/>
  <c r="Q132" i="1" s="1"/>
  <c r="Q152" i="1" s="1"/>
  <c r="Q172" i="1" s="1"/>
  <c r="Q192" i="1" s="1"/>
  <c r="Q212" i="1" s="1"/>
  <c r="Q232" i="1" s="1"/>
  <c r="Q252" i="1" s="1"/>
  <c r="Q272" i="1" s="1"/>
  <c r="Q33" i="1"/>
  <c r="Q53" i="1" s="1"/>
  <c r="Q73" i="1" s="1"/>
  <c r="Q93" i="1" s="1"/>
  <c r="Q113" i="1" s="1"/>
  <c r="Q133" i="1" s="1"/>
  <c r="Q153" i="1" s="1"/>
  <c r="Q173" i="1" s="1"/>
  <c r="Q193" i="1" s="1"/>
  <c r="Q213" i="1" s="1"/>
  <c r="Q233" i="1" s="1"/>
  <c r="Q253" i="1" s="1"/>
  <c r="Q273" i="1" s="1"/>
  <c r="Q34" i="1"/>
  <c r="Q35" i="1"/>
  <c r="Q36" i="1"/>
  <c r="Q37" i="1"/>
  <c r="Q38" i="1"/>
  <c r="Q58" i="1" s="1"/>
  <c r="Q78" i="1" s="1"/>
  <c r="Q98" i="1" s="1"/>
  <c r="Q118" i="1" s="1"/>
  <c r="Q138" i="1" s="1"/>
  <c r="Q158" i="1" s="1"/>
  <c r="Q178" i="1" s="1"/>
  <c r="Q198" i="1" s="1"/>
  <c r="Q218" i="1" s="1"/>
  <c r="Q238" i="1" s="1"/>
  <c r="Q258" i="1" s="1"/>
  <c r="Q278" i="1" s="1"/>
  <c r="Q39" i="1"/>
  <c r="Q40" i="1"/>
  <c r="Q60" i="1" s="1"/>
  <c r="Q80" i="1" s="1"/>
  <c r="Q100" i="1" s="1"/>
  <c r="Q120" i="1" s="1"/>
  <c r="Q140" i="1" s="1"/>
  <c r="Q160" i="1" s="1"/>
  <c r="Q180" i="1" s="1"/>
  <c r="Q200" i="1" s="1"/>
  <c r="Q220" i="1" s="1"/>
  <c r="Q240" i="1" s="1"/>
  <c r="Q260" i="1" s="1"/>
  <c r="Q280" i="1" s="1"/>
  <c r="Q41" i="1"/>
  <c r="Q42" i="1"/>
  <c r="Q62" i="1" s="1"/>
  <c r="Q82" i="1" s="1"/>
  <c r="Q102" i="1" s="1"/>
  <c r="Q122" i="1" s="1"/>
  <c r="Q142" i="1" s="1"/>
  <c r="Q162" i="1" s="1"/>
  <c r="Q182" i="1" s="1"/>
  <c r="Q202" i="1" s="1"/>
  <c r="Q222" i="1" s="1"/>
  <c r="Q242" i="1" s="1"/>
  <c r="Q262" i="1" s="1"/>
  <c r="Q282" i="1" s="1"/>
  <c r="Q43" i="1"/>
  <c r="Q63" i="1" s="1"/>
  <c r="Q83" i="1" s="1"/>
  <c r="Q103" i="1" s="1"/>
  <c r="Q123" i="1" s="1"/>
  <c r="Q143" i="1" s="1"/>
  <c r="Q163" i="1" s="1"/>
  <c r="Q183" i="1" s="1"/>
  <c r="Q203" i="1" s="1"/>
  <c r="Q223" i="1" s="1"/>
  <c r="Q243" i="1" s="1"/>
  <c r="Q263" i="1" s="1"/>
  <c r="Q283" i="1" s="1"/>
  <c r="Q44" i="1"/>
  <c r="Q45" i="1"/>
  <c r="Q46" i="1"/>
  <c r="Q47" i="1"/>
  <c r="Q49" i="1"/>
  <c r="Q50" i="1"/>
  <c r="Q51" i="1"/>
  <c r="Q54" i="1"/>
  <c r="Q74" i="1" s="1"/>
  <c r="Q94" i="1" s="1"/>
  <c r="Q114" i="1" s="1"/>
  <c r="Q134" i="1" s="1"/>
  <c r="Q154" i="1" s="1"/>
  <c r="Q174" i="1" s="1"/>
  <c r="Q194" i="1" s="1"/>
  <c r="Q214" i="1" s="1"/>
  <c r="Q234" i="1" s="1"/>
  <c r="Q254" i="1" s="1"/>
  <c r="Q274" i="1" s="1"/>
  <c r="Q55" i="1"/>
  <c r="Q56" i="1"/>
  <c r="Q76" i="1" s="1"/>
  <c r="Q96" i="1" s="1"/>
  <c r="Q116" i="1" s="1"/>
  <c r="Q136" i="1" s="1"/>
  <c r="Q156" i="1" s="1"/>
  <c r="Q176" i="1" s="1"/>
  <c r="Q196" i="1" s="1"/>
  <c r="Q216" i="1" s="1"/>
  <c r="Q236" i="1" s="1"/>
  <c r="Q256" i="1" s="1"/>
  <c r="Q276" i="1" s="1"/>
  <c r="Q57" i="1"/>
  <c r="Q59" i="1"/>
  <c r="Q79" i="1" s="1"/>
  <c r="Q99" i="1" s="1"/>
  <c r="Q119" i="1" s="1"/>
  <c r="Q139" i="1" s="1"/>
  <c r="Q159" i="1" s="1"/>
  <c r="Q179" i="1" s="1"/>
  <c r="Q199" i="1" s="1"/>
  <c r="Q219" i="1" s="1"/>
  <c r="Q239" i="1" s="1"/>
  <c r="Q259" i="1" s="1"/>
  <c r="Q279" i="1" s="1"/>
  <c r="Q61" i="1"/>
  <c r="Q64" i="1"/>
  <c r="Q65" i="1"/>
  <c r="Q66" i="1"/>
  <c r="Q67" i="1"/>
  <c r="Q69" i="1"/>
  <c r="Q70" i="1"/>
  <c r="Q71" i="1"/>
  <c r="Q75" i="1"/>
  <c r="Q95" i="1" s="1"/>
  <c r="Q115" i="1" s="1"/>
  <c r="Q135" i="1" s="1"/>
  <c r="Q155" i="1" s="1"/>
  <c r="Q175" i="1" s="1"/>
  <c r="Q195" i="1" s="1"/>
  <c r="Q215" i="1" s="1"/>
  <c r="Q235" i="1" s="1"/>
  <c r="Q255" i="1" s="1"/>
  <c r="Q275" i="1" s="1"/>
  <c r="Q77" i="1"/>
  <c r="Q97" i="1" s="1"/>
  <c r="Q117" i="1" s="1"/>
  <c r="Q137" i="1" s="1"/>
  <c r="Q157" i="1" s="1"/>
  <c r="Q177" i="1" s="1"/>
  <c r="Q197" i="1" s="1"/>
  <c r="Q217" i="1" s="1"/>
  <c r="Q237" i="1" s="1"/>
  <c r="Q257" i="1" s="1"/>
  <c r="Q277" i="1" s="1"/>
  <c r="Q81" i="1"/>
  <c r="Q101" i="1" s="1"/>
  <c r="Q121" i="1" s="1"/>
  <c r="Q141" i="1" s="1"/>
  <c r="Q161" i="1" s="1"/>
  <c r="Q181" i="1" s="1"/>
  <c r="Q201" i="1" s="1"/>
  <c r="Q221" i="1" s="1"/>
  <c r="Q241" i="1" s="1"/>
  <c r="Q261" i="1" s="1"/>
  <c r="Q281" i="1" s="1"/>
  <c r="Q84" i="1"/>
  <c r="Q85" i="1"/>
  <c r="Q86" i="1"/>
  <c r="Q87" i="1"/>
  <c r="Q89" i="1"/>
  <c r="Q90" i="1"/>
  <c r="Q91" i="1"/>
  <c r="Q104" i="1"/>
  <c r="Q124" i="1" s="1"/>
  <c r="Q144" i="1" s="1"/>
  <c r="Q164" i="1" s="1"/>
  <c r="Q184" i="1" s="1"/>
  <c r="Q204" i="1" s="1"/>
  <c r="Q224" i="1" s="1"/>
  <c r="Q244" i="1" s="1"/>
  <c r="Q264" i="1" s="1"/>
  <c r="Q284" i="1" s="1"/>
  <c r="Q105" i="1"/>
  <c r="Q106" i="1"/>
  <c r="Q107" i="1"/>
  <c r="Q109" i="1"/>
  <c r="Q110" i="1"/>
  <c r="Q111" i="1"/>
  <c r="Q125" i="1"/>
  <c r="Q145" i="1" s="1"/>
  <c r="Q165" i="1" s="1"/>
  <c r="Q185" i="1" s="1"/>
  <c r="Q205" i="1" s="1"/>
  <c r="Q225" i="1" s="1"/>
  <c r="Q245" i="1" s="1"/>
  <c r="Q265" i="1" s="1"/>
  <c r="Q285" i="1" s="1"/>
  <c r="Q126" i="1"/>
  <c r="Q127" i="1"/>
  <c r="Q129" i="1"/>
  <c r="Q130" i="1"/>
  <c r="Q131" i="1"/>
  <c r="Q146" i="1"/>
  <c r="Q166" i="1" s="1"/>
  <c r="Q186" i="1" s="1"/>
  <c r="Q206" i="1" s="1"/>
  <c r="Q226" i="1" s="1"/>
  <c r="Q246" i="1" s="1"/>
  <c r="Q266" i="1" s="1"/>
  <c r="Q286" i="1" s="1"/>
  <c r="Q147" i="1"/>
  <c r="Q149" i="1"/>
  <c r="Q150" i="1"/>
  <c r="Q151" i="1"/>
  <c r="Q167" i="1"/>
  <c r="Q187" i="1" s="1"/>
  <c r="Q207" i="1" s="1"/>
  <c r="Q227" i="1" s="1"/>
  <c r="Q247" i="1" s="1"/>
  <c r="Q267" i="1" s="1"/>
  <c r="Q287" i="1" s="1"/>
  <c r="Q169" i="1"/>
  <c r="Q189" i="1" s="1"/>
  <c r="Q209" i="1" s="1"/>
  <c r="Q229" i="1" s="1"/>
  <c r="Q249" i="1" s="1"/>
  <c r="Q269" i="1" s="1"/>
  <c r="Q170" i="1"/>
  <c r="Q171" i="1"/>
  <c r="Q190" i="1"/>
  <c r="Q210" i="1" s="1"/>
  <c r="Q230" i="1" s="1"/>
  <c r="Q250" i="1" s="1"/>
  <c r="Q270" i="1" s="1"/>
  <c r="Q191" i="1"/>
  <c r="Q211" i="1" s="1"/>
  <c r="Q231" i="1" s="1"/>
  <c r="Q251" i="1" s="1"/>
  <c r="Q271" i="1" s="1"/>
  <c r="Q28" i="1"/>
  <c r="Q48" i="1" s="1"/>
  <c r="Q68" i="1" s="1"/>
  <c r="Q88" i="1" s="1"/>
  <c r="Q108" i="1" s="1"/>
  <c r="Q128" i="1" s="1"/>
  <c r="Q148" i="1" s="1"/>
  <c r="Q168" i="1" s="1"/>
  <c r="Q188" i="1" s="1"/>
  <c r="Q208" i="1" s="1"/>
  <c r="Q228" i="1" s="1"/>
  <c r="Q248" i="1" s="1"/>
  <c r="Q268" i="1" s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9" i="1"/>
  <c r="Z8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F28" i="1"/>
  <c r="AG20" i="1"/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8" i="1"/>
  <c r="J29" i="1" l="1"/>
  <c r="J49" i="1" s="1"/>
  <c r="J69" i="1" s="1"/>
  <c r="J89" i="1" s="1"/>
  <c r="J109" i="1" s="1"/>
  <c r="J129" i="1" s="1"/>
  <c r="J149" i="1" s="1"/>
  <c r="H29" i="1"/>
  <c r="J30" i="1"/>
  <c r="J50" i="1" s="1"/>
  <c r="J70" i="1" s="1"/>
  <c r="J90" i="1" s="1"/>
  <c r="J110" i="1" s="1"/>
  <c r="J130" i="1" s="1"/>
  <c r="J150" i="1" s="1"/>
  <c r="H30" i="1"/>
  <c r="J31" i="1"/>
  <c r="J51" i="1" s="1"/>
  <c r="J71" i="1" s="1"/>
  <c r="J91" i="1" s="1"/>
  <c r="J111" i="1" s="1"/>
  <c r="J131" i="1" s="1"/>
  <c r="J151" i="1" s="1"/>
  <c r="H31" i="1"/>
  <c r="J32" i="1"/>
  <c r="J52" i="1" s="1"/>
  <c r="J72" i="1" s="1"/>
  <c r="J92" i="1" s="1"/>
  <c r="J112" i="1" s="1"/>
  <c r="J132" i="1" s="1"/>
  <c r="J152" i="1" s="1"/>
  <c r="H32" i="1"/>
  <c r="J33" i="1"/>
  <c r="J53" i="1" s="1"/>
  <c r="J73" i="1" s="1"/>
  <c r="J93" i="1" s="1"/>
  <c r="J113" i="1" s="1"/>
  <c r="J133" i="1" s="1"/>
  <c r="J153" i="1" s="1"/>
  <c r="H33" i="1"/>
  <c r="J34" i="1"/>
  <c r="J54" i="1" s="1"/>
  <c r="J74" i="1" s="1"/>
  <c r="J94" i="1" s="1"/>
  <c r="J114" i="1" s="1"/>
  <c r="J134" i="1" s="1"/>
  <c r="J154" i="1" s="1"/>
  <c r="H34" i="1"/>
  <c r="I34" i="1" s="1"/>
  <c r="J35" i="1"/>
  <c r="J55" i="1" s="1"/>
  <c r="J75" i="1" s="1"/>
  <c r="J95" i="1" s="1"/>
  <c r="J115" i="1" s="1"/>
  <c r="J135" i="1" s="1"/>
  <c r="J155" i="1" s="1"/>
  <c r="H35" i="1"/>
  <c r="I35" i="1" s="1"/>
  <c r="J36" i="1"/>
  <c r="H36" i="1"/>
  <c r="J37" i="1"/>
  <c r="J57" i="1" s="1"/>
  <c r="J77" i="1" s="1"/>
  <c r="J97" i="1" s="1"/>
  <c r="J117" i="1" s="1"/>
  <c r="J137" i="1" s="1"/>
  <c r="J157" i="1" s="1"/>
  <c r="H37" i="1"/>
  <c r="J38" i="1"/>
  <c r="J58" i="1" s="1"/>
  <c r="J78" i="1" s="1"/>
  <c r="J98" i="1" s="1"/>
  <c r="J118" i="1" s="1"/>
  <c r="J138" i="1" s="1"/>
  <c r="J158" i="1" s="1"/>
  <c r="H38" i="1"/>
  <c r="J39" i="1"/>
  <c r="J59" i="1" s="1"/>
  <c r="J79" i="1" s="1"/>
  <c r="J99" i="1" s="1"/>
  <c r="J119" i="1" s="1"/>
  <c r="J139" i="1" s="1"/>
  <c r="J159" i="1" s="1"/>
  <c r="H39" i="1"/>
  <c r="J40" i="1"/>
  <c r="J60" i="1" s="1"/>
  <c r="J80" i="1" s="1"/>
  <c r="J100" i="1" s="1"/>
  <c r="J120" i="1" s="1"/>
  <c r="J140" i="1" s="1"/>
  <c r="J160" i="1" s="1"/>
  <c r="H40" i="1"/>
  <c r="J41" i="1"/>
  <c r="J61" i="1" s="1"/>
  <c r="J81" i="1" s="1"/>
  <c r="J101" i="1" s="1"/>
  <c r="J121" i="1" s="1"/>
  <c r="J141" i="1" s="1"/>
  <c r="J161" i="1" s="1"/>
  <c r="H41" i="1"/>
  <c r="I41" i="1" s="1"/>
  <c r="J42" i="1"/>
  <c r="J62" i="1" s="1"/>
  <c r="J82" i="1" s="1"/>
  <c r="J102" i="1" s="1"/>
  <c r="J122" i="1" s="1"/>
  <c r="J142" i="1" s="1"/>
  <c r="J162" i="1" s="1"/>
  <c r="H42" i="1"/>
  <c r="J43" i="1"/>
  <c r="J63" i="1" s="1"/>
  <c r="J83" i="1" s="1"/>
  <c r="J103" i="1" s="1"/>
  <c r="J123" i="1" s="1"/>
  <c r="J143" i="1" s="1"/>
  <c r="J163" i="1" s="1"/>
  <c r="H43" i="1"/>
  <c r="I43" i="1" s="1"/>
  <c r="J44" i="1"/>
  <c r="J64" i="1" s="1"/>
  <c r="J84" i="1" s="1"/>
  <c r="J104" i="1" s="1"/>
  <c r="J124" i="1" s="1"/>
  <c r="J144" i="1" s="1"/>
  <c r="J164" i="1" s="1"/>
  <c r="H44" i="1"/>
  <c r="J45" i="1"/>
  <c r="J65" i="1" s="1"/>
  <c r="J85" i="1" s="1"/>
  <c r="J105" i="1" s="1"/>
  <c r="J125" i="1" s="1"/>
  <c r="J145" i="1" s="1"/>
  <c r="J165" i="1" s="1"/>
  <c r="H45" i="1"/>
  <c r="J46" i="1"/>
  <c r="J66" i="1" s="1"/>
  <c r="J86" i="1" s="1"/>
  <c r="J106" i="1" s="1"/>
  <c r="J126" i="1" s="1"/>
  <c r="J146" i="1" s="1"/>
  <c r="J166" i="1" s="1"/>
  <c r="H46" i="1"/>
  <c r="J47" i="1"/>
  <c r="J67" i="1" s="1"/>
  <c r="J87" i="1" s="1"/>
  <c r="J107" i="1" s="1"/>
  <c r="J127" i="1" s="1"/>
  <c r="J147" i="1" s="1"/>
  <c r="J167" i="1" s="1"/>
  <c r="H47" i="1"/>
  <c r="I47" i="1" s="1"/>
  <c r="J56" i="1"/>
  <c r="J76" i="1" s="1"/>
  <c r="J96" i="1" s="1"/>
  <c r="J116" i="1" s="1"/>
  <c r="J136" i="1" s="1"/>
  <c r="J156" i="1" s="1"/>
  <c r="H28" i="1"/>
  <c r="J28" i="1"/>
  <c r="J48" i="1" s="1"/>
  <c r="J68" i="1" s="1"/>
  <c r="J88" i="1" s="1"/>
  <c r="J108" i="1" s="1"/>
  <c r="J128" i="1" s="1"/>
  <c r="J148" i="1" s="1"/>
  <c r="B28" i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U29" i="1"/>
  <c r="W29" i="1" s="1"/>
  <c r="U30" i="1"/>
  <c r="W30" i="1" s="1"/>
  <c r="U31" i="1"/>
  <c r="W31" i="1" s="1"/>
  <c r="U32" i="1"/>
  <c r="W32" i="1" s="1"/>
  <c r="U33" i="1"/>
  <c r="W33" i="1" s="1"/>
  <c r="U34" i="1"/>
  <c r="W34" i="1" s="1"/>
  <c r="U35" i="1"/>
  <c r="W35" i="1" s="1"/>
  <c r="U36" i="1"/>
  <c r="W36" i="1" s="1"/>
  <c r="U37" i="1"/>
  <c r="W37" i="1" s="1"/>
  <c r="U38" i="1"/>
  <c r="W38" i="1" s="1"/>
  <c r="U39" i="1"/>
  <c r="W39" i="1" s="1"/>
  <c r="U40" i="1"/>
  <c r="W40" i="1" s="1"/>
  <c r="U41" i="1"/>
  <c r="W41" i="1" s="1"/>
  <c r="U42" i="1"/>
  <c r="W42" i="1" s="1"/>
  <c r="U43" i="1"/>
  <c r="U44" i="1"/>
  <c r="W44" i="1" s="1"/>
  <c r="U45" i="1"/>
  <c r="W45" i="1" s="1"/>
  <c r="U46" i="1"/>
  <c r="W46" i="1" s="1"/>
  <c r="U47" i="1"/>
  <c r="W47" i="1" s="1"/>
  <c r="U28" i="1"/>
  <c r="T22" i="1"/>
  <c r="T23" i="1"/>
  <c r="T24" i="1"/>
  <c r="T25" i="1"/>
  <c r="T26" i="1"/>
  <c r="T27" i="1"/>
  <c r="T10" i="1"/>
  <c r="T11" i="1"/>
  <c r="T12" i="1"/>
  <c r="T13" i="1"/>
  <c r="T14" i="1"/>
  <c r="T15" i="1"/>
  <c r="T16" i="1"/>
  <c r="T17" i="1"/>
  <c r="T18" i="1"/>
  <c r="T19" i="1"/>
  <c r="T20" i="1"/>
  <c r="T21" i="1"/>
  <c r="T9" i="1"/>
  <c r="H54" i="1" l="1"/>
  <c r="I54" i="1" s="1"/>
  <c r="H63" i="1"/>
  <c r="H61" i="1"/>
  <c r="I61" i="1" s="1"/>
  <c r="H67" i="1"/>
  <c r="H55" i="1"/>
  <c r="H75" i="1" s="1"/>
  <c r="H66" i="1"/>
  <c r="I46" i="1"/>
  <c r="H53" i="1"/>
  <c r="I33" i="1"/>
  <c r="H59" i="1"/>
  <c r="I39" i="1"/>
  <c r="H58" i="1"/>
  <c r="I38" i="1"/>
  <c r="H51" i="1"/>
  <c r="I31" i="1"/>
  <c r="H83" i="1"/>
  <c r="I63" i="1"/>
  <c r="H65" i="1"/>
  <c r="I45" i="1"/>
  <c r="H50" i="1"/>
  <c r="I30" i="1"/>
  <c r="H56" i="1"/>
  <c r="I36" i="1"/>
  <c r="H49" i="1"/>
  <c r="I29" i="1"/>
  <c r="H57" i="1"/>
  <c r="I37" i="1"/>
  <c r="H87" i="1"/>
  <c r="I67" i="1"/>
  <c r="H48" i="1"/>
  <c r="I28" i="1"/>
  <c r="H64" i="1"/>
  <c r="I44" i="1"/>
  <c r="U55" i="1"/>
  <c r="W55" i="1" s="1"/>
  <c r="U53" i="1"/>
  <c r="W53" i="1" s="1"/>
  <c r="H74" i="1"/>
  <c r="H52" i="1"/>
  <c r="I32" i="1"/>
  <c r="H81" i="1"/>
  <c r="U58" i="1"/>
  <c r="U78" i="1" s="1"/>
  <c r="U57" i="1"/>
  <c r="U56" i="1"/>
  <c r="H62" i="1"/>
  <c r="I42" i="1"/>
  <c r="H60" i="1"/>
  <c r="I40" i="1"/>
  <c r="U54" i="1"/>
  <c r="U52" i="1"/>
  <c r="U51" i="1"/>
  <c r="U63" i="1"/>
  <c r="W43" i="1"/>
  <c r="U49" i="1"/>
  <c r="U66" i="1"/>
  <c r="U65" i="1"/>
  <c r="U61" i="1"/>
  <c r="U59" i="1"/>
  <c r="U62" i="1"/>
  <c r="U48" i="1"/>
  <c r="W28" i="1"/>
  <c r="U60" i="1"/>
  <c r="U77" i="1"/>
  <c r="W57" i="1"/>
  <c r="U50" i="1"/>
  <c r="U67" i="1"/>
  <c r="U64" i="1"/>
  <c r="U76" i="1"/>
  <c r="W56" i="1"/>
  <c r="I55" i="1" l="1"/>
  <c r="U73" i="1"/>
  <c r="H95" i="1"/>
  <c r="I75" i="1"/>
  <c r="H76" i="1"/>
  <c r="I56" i="1"/>
  <c r="W58" i="1"/>
  <c r="H101" i="1"/>
  <c r="I81" i="1"/>
  <c r="H70" i="1"/>
  <c r="I50" i="1"/>
  <c r="H72" i="1"/>
  <c r="I52" i="1"/>
  <c r="H94" i="1"/>
  <c r="I74" i="1"/>
  <c r="H85" i="1"/>
  <c r="I65" i="1"/>
  <c r="H103" i="1"/>
  <c r="I83" i="1"/>
  <c r="H84" i="1"/>
  <c r="I64" i="1"/>
  <c r="H71" i="1"/>
  <c r="I51" i="1"/>
  <c r="H68" i="1"/>
  <c r="I48" i="1"/>
  <c r="H78" i="1"/>
  <c r="I58" i="1"/>
  <c r="H107" i="1"/>
  <c r="I87" i="1"/>
  <c r="H79" i="1"/>
  <c r="I59" i="1"/>
  <c r="H80" i="1"/>
  <c r="I60" i="1"/>
  <c r="H77" i="1"/>
  <c r="I57" i="1"/>
  <c r="H73" i="1"/>
  <c r="I53" i="1"/>
  <c r="U75" i="1"/>
  <c r="W75" i="1" s="1"/>
  <c r="H82" i="1"/>
  <c r="I62" i="1"/>
  <c r="H69" i="1"/>
  <c r="I49" i="1"/>
  <c r="H86" i="1"/>
  <c r="I66" i="1"/>
  <c r="U98" i="1"/>
  <c r="W78" i="1"/>
  <c r="U68" i="1"/>
  <c r="W48" i="1"/>
  <c r="U82" i="1"/>
  <c r="W62" i="1"/>
  <c r="W64" i="1"/>
  <c r="U84" i="1"/>
  <c r="W51" i="1"/>
  <c r="U71" i="1"/>
  <c r="U96" i="1"/>
  <c r="W76" i="1"/>
  <c r="U87" i="1"/>
  <c r="W67" i="1"/>
  <c r="U93" i="1"/>
  <c r="W73" i="1"/>
  <c r="U72" i="1"/>
  <c r="W52" i="1"/>
  <c r="U70" i="1"/>
  <c r="W50" i="1"/>
  <c r="W61" i="1"/>
  <c r="U81" i="1"/>
  <c r="W59" i="1"/>
  <c r="U79" i="1"/>
  <c r="W65" i="1"/>
  <c r="U85" i="1"/>
  <c r="U74" i="1"/>
  <c r="W54" i="1"/>
  <c r="W49" i="1"/>
  <c r="U69" i="1"/>
  <c r="W66" i="1"/>
  <c r="U86" i="1"/>
  <c r="U97" i="1"/>
  <c r="W77" i="1"/>
  <c r="U80" i="1"/>
  <c r="W60" i="1"/>
  <c r="U83" i="1"/>
  <c r="W63" i="1"/>
  <c r="H123" i="1" l="1"/>
  <c r="I103" i="1"/>
  <c r="H97" i="1"/>
  <c r="N97" i="1" s="1"/>
  <c r="I77" i="1"/>
  <c r="H114" i="1"/>
  <c r="I94" i="1"/>
  <c r="U95" i="1"/>
  <c r="U115" i="1" s="1"/>
  <c r="H100" i="1"/>
  <c r="I80" i="1"/>
  <c r="H92" i="1"/>
  <c r="I72" i="1"/>
  <c r="H93" i="1"/>
  <c r="N93" i="1" s="1"/>
  <c r="I73" i="1"/>
  <c r="H99" i="1"/>
  <c r="I79" i="1"/>
  <c r="H90" i="1"/>
  <c r="I70" i="1"/>
  <c r="H105" i="1"/>
  <c r="I85" i="1"/>
  <c r="H127" i="1"/>
  <c r="I107" i="1"/>
  <c r="I101" i="1"/>
  <c r="H121" i="1"/>
  <c r="H91" i="1"/>
  <c r="I71" i="1"/>
  <c r="H98" i="1"/>
  <c r="I78" i="1"/>
  <c r="H89" i="1"/>
  <c r="I69" i="1"/>
  <c r="H96" i="1"/>
  <c r="N96" i="1" s="1"/>
  <c r="I76" i="1"/>
  <c r="H102" i="1"/>
  <c r="I82" i="1"/>
  <c r="H88" i="1"/>
  <c r="I68" i="1"/>
  <c r="H104" i="1"/>
  <c r="I84" i="1"/>
  <c r="H106" i="1"/>
  <c r="I86" i="1"/>
  <c r="I95" i="1"/>
  <c r="H115" i="1"/>
  <c r="U102" i="1"/>
  <c r="W82" i="1"/>
  <c r="U116" i="1"/>
  <c r="W85" i="1"/>
  <c r="U105" i="1"/>
  <c r="U90" i="1"/>
  <c r="W70" i="1"/>
  <c r="U88" i="1"/>
  <c r="W68" i="1"/>
  <c r="U99" i="1"/>
  <c r="W79" i="1"/>
  <c r="U89" i="1"/>
  <c r="W69" i="1"/>
  <c r="U91" i="1"/>
  <c r="W71" i="1"/>
  <c r="U92" i="1"/>
  <c r="W72" i="1"/>
  <c r="U100" i="1"/>
  <c r="W80" i="1"/>
  <c r="U117" i="1"/>
  <c r="U106" i="1"/>
  <c r="W86" i="1"/>
  <c r="U103" i="1"/>
  <c r="W83" i="1"/>
  <c r="U113" i="1"/>
  <c r="U118" i="1"/>
  <c r="U104" i="1"/>
  <c r="W84" i="1"/>
  <c r="W81" i="1"/>
  <c r="U101" i="1"/>
  <c r="U94" i="1"/>
  <c r="W74" i="1"/>
  <c r="U107" i="1"/>
  <c r="W87" i="1"/>
  <c r="N95" i="1" l="1"/>
  <c r="H126" i="1"/>
  <c r="I106" i="1"/>
  <c r="I90" i="1"/>
  <c r="H110" i="1"/>
  <c r="I89" i="1"/>
  <c r="H109" i="1"/>
  <c r="H147" i="1"/>
  <c r="H167" i="1" s="1"/>
  <c r="I127" i="1"/>
  <c r="I105" i="1"/>
  <c r="H125" i="1"/>
  <c r="I99" i="1"/>
  <c r="H119" i="1"/>
  <c r="H122" i="1"/>
  <c r="I102" i="1"/>
  <c r="H116" i="1"/>
  <c r="I96" i="1"/>
  <c r="I104" i="1"/>
  <c r="H124" i="1"/>
  <c r="I92" i="1"/>
  <c r="H112" i="1"/>
  <c r="H134" i="1"/>
  <c r="I114" i="1"/>
  <c r="H108" i="1"/>
  <c r="I88" i="1"/>
  <c r="I91" i="1"/>
  <c r="H111" i="1"/>
  <c r="I100" i="1"/>
  <c r="H120" i="1"/>
  <c r="H118" i="1"/>
  <c r="I98" i="1"/>
  <c r="I121" i="1"/>
  <c r="H141" i="1"/>
  <c r="I97" i="1"/>
  <c r="H117" i="1"/>
  <c r="H113" i="1"/>
  <c r="I93" i="1"/>
  <c r="N98" i="1"/>
  <c r="I115" i="1"/>
  <c r="H135" i="1"/>
  <c r="H143" i="1"/>
  <c r="I123" i="1"/>
  <c r="U127" i="1"/>
  <c r="N107" i="1"/>
  <c r="U137" i="1"/>
  <c r="U110" i="1"/>
  <c r="N90" i="1"/>
  <c r="U135" i="1"/>
  <c r="N115" i="1"/>
  <c r="U126" i="1"/>
  <c r="N106" i="1"/>
  <c r="U136" i="1"/>
  <c r="U114" i="1"/>
  <c r="N94" i="1"/>
  <c r="U125" i="1"/>
  <c r="N105" i="1"/>
  <c r="U112" i="1"/>
  <c r="N92" i="1"/>
  <c r="U133" i="1"/>
  <c r="U109" i="1"/>
  <c r="N89" i="1"/>
  <c r="U122" i="1"/>
  <c r="N102" i="1"/>
  <c r="U124" i="1"/>
  <c r="N104" i="1"/>
  <c r="U138" i="1"/>
  <c r="U111" i="1"/>
  <c r="N91" i="1"/>
  <c r="U119" i="1"/>
  <c r="N99" i="1"/>
  <c r="U120" i="1"/>
  <c r="N100" i="1"/>
  <c r="U121" i="1"/>
  <c r="N101" i="1"/>
  <c r="U123" i="1"/>
  <c r="N103" i="1"/>
  <c r="U108" i="1"/>
  <c r="N88" i="1"/>
  <c r="I112" i="1" l="1"/>
  <c r="H132" i="1"/>
  <c r="I141" i="1"/>
  <c r="H161" i="1"/>
  <c r="I135" i="1"/>
  <c r="H155" i="1"/>
  <c r="I125" i="1"/>
  <c r="H145" i="1"/>
  <c r="H163" i="1"/>
  <c r="I143" i="1"/>
  <c r="I167" i="1"/>
  <c r="I147" i="1"/>
  <c r="I117" i="1"/>
  <c r="H137" i="1"/>
  <c r="N137" i="1" s="1"/>
  <c r="I111" i="1"/>
  <c r="H131" i="1"/>
  <c r="I109" i="1"/>
  <c r="H129" i="1"/>
  <c r="H138" i="1"/>
  <c r="N138" i="1" s="1"/>
  <c r="I118" i="1"/>
  <c r="N117" i="1"/>
  <c r="I124" i="1"/>
  <c r="H144" i="1"/>
  <c r="H133" i="1"/>
  <c r="I113" i="1"/>
  <c r="I110" i="1"/>
  <c r="H130" i="1"/>
  <c r="I119" i="1"/>
  <c r="H139" i="1"/>
  <c r="I120" i="1"/>
  <c r="H140" i="1"/>
  <c r="H128" i="1"/>
  <c r="I108" i="1"/>
  <c r="H136" i="1"/>
  <c r="I116" i="1"/>
  <c r="H142" i="1"/>
  <c r="I122" i="1"/>
  <c r="N116" i="1"/>
  <c r="N118" i="1"/>
  <c r="N113" i="1"/>
  <c r="H154" i="1"/>
  <c r="I134" i="1"/>
  <c r="H146" i="1"/>
  <c r="I126" i="1"/>
  <c r="U145" i="1"/>
  <c r="N125" i="1"/>
  <c r="U158" i="1"/>
  <c r="U156" i="1"/>
  <c r="U144" i="1"/>
  <c r="N124" i="1"/>
  <c r="U146" i="1"/>
  <c r="N126" i="1"/>
  <c r="U134" i="1"/>
  <c r="N114" i="1"/>
  <c r="U142" i="1"/>
  <c r="N122" i="1"/>
  <c r="U155" i="1"/>
  <c r="N155" i="1" s="1"/>
  <c r="N135" i="1"/>
  <c r="U130" i="1"/>
  <c r="N110" i="1"/>
  <c r="U139" i="1"/>
  <c r="N119" i="1"/>
  <c r="U131" i="1"/>
  <c r="N111" i="1"/>
  <c r="U143" i="1"/>
  <c r="N123" i="1"/>
  <c r="U141" i="1"/>
  <c r="N121" i="1"/>
  <c r="U153" i="1"/>
  <c r="N133" i="1"/>
  <c r="U157" i="1"/>
  <c r="U140" i="1"/>
  <c r="N120" i="1"/>
  <c r="U132" i="1"/>
  <c r="N112" i="1"/>
  <c r="U128" i="1"/>
  <c r="N108" i="1"/>
  <c r="U129" i="1"/>
  <c r="N109" i="1"/>
  <c r="U147" i="1"/>
  <c r="N127" i="1"/>
  <c r="I163" i="1" l="1"/>
  <c r="I155" i="1"/>
  <c r="I161" i="1"/>
  <c r="I154" i="1"/>
  <c r="H156" i="1"/>
  <c r="I136" i="1"/>
  <c r="H148" i="1"/>
  <c r="I128" i="1"/>
  <c r="N156" i="1"/>
  <c r="I145" i="1"/>
  <c r="H165" i="1"/>
  <c r="I140" i="1"/>
  <c r="H160" i="1"/>
  <c r="I130" i="1"/>
  <c r="H150" i="1"/>
  <c r="H158" i="1"/>
  <c r="I138" i="1"/>
  <c r="I131" i="1"/>
  <c r="H151" i="1"/>
  <c r="H162" i="1"/>
  <c r="I142" i="1"/>
  <c r="I137" i="1"/>
  <c r="H157" i="1"/>
  <c r="I139" i="1"/>
  <c r="H159" i="1"/>
  <c r="H153" i="1"/>
  <c r="I133" i="1"/>
  <c r="H166" i="1"/>
  <c r="I146" i="1"/>
  <c r="I144" i="1"/>
  <c r="H164" i="1"/>
  <c r="I129" i="1"/>
  <c r="H149" i="1"/>
  <c r="N136" i="1"/>
  <c r="I132" i="1"/>
  <c r="H152" i="1"/>
  <c r="U148" i="1"/>
  <c r="N128" i="1"/>
  <c r="U162" i="1"/>
  <c r="N142" i="1"/>
  <c r="U160" i="1"/>
  <c r="N140" i="1"/>
  <c r="U154" i="1"/>
  <c r="N154" i="1" s="1"/>
  <c r="N134" i="1"/>
  <c r="U159" i="1"/>
  <c r="N159" i="1" s="1"/>
  <c r="N139" i="1"/>
  <c r="U149" i="1"/>
  <c r="N129" i="1"/>
  <c r="U166" i="1"/>
  <c r="N146" i="1"/>
  <c r="U164" i="1"/>
  <c r="N144" i="1"/>
  <c r="U150" i="1"/>
  <c r="N130" i="1"/>
  <c r="U161" i="1"/>
  <c r="N161" i="1" s="1"/>
  <c r="N141" i="1"/>
  <c r="U167" i="1"/>
  <c r="N167" i="1" s="1"/>
  <c r="N147" i="1"/>
  <c r="U152" i="1"/>
  <c r="N132" i="1"/>
  <c r="U163" i="1"/>
  <c r="N163" i="1" s="1"/>
  <c r="N143" i="1"/>
  <c r="U151" i="1"/>
  <c r="N131" i="1"/>
  <c r="U165" i="1"/>
  <c r="N145" i="1"/>
  <c r="N162" i="1" l="1"/>
  <c r="I158" i="1"/>
  <c r="I166" i="1"/>
  <c r="I148" i="1"/>
  <c r="I156" i="1"/>
  <c r="I152" i="1"/>
  <c r="I149" i="1"/>
  <c r="I164" i="1"/>
  <c r="I157" i="1"/>
  <c r="N160" i="1"/>
  <c r="I150" i="1"/>
  <c r="I162" i="1"/>
  <c r="I160" i="1"/>
  <c r="I153" i="1"/>
  <c r="I151" i="1"/>
  <c r="I165" i="1"/>
  <c r="N148" i="1"/>
  <c r="I159" i="1"/>
  <c r="N152" i="1"/>
  <c r="N158" i="1"/>
  <c r="N150" i="1"/>
  <c r="N164" i="1"/>
  <c r="N165" i="1"/>
  <c r="N166" i="1"/>
  <c r="N149" i="1"/>
  <c r="N157" i="1"/>
  <c r="N151" i="1"/>
  <c r="N153" i="1"/>
</calcChain>
</file>

<file path=xl/sharedStrings.xml><?xml version="1.0" encoding="utf-8"?>
<sst xmlns="http://schemas.openxmlformats.org/spreadsheetml/2006/main" count="1083" uniqueCount="225">
  <si>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</si>
  <si>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</si>
  <si>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</si>
  <si>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 xml:space="preserve"> </t>
  </si>
  <si>
    <t>正确性校对</t>
  </si>
  <si>
    <t>校对值</t>
  </si>
  <si>
    <t>id</t>
  </si>
  <si>
    <t>int</t>
  </si>
  <si>
    <t>品质</t>
    <phoneticPr fontId="2" type="noConversion"/>
  </si>
  <si>
    <t>白</t>
    <phoneticPr fontId="2" type="noConversion"/>
  </si>
  <si>
    <t>绿</t>
    <phoneticPr fontId="2" type="noConversion"/>
  </si>
  <si>
    <t>蓝</t>
    <phoneticPr fontId="2" type="noConversion"/>
  </si>
  <si>
    <t>紫</t>
    <phoneticPr fontId="2" type="noConversion"/>
  </si>
  <si>
    <t>橙</t>
    <phoneticPr fontId="2" type="noConversion"/>
  </si>
  <si>
    <t>红</t>
    <phoneticPr fontId="2" type="noConversion"/>
  </si>
  <si>
    <t>金</t>
    <phoneticPr fontId="2" type="noConversion"/>
  </si>
  <si>
    <t>#</t>
    <phoneticPr fontId="2" type="noConversion"/>
  </si>
  <si>
    <t>Library</t>
    <phoneticPr fontId="2" type="noConversion"/>
  </si>
  <si>
    <t>PropertyName</t>
    <phoneticPr fontId="2" type="noConversion"/>
  </si>
  <si>
    <t>mut,int#int,2</t>
    <phoneticPr fontId="2" type="noConversion"/>
  </si>
  <si>
    <t>Profession</t>
    <phoneticPr fontId="2" type="noConversion"/>
  </si>
  <si>
    <t>null</t>
    <phoneticPr fontId="2" type="noConversion"/>
  </si>
  <si>
    <t>兵种</t>
    <phoneticPr fontId="2" type="noConversion"/>
  </si>
  <si>
    <t>SoldierType</t>
    <phoneticPr fontId="2" type="noConversion"/>
  </si>
  <si>
    <t>SoldierProperty</t>
    <phoneticPr fontId="2" type="noConversion"/>
  </si>
  <si>
    <t>1001#1500</t>
  </si>
  <si>
    <t>1501#2000</t>
  </si>
  <si>
    <t>2001#2500</t>
  </si>
  <si>
    <t>2501#3000</t>
  </si>
  <si>
    <t>3001#3500</t>
  </si>
  <si>
    <t>3501#4000</t>
  </si>
  <si>
    <t>4001#4500</t>
  </si>
  <si>
    <t>4501#5000</t>
  </si>
  <si>
    <t>Quality</t>
    <phoneticPr fontId="2" type="noConversion"/>
  </si>
  <si>
    <t>QualityLevel</t>
    <phoneticPr fontId="2" type="noConversion"/>
  </si>
  <si>
    <t>品质等级</t>
    <phoneticPr fontId="2" type="noConversion"/>
  </si>
  <si>
    <t>白</t>
  </si>
  <si>
    <t>绿</t>
  </si>
  <si>
    <t>蓝</t>
  </si>
  <si>
    <t>紫</t>
  </si>
  <si>
    <t>橙</t>
  </si>
  <si>
    <t>红</t>
  </si>
  <si>
    <t>金</t>
  </si>
  <si>
    <t>0#10000|</t>
    <phoneticPr fontId="2" type="noConversion"/>
  </si>
  <si>
    <t>1#500</t>
  </si>
  <si>
    <t>501#1000</t>
  </si>
  <si>
    <t>5001#5500</t>
  </si>
  <si>
    <t>5501#6000</t>
  </si>
  <si>
    <t>6001#6500</t>
  </si>
  <si>
    <t>6501#7000</t>
  </si>
  <si>
    <t>7001#7500</t>
  </si>
  <si>
    <t>7501#8000</t>
  </si>
  <si>
    <t>8001#8500</t>
  </si>
  <si>
    <t>8501#9000</t>
  </si>
  <si>
    <t>9001#9500</t>
  </si>
  <si>
    <t>9501#10000</t>
  </si>
  <si>
    <t>0#10000|1#500|5#125</t>
  </si>
  <si>
    <t>0#10000|1#1000|5#250</t>
  </si>
  <si>
    <t>0#10000|1#1500|5#375</t>
  </si>
  <si>
    <t>0#10000|1#2000|5#500</t>
  </si>
  <si>
    <t>0#10000|1#2500|5#625</t>
  </si>
  <si>
    <t>0#10000|1#3000|5#750</t>
  </si>
  <si>
    <t>0#10000|1#3500|5#875</t>
  </si>
  <si>
    <t>0#10000|1#4000|5#1000</t>
  </si>
  <si>
    <t>0#10000|1#4500|5#1125</t>
  </si>
  <si>
    <t>0#10000|1#5000|5#1250</t>
  </si>
  <si>
    <t>0#10000|1#5500|5#1375</t>
  </si>
  <si>
    <t>0#10000|1#6000|5#1500</t>
  </si>
  <si>
    <t>0#10000|1#6500|5#1625</t>
  </si>
  <si>
    <t>0#10000|1#7000|5#1750</t>
  </si>
  <si>
    <t>0#10000|1#7500|5#1875</t>
  </si>
  <si>
    <t>0#10000|1#8000|5#2000</t>
  </si>
  <si>
    <t>0#10000|1#8500|5#2125</t>
  </si>
  <si>
    <t>0#10000|1#9000|5#2250</t>
  </si>
  <si>
    <t>0#10000|1#9500|5#2375</t>
  </si>
  <si>
    <t>0#10000|1#10000|5#2500</t>
  </si>
  <si>
    <t>0#10000|2#500|5#125</t>
  </si>
  <si>
    <t>0#10000|2#1000|5#250</t>
  </si>
  <si>
    <t>0#10000|2#1500|5#375</t>
  </si>
  <si>
    <t>0#10000|2#2000|5#500</t>
  </si>
  <si>
    <t>0#10000|2#2500|5#625</t>
  </si>
  <si>
    <t>0#10000|2#3000|5#750</t>
  </si>
  <si>
    <t>0#10000|2#3500|5#875</t>
  </si>
  <si>
    <t>0#10000|2#4000|5#1000</t>
  </si>
  <si>
    <t>0#10000|2#4500|5#1125</t>
  </si>
  <si>
    <t>0#10000|2#5000|5#1250</t>
  </si>
  <si>
    <t>0#10000|2#5500|5#1375</t>
  </si>
  <si>
    <t>0#10000|2#6000|5#1500</t>
  </si>
  <si>
    <t>0#10000|2#6500|5#1625</t>
  </si>
  <si>
    <t>0#10000|2#7000|5#1750</t>
  </si>
  <si>
    <t>0#10000|2#7500|5#1875</t>
  </si>
  <si>
    <t>0#10000|2#8000|5#2000</t>
  </si>
  <si>
    <t>0#10000|2#8500|5#2125</t>
  </si>
  <si>
    <t>0#10000|2#9000|5#2250</t>
  </si>
  <si>
    <t>0#10000|2#9500|5#2375</t>
  </si>
  <si>
    <t>0#10000|2#10000|5#2500</t>
  </si>
  <si>
    <t>0#10000|3#500|5#125</t>
  </si>
  <si>
    <t>0#10000|3#1000|5#250</t>
  </si>
  <si>
    <t>0#10000|3#1500|5#375</t>
  </si>
  <si>
    <t>0#10000|3#2000|5#500</t>
  </si>
  <si>
    <t>0#10000|3#2500|5#625</t>
  </si>
  <si>
    <t>0#10000|3#3000|5#750</t>
  </si>
  <si>
    <t>0#10000|3#3500|5#875</t>
  </si>
  <si>
    <t>0#10000|3#4000|5#1000</t>
  </si>
  <si>
    <t>0#10000|3#4500|5#1125</t>
  </si>
  <si>
    <t>0#10000|3#5000|5#1250</t>
  </si>
  <si>
    <t>0#10000|3#5500|5#1375</t>
  </si>
  <si>
    <t>0#10000|3#6000|5#1500</t>
  </si>
  <si>
    <t>0#10000|3#6500|5#1625</t>
  </si>
  <si>
    <t>0#10000|3#7000|5#1750</t>
  </si>
  <si>
    <t>0#10000|3#7500|5#1875</t>
  </si>
  <si>
    <t>0#10000|3#8000|5#2000</t>
  </si>
  <si>
    <t>0#10000|3#8500|5#2125</t>
  </si>
  <si>
    <t>0#10000|3#9000|5#2250</t>
  </si>
  <si>
    <t>0#10000|3#9500|5#2375</t>
  </si>
  <si>
    <t>0#10000|3#10000|5#2500</t>
  </si>
  <si>
    <t>0#10000|4#500|5#125</t>
  </si>
  <si>
    <t>0#10000|4#1000|5#250</t>
  </si>
  <si>
    <t>0#10000|4#1500|5#375</t>
  </si>
  <si>
    <t>0#10000|4#2000|5#500</t>
  </si>
  <si>
    <t>0#10000|4#2500|5#625</t>
  </si>
  <si>
    <t>0#10000|4#3000|5#750</t>
  </si>
  <si>
    <t>0#10000|4#3500|5#875</t>
  </si>
  <si>
    <t>0#10000|4#4000|5#1000</t>
  </si>
  <si>
    <t>0#10000|4#4500|5#1125</t>
  </si>
  <si>
    <t>0#10000|4#5000|5#1250</t>
  </si>
  <si>
    <t>0#10000|4#5500|5#1375</t>
  </si>
  <si>
    <t>0#10000|4#6000|5#1500</t>
  </si>
  <si>
    <t>0#10000|4#6500|5#1625</t>
  </si>
  <si>
    <t>0#10000|4#7000|5#1750</t>
  </si>
  <si>
    <t>0#10000|4#7500|5#1875</t>
  </si>
  <si>
    <t>0#10000|4#8000|5#2000</t>
  </si>
  <si>
    <t>0#10000|4#8500|5#2125</t>
  </si>
  <si>
    <t>0#10000|4#9000|5#2250</t>
  </si>
  <si>
    <t>0#10000|4#9500|5#2375</t>
  </si>
  <si>
    <t>0#10000|4#10000|5#2500</t>
  </si>
  <si>
    <t>mut,int#int,1</t>
    <phoneticPr fontId="2" type="noConversion"/>
  </si>
  <si>
    <t>Position</t>
    <phoneticPr fontId="2" type="noConversion"/>
  </si>
  <si>
    <t>位置</t>
    <phoneticPr fontId="2" type="noConversion"/>
  </si>
  <si>
    <t>Soldiers</t>
    <phoneticPr fontId="2" type="noConversion"/>
  </si>
  <si>
    <t>属性库SoldiersConfig的库</t>
    <phoneticPr fontId="2" type="noConversion"/>
  </si>
  <si>
    <t>Name</t>
    <phoneticPr fontId="2" type="noConversion"/>
  </si>
  <si>
    <t>ResourceID</t>
  </si>
  <si>
    <t>string</t>
  </si>
  <si>
    <t>士兵名称</t>
    <phoneticPr fontId="2" type="noConversion"/>
  </si>
  <si>
    <t>士兵图标</t>
    <phoneticPr fontId="2" type="noConversion"/>
  </si>
  <si>
    <t>未解锁</t>
    <phoneticPr fontId="2" type="noConversion"/>
  </si>
  <si>
    <t>IfOpen</t>
    <phoneticPr fontId="2" type="noConversion"/>
  </si>
  <si>
    <t>是否开启1开启0未开启</t>
    <phoneticPr fontId="2" type="noConversion"/>
  </si>
  <si>
    <t>品质库ID</t>
    <phoneticPr fontId="2" type="noConversion"/>
  </si>
  <si>
    <t>品质id（专门给前端用）</t>
    <phoneticPr fontId="2" type="noConversion"/>
  </si>
  <si>
    <t>ShowQuality</t>
    <phoneticPr fontId="2" type="noConversion"/>
  </si>
  <si>
    <t>人</t>
    <phoneticPr fontId="2" type="noConversion"/>
  </si>
  <si>
    <t>佛</t>
    <phoneticPr fontId="2" type="noConversion"/>
  </si>
  <si>
    <t>妖</t>
    <phoneticPr fontId="2" type="noConversion"/>
  </si>
  <si>
    <t>道</t>
    <phoneticPr fontId="2" type="noConversion"/>
  </si>
  <si>
    <t>时空</t>
    <phoneticPr fontId="2" type="noConversion"/>
  </si>
  <si>
    <t>士兵等级</t>
    <phoneticPr fontId="2" type="noConversion"/>
  </si>
  <si>
    <t>属性</t>
    <phoneticPr fontId="2" type="noConversion"/>
  </si>
  <si>
    <t>1.确定兵种</t>
    <phoneticPr fontId="2" type="noConversion"/>
  </si>
  <si>
    <t>海军</t>
    <phoneticPr fontId="2" type="noConversion"/>
  </si>
  <si>
    <t>2.确定等级</t>
    <phoneticPr fontId="2" type="noConversion"/>
  </si>
  <si>
    <t>3确定品质库</t>
    <phoneticPr fontId="2" type="noConversion"/>
  </si>
  <si>
    <t>随出来是300</t>
    <phoneticPr fontId="2" type="noConversion"/>
  </si>
  <si>
    <t>小兵自身属性比例（万分比）</t>
    <phoneticPr fontId="2" type="noConversion"/>
  </si>
  <si>
    <t>分配给英雄阵营（0、所有；1、海军；2、海贼；3、四皇；4、强者；5.时空）万分比</t>
    <phoneticPr fontId="2" type="noConversion"/>
  </si>
  <si>
    <t>分配给英雄0、所有；1、肉盾；2、输出；
3、控制；4，辅助；</t>
    <phoneticPr fontId="2" type="noConversion"/>
  </si>
  <si>
    <t>小兵最终攻击是</t>
    <phoneticPr fontId="2" type="noConversion"/>
  </si>
  <si>
    <t>4小兵攻击</t>
    <phoneticPr fontId="2" type="noConversion"/>
  </si>
  <si>
    <t>1#66667|2#10000|3#3333|4#3333</t>
    <phoneticPr fontId="2" type="noConversion"/>
  </si>
  <si>
    <t>0#10000|1#500</t>
  </si>
  <si>
    <t>如果同时配置了职业</t>
    <phoneticPr fontId="2" type="noConversion"/>
  </si>
  <si>
    <t>输出</t>
    <phoneticPr fontId="2" type="noConversion"/>
  </si>
  <si>
    <t>肉盾</t>
    <phoneticPr fontId="2" type="noConversion"/>
  </si>
  <si>
    <t>控制</t>
    <phoneticPr fontId="2" type="noConversion"/>
  </si>
  <si>
    <t>辅助</t>
  </si>
  <si>
    <t>单独配置了阵营计算方式</t>
    <phoneticPr fontId="2" type="noConversion"/>
  </si>
  <si>
    <t>计算后最后攻击</t>
    <phoneticPr fontId="2" type="noConversion"/>
  </si>
  <si>
    <t>所有阵营比例+阵营比例</t>
    <phoneticPr fontId="2" type="noConversion"/>
  </si>
  <si>
    <t>所有阵营比例+阵营比例+所有职业比例+单独职业比例</t>
    <phoneticPr fontId="2" type="noConversion"/>
  </si>
  <si>
    <t>天兵</t>
  </si>
  <si>
    <t>妖军</t>
  </si>
  <si>
    <t>武僧</t>
  </si>
  <si>
    <t>盾兵</t>
  </si>
  <si>
    <t>枪兵</t>
  </si>
  <si>
    <t>枪兵</t>
    <phoneticPr fontId="2" type="noConversion"/>
  </si>
  <si>
    <t>谋士</t>
  </si>
  <si>
    <t>方士</t>
  </si>
  <si>
    <t>侠客</t>
    <phoneticPr fontId="2" type="noConversion"/>
  </si>
  <si>
    <t>Live</t>
  </si>
  <si>
    <t>角色动态立绘ID</t>
  </si>
  <si>
    <t>武僧</t>
    <phoneticPr fontId="2" type="noConversion"/>
  </si>
  <si>
    <t>妖军</t>
    <phoneticPr fontId="2" type="noConversion"/>
  </si>
  <si>
    <t>天兵</t>
    <phoneticPr fontId="2" type="noConversion"/>
  </si>
  <si>
    <t>盾兵</t>
    <phoneticPr fontId="2" type="noConversion"/>
  </si>
  <si>
    <t>谋士</t>
    <phoneticPr fontId="2" type="noConversion"/>
  </si>
  <si>
    <t>方士</t>
    <phoneticPr fontId="2" type="noConversion"/>
  </si>
  <si>
    <t>mut,float#float,1</t>
  </si>
  <si>
    <t>位置</t>
  </si>
  <si>
    <t>FightPosition</t>
    <phoneticPr fontId="2" type="noConversion"/>
  </si>
  <si>
    <t>-60#160</t>
  </si>
  <si>
    <t>-60#160</t>
    <phoneticPr fontId="2" type="noConversion"/>
  </si>
  <si>
    <t>60#160</t>
  </si>
  <si>
    <t>60#160</t>
    <phoneticPr fontId="2" type="noConversion"/>
  </si>
  <si>
    <t>0#40</t>
  </si>
  <si>
    <t>0#40</t>
    <phoneticPr fontId="2" type="noConversion"/>
  </si>
  <si>
    <t>0#-100</t>
  </si>
  <si>
    <t>0#-100</t>
    <phoneticPr fontId="2" type="noConversion"/>
  </si>
  <si>
    <t>120#-100</t>
  </si>
  <si>
    <t>120#-100</t>
    <phoneticPr fontId="2" type="noConversion"/>
  </si>
  <si>
    <t>-120#40</t>
  </si>
  <si>
    <t>-120#40</t>
    <phoneticPr fontId="2" type="noConversion"/>
  </si>
  <si>
    <t>120#40</t>
  </si>
  <si>
    <t>120#40</t>
    <phoneticPr fontId="2" type="noConversion"/>
  </si>
  <si>
    <t>-120#-100</t>
  </si>
  <si>
    <t>-120#-100</t>
    <phoneticPr fontId="2" type="noConversion"/>
  </si>
  <si>
    <t>SkillImage</t>
    <phoneticPr fontId="2" type="noConversion"/>
  </si>
  <si>
    <t>技能图标</t>
    <phoneticPr fontId="2" type="noConversion"/>
  </si>
  <si>
    <t>神话</t>
    <phoneticPr fontId="2" type="noConversion"/>
  </si>
  <si>
    <t>传说</t>
    <phoneticPr fontId="2" type="noConversion"/>
  </si>
  <si>
    <t>史诗</t>
    <phoneticPr fontId="2" type="noConversion"/>
  </si>
  <si>
    <t>稀有</t>
    <phoneticPr fontId="2" type="noConversion"/>
  </si>
  <si>
    <t>优秀</t>
  </si>
  <si>
    <t>2 优良</t>
  </si>
  <si>
    <t>1 普通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</si>
</sst>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微软雅黑"/>
      <family val="2"/>
      <charset val="134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0"/>
      <name val="等线"/>
      <family val="2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5" borderId="1" xfId="4" applyFont="1" applyBorder="1" applyAlignment="1">
      <alignment horizontal="center" vertical="center"/>
    </xf>
    <xf numFmtId="0" fontId="4" fillId="6" borderId="1" xfId="3" applyFill="1" applyBorder="1" applyAlignment="1">
      <alignment horizontal="center" vertical="center"/>
    </xf>
    <xf numFmtId="0" fontId="4" fillId="7" borderId="1" xfId="2" applyFill="1" applyBorder="1" applyAlignment="1">
      <alignment horizontal="center" vertical="center"/>
    </xf>
    <xf numFmtId="0" fontId="4" fillId="6" borderId="1" xfId="1" applyFill="1" applyBorder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5" borderId="1" xfId="4" applyFont="1" applyBorder="1" applyAlignment="1">
      <alignment horizontal="center" vertical="center" wrapText="1"/>
    </xf>
    <xf numFmtId="0" fontId="5" fillId="0" borderId="0" xfId="0" applyFont="1"/>
    <xf numFmtId="0" fontId="1" fillId="6" borderId="2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8" borderId="0" xfId="5" applyAlignment="1">
      <alignment horizontal="center" vertical="center"/>
    </xf>
    <xf numFmtId="0" fontId="4" fillId="9" borderId="0" xfId="5" applyFill="1">
      <alignment vertical="center"/>
    </xf>
    <xf numFmtId="0" fontId="1" fillId="10" borderId="0" xfId="6" applyFont="1" applyAlignment="1">
      <alignment horizontal="center" vertical="center"/>
    </xf>
    <xf numFmtId="0" fontId="0" fillId="0" borderId="0" xfId="0" applyAlignment="1">
      <alignment horizontal="center"/>
    </xf>
  </cellXfs>
  <cellStyles count="7">
    <cellStyle name="20% - 着色 1" xfId="1" builtinId="30"/>
    <cellStyle name="40% - 着色 1" xfId="2" builtinId="31"/>
    <cellStyle name="40% - 着色 4" xfId="5" builtinId="43"/>
    <cellStyle name="40% - 着色 5" xfId="3" builtinId="47"/>
    <cellStyle name="60% - 着色 5" xfId="4" builtinId="48"/>
    <cellStyle name="常规" xfId="0" builtinId="0"/>
    <cellStyle name="着色 5" xfId="6" builtinId="45"/>
  </cellStyles>
  <dxfs count="43"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dark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Y287"/>
  <sheetViews>
    <sheetView tabSelected="1" topLeftCell="Z4" workbookViewId="0">
      <selection activeCell="AD11" sqref="AD11"/>
    </sheetView>
  </sheetViews>
  <sheetFormatPr defaultColWidth="9" defaultRowHeight="14.25" x14ac:dyDescent="0.2"/>
  <cols>
    <col min="1" max="3" width="9" style="1"/>
    <col min="4" max="4" width="12.875" style="1" bestFit="1" customWidth="1"/>
    <col min="5" max="7" width="12.875" style="1" customWidth="1"/>
    <col min="8" max="8" width="9" style="1"/>
    <col min="9" max="9" width="18" style="1" customWidth="1"/>
    <col min="10" max="10" width="13.125" style="1" customWidth="1"/>
    <col min="11" max="11" width="13.625" customWidth="1"/>
    <col min="12" max="12" width="17.25" style="1" customWidth="1"/>
    <col min="13" max="15" width="27.25" style="1" customWidth="1"/>
    <col min="16" max="16" width="18.125" style="1" customWidth="1"/>
    <col min="17" max="17" width="9" style="1"/>
    <col min="18" max="18" width="14.125" style="1" customWidth="1"/>
    <col min="19" max="19" width="9" style="1"/>
    <col min="26" max="26" width="18.375" style="1" bestFit="1" customWidth="1"/>
    <col min="27" max="27" width="10.5" style="1" bestFit="1" customWidth="1"/>
    <col min="28" max="28" width="9" style="1"/>
    <col min="29" max="29" width="15.5" style="1" bestFit="1" customWidth="1"/>
    <col min="30" max="30" width="18.375" style="1" bestFit="1" customWidth="1"/>
    <col min="31" max="31" width="40.875" style="1" bestFit="1" customWidth="1"/>
    <col min="32" max="32" width="12.25" style="1" bestFit="1" customWidth="1"/>
    <col min="33" max="16384" width="9" style="1"/>
  </cols>
  <sheetData>
    <row r="1" spans="1:31" x14ac:dyDescent="0.2">
      <c r="B1" s="7" t="s">
        <v>0</v>
      </c>
      <c r="C1" s="6" t="s">
        <v>141</v>
      </c>
      <c r="D1" s="6" t="s">
        <v>142</v>
      </c>
      <c r="E1" s="6" t="s">
        <v>189</v>
      </c>
      <c r="F1" s="6" t="s">
        <v>216</v>
      </c>
      <c r="G1" s="6" t="s">
        <v>199</v>
      </c>
      <c r="H1" s="7" t="s">
        <v>23</v>
      </c>
      <c r="I1" s="7" t="s">
        <v>137</v>
      </c>
      <c r="J1" s="7" t="s">
        <v>17</v>
      </c>
      <c r="K1" s="11" t="s">
        <v>139</v>
      </c>
      <c r="L1" s="7" t="s">
        <v>24</v>
      </c>
      <c r="M1" s="7" t="s">
        <v>18</v>
      </c>
      <c r="N1" s="7" t="s">
        <v>20</v>
      </c>
      <c r="O1" s="7" t="s">
        <v>147</v>
      </c>
      <c r="P1" s="7" t="s">
        <v>151</v>
      </c>
      <c r="Q1" s="6" t="s">
        <v>33</v>
      </c>
      <c r="R1" s="6" t="s">
        <v>34</v>
      </c>
    </row>
    <row r="2" spans="1:31" x14ac:dyDescent="0.2">
      <c r="B2" s="8" t="s">
        <v>1</v>
      </c>
      <c r="C2" s="5" t="s">
        <v>143</v>
      </c>
      <c r="D2" s="5" t="s">
        <v>7</v>
      </c>
      <c r="E2" s="8" t="s">
        <v>7</v>
      </c>
      <c r="F2" s="8" t="s">
        <v>7</v>
      </c>
      <c r="G2" s="8" t="s">
        <v>197</v>
      </c>
      <c r="H2" s="5" t="s">
        <v>7</v>
      </c>
      <c r="I2" s="8" t="s">
        <v>1</v>
      </c>
      <c r="J2" s="5" t="s">
        <v>7</v>
      </c>
      <c r="K2" s="8" t="s">
        <v>1</v>
      </c>
      <c r="L2" s="8" t="s">
        <v>136</v>
      </c>
      <c r="M2" s="8" t="s">
        <v>19</v>
      </c>
      <c r="N2" s="8" t="s">
        <v>19</v>
      </c>
      <c r="O2" s="8" t="s">
        <v>1</v>
      </c>
      <c r="P2" s="5" t="s">
        <v>7</v>
      </c>
      <c r="Q2" s="5" t="s">
        <v>7</v>
      </c>
      <c r="R2" s="8" t="s">
        <v>1</v>
      </c>
    </row>
    <row r="3" spans="1:31" x14ac:dyDescent="0.2">
      <c r="B3" s="7">
        <v>2</v>
      </c>
      <c r="C3" s="7">
        <v>3</v>
      </c>
      <c r="D3" s="7">
        <v>3</v>
      </c>
      <c r="E3" s="7">
        <v>3</v>
      </c>
      <c r="F3" s="7">
        <v>3</v>
      </c>
      <c r="G3" s="7">
        <v>3</v>
      </c>
      <c r="H3" s="4">
        <v>2</v>
      </c>
      <c r="I3" s="7">
        <v>2</v>
      </c>
      <c r="J3" s="4">
        <v>2</v>
      </c>
      <c r="K3" s="7">
        <v>2</v>
      </c>
      <c r="L3" s="4">
        <v>2</v>
      </c>
      <c r="M3" s="7">
        <v>2</v>
      </c>
      <c r="N3" s="7">
        <v>2</v>
      </c>
      <c r="O3" s="7">
        <v>2</v>
      </c>
      <c r="P3" s="4">
        <v>3</v>
      </c>
      <c r="Q3" s="4">
        <v>2</v>
      </c>
      <c r="R3" s="7">
        <v>3</v>
      </c>
    </row>
    <row r="4" spans="1:31" ht="42.75" x14ac:dyDescent="0.2">
      <c r="B4" s="3" t="s">
        <v>6</v>
      </c>
      <c r="C4" s="9" t="s">
        <v>144</v>
      </c>
      <c r="D4" s="9" t="s">
        <v>145</v>
      </c>
      <c r="E4" s="9" t="s">
        <v>190</v>
      </c>
      <c r="F4" s="9" t="s">
        <v>217</v>
      </c>
      <c r="G4" s="9" t="s">
        <v>198</v>
      </c>
      <c r="H4" s="3" t="s">
        <v>22</v>
      </c>
      <c r="I4" s="3" t="s">
        <v>138</v>
      </c>
      <c r="J4" s="3" t="s">
        <v>149</v>
      </c>
      <c r="K4" s="9" t="s">
        <v>140</v>
      </c>
      <c r="L4" s="9" t="s">
        <v>164</v>
      </c>
      <c r="M4" s="9" t="s">
        <v>165</v>
      </c>
      <c r="N4" s="9" t="s">
        <v>166</v>
      </c>
      <c r="O4" s="3" t="s">
        <v>148</v>
      </c>
      <c r="P4" s="3" t="s">
        <v>150</v>
      </c>
      <c r="Q4" s="9" t="s">
        <v>8</v>
      </c>
      <c r="R4" s="9" t="s">
        <v>35</v>
      </c>
    </row>
    <row r="5" spans="1:31" x14ac:dyDescent="0.2">
      <c r="A5" s="1" t="s">
        <v>2</v>
      </c>
      <c r="D5" s="1">
        <v>0</v>
      </c>
      <c r="E5" s="1">
        <v>0</v>
      </c>
      <c r="L5" s="1" t="s">
        <v>3</v>
      </c>
      <c r="M5" s="1" t="s">
        <v>21</v>
      </c>
      <c r="N5" s="1" t="s">
        <v>21</v>
      </c>
      <c r="O5" s="1">
        <v>0</v>
      </c>
      <c r="P5" s="1">
        <v>0</v>
      </c>
      <c r="Q5" s="1">
        <v>0</v>
      </c>
      <c r="R5" s="1">
        <v>0</v>
      </c>
    </row>
    <row r="6" spans="1:31" x14ac:dyDescent="0.2">
      <c r="A6" s="1" t="s">
        <v>4</v>
      </c>
      <c r="U6" s="10"/>
    </row>
    <row r="7" spans="1:31" x14ac:dyDescent="0.2">
      <c r="A7" s="1" t="s">
        <v>5</v>
      </c>
      <c r="U7" s="10"/>
    </row>
    <row r="8" spans="1:31" x14ac:dyDescent="0.2">
      <c r="B8" s="1">
        <v>1</v>
      </c>
      <c r="C8" s="1" t="s">
        <v>188</v>
      </c>
      <c r="D8" s="1">
        <v>3102</v>
      </c>
      <c r="E8" s="1">
        <v>2104</v>
      </c>
      <c r="F8" s="1">
        <v>6000124</v>
      </c>
      <c r="G8" s="12" t="s">
        <v>201</v>
      </c>
      <c r="H8" s="1">
        <v>1</v>
      </c>
      <c r="I8" s="1">
        <f t="shared" ref="I8:I39" si="0">H8</f>
        <v>1</v>
      </c>
      <c r="J8" s="1">
        <v>1</v>
      </c>
      <c r="K8" s="1">
        <v>1</v>
      </c>
      <c r="L8" s="1" t="s">
        <v>44</v>
      </c>
      <c r="M8" s="1" t="s">
        <v>56</v>
      </c>
      <c r="O8" s="1">
        <v>1</v>
      </c>
      <c r="P8" s="1">
        <v>1</v>
      </c>
      <c r="Q8" s="1">
        <v>1</v>
      </c>
      <c r="R8" s="1">
        <v>0</v>
      </c>
      <c r="S8" s="1" t="str">
        <f>VLOOKUP(Q8,$AA$8:$AB$14,2,FALSE)</f>
        <v>白</v>
      </c>
      <c r="T8">
        <v>1</v>
      </c>
      <c r="U8" s="1">
        <v>500</v>
      </c>
      <c r="V8">
        <v>1</v>
      </c>
      <c r="W8">
        <f>U8/4</f>
        <v>125</v>
      </c>
      <c r="X8">
        <v>1</v>
      </c>
      <c r="Y8">
        <v>0</v>
      </c>
      <c r="Z8" s="1" t="str">
        <f>VLOOKUP(X8,$AA$8:$AB$14,2,FALSE)</f>
        <v>白</v>
      </c>
      <c r="AA8">
        <v>1</v>
      </c>
      <c r="AB8" s="1" t="s">
        <v>9</v>
      </c>
      <c r="AC8" s="1" t="s">
        <v>224</v>
      </c>
    </row>
    <row r="9" spans="1:31" x14ac:dyDescent="0.2">
      <c r="B9" s="1">
        <v>2</v>
      </c>
      <c r="C9" s="1" t="s">
        <v>188</v>
      </c>
      <c r="D9" s="1">
        <v>3102</v>
      </c>
      <c r="E9" s="1">
        <v>2104</v>
      </c>
      <c r="F9" s="1">
        <v>6000124</v>
      </c>
      <c r="G9" s="1" t="s">
        <v>200</v>
      </c>
      <c r="H9" s="1">
        <v>1</v>
      </c>
      <c r="I9" s="1">
        <f t="shared" si="0"/>
        <v>1</v>
      </c>
      <c r="J9" s="1">
        <v>2</v>
      </c>
      <c r="K9" s="1">
        <v>1</v>
      </c>
      <c r="L9" s="1" t="s">
        <v>45</v>
      </c>
      <c r="M9" s="1" t="s">
        <v>57</v>
      </c>
      <c r="O9" s="1">
        <v>1</v>
      </c>
      <c r="P9" s="1">
        <v>2</v>
      </c>
      <c r="Q9" s="1">
        <v>2</v>
      </c>
      <c r="R9" s="1">
        <v>0</v>
      </c>
      <c r="S9" s="1" t="str">
        <f t="shared" ref="S9:S27" si="1">VLOOKUP(Q9,$AA$8:$AB$14,2,FALSE)</f>
        <v>绿</v>
      </c>
      <c r="T9">
        <f>U8+1</f>
        <v>501</v>
      </c>
      <c r="U9" s="1">
        <v>1000</v>
      </c>
      <c r="V9">
        <v>2</v>
      </c>
      <c r="W9">
        <f t="shared" ref="W9:W72" si="2">U9/4</f>
        <v>250</v>
      </c>
      <c r="X9">
        <v>2</v>
      </c>
      <c r="Y9">
        <v>0</v>
      </c>
      <c r="Z9" s="1" t="str">
        <f t="shared" ref="Z9:Z27" si="3">VLOOKUP(X9,$AA$8:$AB$14,2,FALSE)</f>
        <v>绿</v>
      </c>
      <c r="AA9">
        <v>2</v>
      </c>
      <c r="AB9" s="2" t="s">
        <v>10</v>
      </c>
      <c r="AC9" s="1" t="s">
        <v>223</v>
      </c>
    </row>
    <row r="10" spans="1:31" x14ac:dyDescent="0.2">
      <c r="B10" s="1">
        <v>3</v>
      </c>
      <c r="C10" s="1" t="s">
        <v>188</v>
      </c>
      <c r="D10" s="1">
        <v>3102</v>
      </c>
      <c r="E10" s="1">
        <v>2104</v>
      </c>
      <c r="F10" s="1">
        <v>6000124</v>
      </c>
      <c r="G10" s="1" t="s">
        <v>200</v>
      </c>
      <c r="H10" s="1">
        <v>1</v>
      </c>
      <c r="I10" s="1">
        <f t="shared" si="0"/>
        <v>1</v>
      </c>
      <c r="J10" s="1">
        <v>3</v>
      </c>
      <c r="K10" s="1">
        <v>1</v>
      </c>
      <c r="L10" s="1" t="s">
        <v>25</v>
      </c>
      <c r="M10" s="1" t="s">
        <v>58</v>
      </c>
      <c r="O10" s="1">
        <v>1</v>
      </c>
      <c r="P10" s="1">
        <v>3</v>
      </c>
      <c r="Q10" s="1">
        <v>3</v>
      </c>
      <c r="R10" s="1">
        <v>0</v>
      </c>
      <c r="S10" s="1" t="str">
        <f t="shared" si="1"/>
        <v>蓝</v>
      </c>
      <c r="T10">
        <f t="shared" ref="T10:T21" si="4">U9+1</f>
        <v>1001</v>
      </c>
      <c r="U10" s="1">
        <v>1500</v>
      </c>
      <c r="V10">
        <v>3</v>
      </c>
      <c r="W10">
        <f t="shared" si="2"/>
        <v>375</v>
      </c>
      <c r="X10">
        <v>3</v>
      </c>
      <c r="Y10">
        <v>0</v>
      </c>
      <c r="Z10" s="1" t="str">
        <f t="shared" si="3"/>
        <v>蓝</v>
      </c>
      <c r="AA10">
        <v>3</v>
      </c>
      <c r="AB10" s="1" t="s">
        <v>11</v>
      </c>
      <c r="AC10" s="1" t="s">
        <v>222</v>
      </c>
    </row>
    <row r="11" spans="1:31" x14ac:dyDescent="0.2">
      <c r="B11" s="1">
        <v>4</v>
      </c>
      <c r="C11" s="1" t="s">
        <v>188</v>
      </c>
      <c r="D11" s="1">
        <v>3102</v>
      </c>
      <c r="E11" s="1">
        <v>2104</v>
      </c>
      <c r="F11" s="1">
        <v>6000124</v>
      </c>
      <c r="G11" s="1" t="s">
        <v>200</v>
      </c>
      <c r="H11" s="1">
        <v>1</v>
      </c>
      <c r="I11" s="1">
        <f t="shared" si="0"/>
        <v>1</v>
      </c>
      <c r="J11" s="1">
        <v>4</v>
      </c>
      <c r="K11" s="1">
        <v>1</v>
      </c>
      <c r="L11" s="1" t="s">
        <v>26</v>
      </c>
      <c r="M11" s="1" t="s">
        <v>59</v>
      </c>
      <c r="O11" s="1">
        <v>1</v>
      </c>
      <c r="P11" s="1">
        <v>4</v>
      </c>
      <c r="Q11" s="1">
        <v>4</v>
      </c>
      <c r="R11" s="1">
        <v>1</v>
      </c>
      <c r="S11" s="1" t="str">
        <f t="shared" si="1"/>
        <v>紫</v>
      </c>
      <c r="T11">
        <f t="shared" si="4"/>
        <v>1501</v>
      </c>
      <c r="U11" s="1">
        <v>2000</v>
      </c>
      <c r="V11">
        <v>4</v>
      </c>
      <c r="W11">
        <f t="shared" si="2"/>
        <v>500</v>
      </c>
      <c r="X11">
        <v>4</v>
      </c>
      <c r="Y11" s="16">
        <v>1</v>
      </c>
      <c r="Z11" s="1" t="str">
        <f t="shared" si="3"/>
        <v>紫</v>
      </c>
      <c r="AA11">
        <v>4</v>
      </c>
      <c r="AB11" s="1" t="s">
        <v>12</v>
      </c>
      <c r="AC11" s="1" t="s">
        <v>221</v>
      </c>
    </row>
    <row r="12" spans="1:31" x14ac:dyDescent="0.2">
      <c r="B12" s="1">
        <v>5</v>
      </c>
      <c r="C12" s="1" t="s">
        <v>188</v>
      </c>
      <c r="D12" s="1">
        <v>3102</v>
      </c>
      <c r="E12" s="1">
        <v>2104</v>
      </c>
      <c r="F12" s="1">
        <v>6000124</v>
      </c>
      <c r="G12" s="1" t="s">
        <v>200</v>
      </c>
      <c r="H12" s="1">
        <v>1</v>
      </c>
      <c r="I12" s="1">
        <f t="shared" si="0"/>
        <v>1</v>
      </c>
      <c r="J12" s="1">
        <v>5</v>
      </c>
      <c r="K12" s="1">
        <v>1</v>
      </c>
      <c r="L12" s="1" t="s">
        <v>27</v>
      </c>
      <c r="M12" s="1" t="s">
        <v>60</v>
      </c>
      <c r="O12" s="1">
        <v>1</v>
      </c>
      <c r="P12" s="1">
        <v>5</v>
      </c>
      <c r="Q12" s="1">
        <v>4</v>
      </c>
      <c r="R12" s="1">
        <v>2</v>
      </c>
      <c r="S12" s="1" t="str">
        <f t="shared" si="1"/>
        <v>紫</v>
      </c>
      <c r="T12">
        <f t="shared" si="4"/>
        <v>2001</v>
      </c>
      <c r="U12" s="1">
        <v>2500</v>
      </c>
      <c r="V12">
        <v>5</v>
      </c>
      <c r="W12">
        <f t="shared" si="2"/>
        <v>625</v>
      </c>
      <c r="X12">
        <v>4</v>
      </c>
      <c r="Y12" s="16">
        <v>2</v>
      </c>
      <c r="Z12" s="1" t="str">
        <f t="shared" si="3"/>
        <v>紫</v>
      </c>
      <c r="AA12">
        <v>5</v>
      </c>
      <c r="AB12" s="1" t="s">
        <v>13</v>
      </c>
      <c r="AC12" s="1" t="s">
        <v>220</v>
      </c>
    </row>
    <row r="13" spans="1:31" x14ac:dyDescent="0.2">
      <c r="B13" s="1">
        <v>6</v>
      </c>
      <c r="C13" s="1" t="s">
        <v>188</v>
      </c>
      <c r="D13" s="1">
        <v>3102</v>
      </c>
      <c r="E13" s="1">
        <v>2104</v>
      </c>
      <c r="F13" s="1">
        <v>6000124</v>
      </c>
      <c r="G13" s="1" t="s">
        <v>200</v>
      </c>
      <c r="H13" s="1">
        <v>1</v>
      </c>
      <c r="I13" s="1">
        <f t="shared" si="0"/>
        <v>1</v>
      </c>
      <c r="J13" s="1">
        <v>6</v>
      </c>
      <c r="K13" s="1">
        <v>1</v>
      </c>
      <c r="L13" s="1" t="s">
        <v>28</v>
      </c>
      <c r="M13" s="1" t="s">
        <v>61</v>
      </c>
      <c r="O13" s="1">
        <v>1</v>
      </c>
      <c r="P13" s="1">
        <v>6</v>
      </c>
      <c r="Q13" s="1">
        <v>4</v>
      </c>
      <c r="R13" s="1">
        <v>3</v>
      </c>
      <c r="S13" s="1" t="str">
        <f t="shared" si="1"/>
        <v>紫</v>
      </c>
      <c r="T13">
        <f t="shared" si="4"/>
        <v>2501</v>
      </c>
      <c r="U13" s="1">
        <v>3000</v>
      </c>
      <c r="V13">
        <v>6</v>
      </c>
      <c r="W13">
        <f t="shared" si="2"/>
        <v>750</v>
      </c>
      <c r="X13">
        <v>4</v>
      </c>
      <c r="Y13" s="16">
        <v>3</v>
      </c>
      <c r="Z13" s="1" t="str">
        <f t="shared" si="3"/>
        <v>紫</v>
      </c>
      <c r="AA13">
        <v>6</v>
      </c>
      <c r="AB13" s="1" t="s">
        <v>14</v>
      </c>
      <c r="AC13" s="1" t="s">
        <v>219</v>
      </c>
    </row>
    <row r="14" spans="1:31" x14ac:dyDescent="0.2">
      <c r="B14" s="1">
        <v>7</v>
      </c>
      <c r="C14" s="1" t="s">
        <v>188</v>
      </c>
      <c r="D14" s="1">
        <v>3102</v>
      </c>
      <c r="E14" s="1">
        <v>2104</v>
      </c>
      <c r="F14" s="1">
        <v>6000124</v>
      </c>
      <c r="G14" s="1" t="s">
        <v>200</v>
      </c>
      <c r="H14" s="1">
        <v>1</v>
      </c>
      <c r="I14" s="1">
        <f t="shared" si="0"/>
        <v>1</v>
      </c>
      <c r="J14" s="1">
        <v>7</v>
      </c>
      <c r="K14" s="1">
        <v>1</v>
      </c>
      <c r="L14" s="1" t="s">
        <v>29</v>
      </c>
      <c r="M14" s="1" t="s">
        <v>62</v>
      </c>
      <c r="O14" s="1">
        <v>1</v>
      </c>
      <c r="P14" s="1">
        <v>7</v>
      </c>
      <c r="Q14" s="1">
        <v>5</v>
      </c>
      <c r="R14" s="1">
        <v>1</v>
      </c>
      <c r="S14" s="1" t="str">
        <f t="shared" si="1"/>
        <v>橙</v>
      </c>
      <c r="T14">
        <f t="shared" si="4"/>
        <v>3001</v>
      </c>
      <c r="U14" s="1">
        <v>3500</v>
      </c>
      <c r="V14">
        <v>7</v>
      </c>
      <c r="W14">
        <f t="shared" si="2"/>
        <v>875</v>
      </c>
      <c r="X14">
        <v>5</v>
      </c>
      <c r="Y14" s="16">
        <v>1</v>
      </c>
      <c r="Z14" s="1" t="str">
        <f t="shared" si="3"/>
        <v>橙</v>
      </c>
      <c r="AA14">
        <v>7</v>
      </c>
      <c r="AB14" s="1" t="s">
        <v>15</v>
      </c>
      <c r="AC14" s="1" t="s">
        <v>218</v>
      </c>
    </row>
    <row r="15" spans="1:31" x14ac:dyDescent="0.2">
      <c r="B15" s="1">
        <v>8</v>
      </c>
      <c r="C15" s="1" t="s">
        <v>188</v>
      </c>
      <c r="D15" s="1">
        <v>3102</v>
      </c>
      <c r="E15" s="1">
        <v>2104</v>
      </c>
      <c r="F15" s="1">
        <v>6000124</v>
      </c>
      <c r="G15" s="1" t="s">
        <v>200</v>
      </c>
      <c r="H15" s="1">
        <v>1</v>
      </c>
      <c r="I15" s="1">
        <f t="shared" si="0"/>
        <v>1</v>
      </c>
      <c r="J15" s="1">
        <v>8</v>
      </c>
      <c r="K15" s="1">
        <v>1</v>
      </c>
      <c r="L15" s="1" t="s">
        <v>30</v>
      </c>
      <c r="M15" s="1" t="s">
        <v>63</v>
      </c>
      <c r="O15" s="1">
        <v>1</v>
      </c>
      <c r="P15" s="1">
        <v>8</v>
      </c>
      <c r="Q15" s="1">
        <v>5</v>
      </c>
      <c r="R15" s="1">
        <v>2</v>
      </c>
      <c r="S15" s="1" t="str">
        <f t="shared" si="1"/>
        <v>橙</v>
      </c>
      <c r="T15">
        <f t="shared" si="4"/>
        <v>3501</v>
      </c>
      <c r="U15" s="1">
        <v>4000</v>
      </c>
      <c r="V15">
        <v>8</v>
      </c>
      <c r="W15">
        <f t="shared" si="2"/>
        <v>1000</v>
      </c>
      <c r="X15">
        <v>5</v>
      </c>
      <c r="Y15" s="16">
        <v>2</v>
      </c>
      <c r="Z15" s="1" t="str">
        <f t="shared" si="3"/>
        <v>橙</v>
      </c>
      <c r="AC15" s="1" t="s">
        <v>159</v>
      </c>
      <c r="AD15" s="1" t="s">
        <v>160</v>
      </c>
    </row>
    <row r="16" spans="1:31" x14ac:dyDescent="0.2">
      <c r="B16" s="1">
        <v>9</v>
      </c>
      <c r="C16" s="1" t="s">
        <v>188</v>
      </c>
      <c r="D16" s="1">
        <v>3102</v>
      </c>
      <c r="E16" s="1">
        <v>2104</v>
      </c>
      <c r="F16" s="1">
        <v>6000124</v>
      </c>
      <c r="G16" s="1" t="s">
        <v>200</v>
      </c>
      <c r="H16" s="1">
        <v>1</v>
      </c>
      <c r="I16" s="1">
        <f t="shared" si="0"/>
        <v>1</v>
      </c>
      <c r="J16" s="1">
        <v>9</v>
      </c>
      <c r="K16" s="1">
        <v>1</v>
      </c>
      <c r="L16" s="1" t="s">
        <v>31</v>
      </c>
      <c r="M16" s="1" t="s">
        <v>64</v>
      </c>
      <c r="O16" s="1">
        <v>1</v>
      </c>
      <c r="P16" s="1">
        <v>9</v>
      </c>
      <c r="Q16" s="1">
        <v>5</v>
      </c>
      <c r="R16" s="1">
        <v>3</v>
      </c>
      <c r="S16" s="1" t="str">
        <f t="shared" si="1"/>
        <v>橙</v>
      </c>
      <c r="T16">
        <f t="shared" si="4"/>
        <v>4001</v>
      </c>
      <c r="U16" s="1">
        <v>4500</v>
      </c>
      <c r="V16">
        <v>9</v>
      </c>
      <c r="W16">
        <f t="shared" si="2"/>
        <v>1125</v>
      </c>
      <c r="X16">
        <v>5</v>
      </c>
      <c r="Y16" s="1">
        <v>3</v>
      </c>
      <c r="Z16" s="1" t="str">
        <f t="shared" si="3"/>
        <v>橙</v>
      </c>
      <c r="AC16" s="1" t="s">
        <v>161</v>
      </c>
      <c r="AD16" s="9" t="s">
        <v>157</v>
      </c>
      <c r="AE16" s="3" t="s">
        <v>158</v>
      </c>
    </row>
    <row r="17" spans="2:51" x14ac:dyDescent="0.2">
      <c r="B17" s="1">
        <v>10</v>
      </c>
      <c r="C17" s="1" t="s">
        <v>188</v>
      </c>
      <c r="D17" s="1">
        <v>3102</v>
      </c>
      <c r="E17" s="1">
        <v>2104</v>
      </c>
      <c r="F17" s="1">
        <v>6000124</v>
      </c>
      <c r="G17" s="1" t="s">
        <v>200</v>
      </c>
      <c r="H17" s="1">
        <v>1</v>
      </c>
      <c r="I17" s="1">
        <f t="shared" si="0"/>
        <v>1</v>
      </c>
      <c r="J17" s="1">
        <v>10</v>
      </c>
      <c r="K17" s="1">
        <v>1</v>
      </c>
      <c r="L17" s="1" t="s">
        <v>32</v>
      </c>
      <c r="M17" s="1" t="s">
        <v>65</v>
      </c>
      <c r="O17" s="1">
        <v>1</v>
      </c>
      <c r="P17" s="1">
        <v>10</v>
      </c>
      <c r="Q17" s="1">
        <v>5</v>
      </c>
      <c r="R17" s="1">
        <v>4</v>
      </c>
      <c r="S17" s="1" t="str">
        <f t="shared" si="1"/>
        <v>橙</v>
      </c>
      <c r="T17">
        <f t="shared" si="4"/>
        <v>4501</v>
      </c>
      <c r="U17" s="1">
        <v>5000</v>
      </c>
      <c r="V17">
        <v>10</v>
      </c>
      <c r="W17">
        <f t="shared" si="2"/>
        <v>1250</v>
      </c>
      <c r="X17">
        <v>5</v>
      </c>
      <c r="Y17" s="1">
        <v>4</v>
      </c>
      <c r="Z17" s="1" t="str">
        <f t="shared" si="3"/>
        <v>橙</v>
      </c>
      <c r="AD17" s="1">
        <v>50</v>
      </c>
      <c r="AE17" s="1" t="s">
        <v>169</v>
      </c>
    </row>
    <row r="18" spans="2:51" x14ac:dyDescent="0.2">
      <c r="B18" s="1">
        <v>11</v>
      </c>
      <c r="C18" s="1" t="s">
        <v>188</v>
      </c>
      <c r="D18" s="1">
        <v>3102</v>
      </c>
      <c r="E18" s="1">
        <v>2104</v>
      </c>
      <c r="F18" s="1">
        <v>6000124</v>
      </c>
      <c r="G18" s="1" t="s">
        <v>200</v>
      </c>
      <c r="H18" s="1">
        <v>1</v>
      </c>
      <c r="I18" s="1">
        <f t="shared" si="0"/>
        <v>1</v>
      </c>
      <c r="J18" s="1">
        <v>11</v>
      </c>
      <c r="K18" s="1">
        <v>1</v>
      </c>
      <c r="L18" s="1" t="s">
        <v>46</v>
      </c>
      <c r="M18" s="1" t="s">
        <v>66</v>
      </c>
      <c r="O18" s="1">
        <v>1</v>
      </c>
      <c r="P18" s="1">
        <v>11</v>
      </c>
      <c r="Q18" s="1">
        <v>6</v>
      </c>
      <c r="R18" s="1">
        <v>1</v>
      </c>
      <c r="S18" s="1" t="str">
        <f t="shared" si="1"/>
        <v>红</v>
      </c>
      <c r="T18">
        <f t="shared" si="4"/>
        <v>5001</v>
      </c>
      <c r="U18" s="1">
        <v>5500</v>
      </c>
      <c r="V18">
        <v>11</v>
      </c>
      <c r="W18">
        <f t="shared" si="2"/>
        <v>1375</v>
      </c>
      <c r="X18">
        <v>6</v>
      </c>
      <c r="Y18" s="1">
        <v>1</v>
      </c>
      <c r="Z18" s="1" t="str">
        <f t="shared" si="3"/>
        <v>红</v>
      </c>
      <c r="AD18" s="3" t="s">
        <v>149</v>
      </c>
      <c r="AE18" s="9" t="s">
        <v>164</v>
      </c>
    </row>
    <row r="19" spans="2:51" x14ac:dyDescent="0.2">
      <c r="B19" s="1">
        <v>12</v>
      </c>
      <c r="C19" s="1" t="s">
        <v>188</v>
      </c>
      <c r="D19" s="1">
        <v>3102</v>
      </c>
      <c r="E19" s="1">
        <v>2104</v>
      </c>
      <c r="F19" s="1">
        <v>6000124</v>
      </c>
      <c r="G19" s="1" t="s">
        <v>200</v>
      </c>
      <c r="H19" s="1">
        <v>1</v>
      </c>
      <c r="I19" s="1">
        <f t="shared" si="0"/>
        <v>1</v>
      </c>
      <c r="J19" s="1">
        <v>12</v>
      </c>
      <c r="K19" s="1">
        <v>1</v>
      </c>
      <c r="L19" s="1" t="s">
        <v>47</v>
      </c>
      <c r="M19" s="1" t="s">
        <v>67</v>
      </c>
      <c r="O19" s="1">
        <v>1</v>
      </c>
      <c r="P19" s="1">
        <v>12</v>
      </c>
      <c r="Q19" s="1">
        <v>6</v>
      </c>
      <c r="R19" s="1">
        <v>2</v>
      </c>
      <c r="S19" s="1" t="str">
        <f t="shared" si="1"/>
        <v>红</v>
      </c>
      <c r="T19">
        <f t="shared" si="4"/>
        <v>5501</v>
      </c>
      <c r="U19" s="1">
        <v>6000</v>
      </c>
      <c r="V19">
        <v>12</v>
      </c>
      <c r="W19">
        <f t="shared" si="2"/>
        <v>1500</v>
      </c>
      <c r="X19">
        <v>6</v>
      </c>
      <c r="Y19" s="1">
        <v>2</v>
      </c>
      <c r="Z19" s="1" t="str">
        <f t="shared" si="3"/>
        <v>红</v>
      </c>
      <c r="AC19" s="1" t="s">
        <v>162</v>
      </c>
      <c r="AD19" s="1">
        <v>1</v>
      </c>
      <c r="AE19" s="1" t="s">
        <v>44</v>
      </c>
    </row>
    <row r="20" spans="2:51" x14ac:dyDescent="0.2">
      <c r="B20" s="1">
        <v>13</v>
      </c>
      <c r="C20" s="1" t="s">
        <v>188</v>
      </c>
      <c r="D20" s="1">
        <v>3102</v>
      </c>
      <c r="E20" s="1">
        <v>2104</v>
      </c>
      <c r="F20" s="1">
        <v>6000124</v>
      </c>
      <c r="G20" s="1" t="s">
        <v>200</v>
      </c>
      <c r="H20" s="1">
        <v>1</v>
      </c>
      <c r="I20" s="1">
        <f t="shared" si="0"/>
        <v>1</v>
      </c>
      <c r="J20" s="1">
        <v>13</v>
      </c>
      <c r="K20" s="1">
        <v>1</v>
      </c>
      <c r="L20" s="1" t="s">
        <v>48</v>
      </c>
      <c r="M20" s="1" t="s">
        <v>68</v>
      </c>
      <c r="O20" s="1">
        <v>1</v>
      </c>
      <c r="P20" s="1">
        <v>13</v>
      </c>
      <c r="Q20" s="1">
        <v>6</v>
      </c>
      <c r="R20" s="1">
        <v>3</v>
      </c>
      <c r="S20" s="1" t="str">
        <f t="shared" si="1"/>
        <v>红</v>
      </c>
      <c r="T20">
        <f t="shared" si="4"/>
        <v>6001</v>
      </c>
      <c r="U20" s="1">
        <v>6500</v>
      </c>
      <c r="V20">
        <v>13</v>
      </c>
      <c r="W20">
        <f t="shared" si="2"/>
        <v>1625</v>
      </c>
      <c r="X20">
        <v>6</v>
      </c>
      <c r="Y20" s="1">
        <v>3</v>
      </c>
      <c r="Z20" s="1" t="str">
        <f t="shared" si="3"/>
        <v>红</v>
      </c>
      <c r="AE20" s="1" t="s">
        <v>163</v>
      </c>
      <c r="AF20" s="1" t="s">
        <v>167</v>
      </c>
      <c r="AG20" s="1">
        <f>10000*300/10000</f>
        <v>300</v>
      </c>
    </row>
    <row r="21" spans="2:51" x14ac:dyDescent="0.2">
      <c r="B21" s="1">
        <v>14</v>
      </c>
      <c r="C21" s="1" t="s">
        <v>188</v>
      </c>
      <c r="D21" s="1">
        <v>3102</v>
      </c>
      <c r="E21" s="1">
        <v>2104</v>
      </c>
      <c r="F21" s="1">
        <v>6000124</v>
      </c>
      <c r="G21" s="1" t="s">
        <v>200</v>
      </c>
      <c r="H21" s="1">
        <v>1</v>
      </c>
      <c r="I21" s="1">
        <f t="shared" si="0"/>
        <v>1</v>
      </c>
      <c r="J21" s="1">
        <v>14</v>
      </c>
      <c r="K21" s="1">
        <v>1</v>
      </c>
      <c r="L21" s="1" t="s">
        <v>49</v>
      </c>
      <c r="M21" s="1" t="s">
        <v>69</v>
      </c>
      <c r="O21" s="1">
        <v>1</v>
      </c>
      <c r="P21" s="1">
        <v>14</v>
      </c>
      <c r="Q21" s="1">
        <v>6</v>
      </c>
      <c r="R21" s="1">
        <v>4</v>
      </c>
      <c r="S21" s="1" t="str">
        <f t="shared" si="1"/>
        <v>红</v>
      </c>
      <c r="T21">
        <f t="shared" si="4"/>
        <v>6501</v>
      </c>
      <c r="U21" s="1">
        <v>7000</v>
      </c>
      <c r="V21">
        <v>14</v>
      </c>
      <c r="W21">
        <f t="shared" si="2"/>
        <v>1750</v>
      </c>
      <c r="X21">
        <v>6</v>
      </c>
      <c r="Y21" s="1">
        <v>4</v>
      </c>
      <c r="Z21" s="1" t="str">
        <f t="shared" si="3"/>
        <v>红</v>
      </c>
    </row>
    <row r="22" spans="2:51" ht="57" x14ac:dyDescent="0.2">
      <c r="B22" s="1">
        <v>15</v>
      </c>
      <c r="C22" s="1" t="s">
        <v>188</v>
      </c>
      <c r="D22" s="1">
        <v>3102</v>
      </c>
      <c r="E22" s="1">
        <v>2104</v>
      </c>
      <c r="F22" s="1">
        <v>6000124</v>
      </c>
      <c r="G22" s="1" t="s">
        <v>200</v>
      </c>
      <c r="H22" s="1">
        <v>1</v>
      </c>
      <c r="I22" s="1">
        <f t="shared" si="0"/>
        <v>1</v>
      </c>
      <c r="J22" s="1">
        <v>15</v>
      </c>
      <c r="K22" s="1">
        <v>1</v>
      </c>
      <c r="L22" s="1" t="s">
        <v>50</v>
      </c>
      <c r="M22" s="1" t="s">
        <v>70</v>
      </c>
      <c r="O22" s="1">
        <v>1</v>
      </c>
      <c r="P22" s="1">
        <v>15</v>
      </c>
      <c r="Q22" s="1">
        <v>6</v>
      </c>
      <c r="R22" s="1">
        <v>5</v>
      </c>
      <c r="S22" s="1" t="str">
        <f t="shared" si="1"/>
        <v>红</v>
      </c>
      <c r="T22">
        <f t="shared" ref="T22:T27" si="5">U21+1</f>
        <v>7001</v>
      </c>
      <c r="U22" s="1">
        <v>7500</v>
      </c>
      <c r="V22">
        <v>15</v>
      </c>
      <c r="W22">
        <f t="shared" si="2"/>
        <v>1875</v>
      </c>
      <c r="X22">
        <v>6</v>
      </c>
      <c r="Y22" s="1">
        <v>5</v>
      </c>
      <c r="Z22" s="1" t="str">
        <f t="shared" si="3"/>
        <v>红</v>
      </c>
      <c r="AC22" s="1" t="s">
        <v>168</v>
      </c>
      <c r="AD22" s="9" t="s">
        <v>165</v>
      </c>
      <c r="AE22" s="1" t="s">
        <v>176</v>
      </c>
      <c r="AF22" s="1" t="s">
        <v>152</v>
      </c>
      <c r="AG22" s="1" t="s">
        <v>152</v>
      </c>
      <c r="AH22" s="1" t="s">
        <v>152</v>
      </c>
      <c r="AI22" s="1" t="s">
        <v>152</v>
      </c>
      <c r="AJ22" s="1" t="s">
        <v>153</v>
      </c>
      <c r="AK22" s="1" t="s">
        <v>153</v>
      </c>
      <c r="AL22" s="1" t="s">
        <v>153</v>
      </c>
      <c r="AM22" s="1" t="s">
        <v>153</v>
      </c>
      <c r="AN22" s="1" t="s">
        <v>154</v>
      </c>
      <c r="AO22" s="1" t="s">
        <v>154</v>
      </c>
      <c r="AP22" s="1" t="s">
        <v>154</v>
      </c>
      <c r="AQ22" s="1" t="s">
        <v>154</v>
      </c>
      <c r="AR22" s="1" t="s">
        <v>155</v>
      </c>
      <c r="AS22" s="1" t="s">
        <v>155</v>
      </c>
      <c r="AT22" s="1" t="s">
        <v>155</v>
      </c>
      <c r="AU22" s="1" t="s">
        <v>155</v>
      </c>
      <c r="AV22" s="1" t="s">
        <v>156</v>
      </c>
      <c r="AW22" s="1" t="s">
        <v>156</v>
      </c>
      <c r="AX22" s="1" t="s">
        <v>156</v>
      </c>
      <c r="AY22" s="1" t="s">
        <v>156</v>
      </c>
    </row>
    <row r="23" spans="2:51" x14ac:dyDescent="0.2">
      <c r="B23" s="1">
        <v>16</v>
      </c>
      <c r="C23" s="1" t="s">
        <v>188</v>
      </c>
      <c r="D23" s="1">
        <v>3102</v>
      </c>
      <c r="E23" s="1">
        <v>2104</v>
      </c>
      <c r="F23" s="1">
        <v>6000124</v>
      </c>
      <c r="G23" s="1" t="s">
        <v>200</v>
      </c>
      <c r="H23" s="1">
        <v>1</v>
      </c>
      <c r="I23" s="1">
        <f t="shared" si="0"/>
        <v>1</v>
      </c>
      <c r="J23" s="1">
        <v>16</v>
      </c>
      <c r="K23" s="1">
        <v>1</v>
      </c>
      <c r="L23" s="1" t="s">
        <v>51</v>
      </c>
      <c r="M23" s="1" t="s">
        <v>71</v>
      </c>
      <c r="O23" s="1">
        <v>1</v>
      </c>
      <c r="P23" s="1">
        <v>16</v>
      </c>
      <c r="Q23" s="1">
        <v>7</v>
      </c>
      <c r="R23" s="1">
        <v>1</v>
      </c>
      <c r="S23" s="1" t="str">
        <f t="shared" si="1"/>
        <v>金</v>
      </c>
      <c r="T23">
        <f t="shared" si="5"/>
        <v>7501</v>
      </c>
      <c r="U23" s="1">
        <v>8000</v>
      </c>
      <c r="V23">
        <v>16</v>
      </c>
      <c r="W23">
        <f t="shared" si="2"/>
        <v>2000</v>
      </c>
      <c r="X23">
        <v>7</v>
      </c>
      <c r="Y23" s="1">
        <v>1</v>
      </c>
      <c r="Z23" s="1" t="str">
        <f t="shared" si="3"/>
        <v>金</v>
      </c>
      <c r="AC23" s="1">
        <v>300</v>
      </c>
      <c r="AD23" s="1" t="s">
        <v>56</v>
      </c>
      <c r="AE23" s="1" t="s">
        <v>178</v>
      </c>
      <c r="AF23" s="1">
        <v>10500</v>
      </c>
      <c r="AG23" s="1">
        <v>10500</v>
      </c>
      <c r="AH23" s="1">
        <v>10500</v>
      </c>
      <c r="AI23" s="1">
        <v>10500</v>
      </c>
      <c r="AJ23" s="1">
        <v>10000</v>
      </c>
      <c r="AK23" s="1">
        <v>10000</v>
      </c>
      <c r="AL23" s="1">
        <v>10000</v>
      </c>
      <c r="AM23" s="1">
        <v>10000</v>
      </c>
      <c r="AN23" s="1">
        <v>10000</v>
      </c>
      <c r="AO23" s="1">
        <v>10000</v>
      </c>
      <c r="AP23" s="1">
        <v>10000</v>
      </c>
      <c r="AQ23" s="1">
        <v>10000</v>
      </c>
      <c r="AR23" s="1">
        <v>10000</v>
      </c>
      <c r="AS23" s="1">
        <v>10000</v>
      </c>
      <c r="AT23" s="1">
        <v>10000</v>
      </c>
      <c r="AU23" s="1">
        <v>10000</v>
      </c>
      <c r="AV23" s="1">
        <v>10125</v>
      </c>
      <c r="AW23" s="1">
        <v>10125</v>
      </c>
      <c r="AX23" s="1">
        <v>10125</v>
      </c>
      <c r="AY23" s="1">
        <v>10125</v>
      </c>
    </row>
    <row r="24" spans="2:51" x14ac:dyDescent="0.2">
      <c r="B24" s="1">
        <v>17</v>
      </c>
      <c r="C24" s="1" t="s">
        <v>188</v>
      </c>
      <c r="D24" s="1">
        <v>3102</v>
      </c>
      <c r="E24" s="1">
        <v>2104</v>
      </c>
      <c r="F24" s="1">
        <v>6000124</v>
      </c>
      <c r="G24" s="1" t="s">
        <v>200</v>
      </c>
      <c r="H24" s="1">
        <v>1</v>
      </c>
      <c r="I24" s="1">
        <f t="shared" si="0"/>
        <v>1</v>
      </c>
      <c r="J24" s="1">
        <v>17</v>
      </c>
      <c r="K24" s="1">
        <v>1</v>
      </c>
      <c r="L24" s="1" t="s">
        <v>52</v>
      </c>
      <c r="M24" s="1" t="s">
        <v>72</v>
      </c>
      <c r="O24" s="1">
        <v>1</v>
      </c>
      <c r="P24" s="1">
        <v>17</v>
      </c>
      <c r="Q24" s="1">
        <v>7</v>
      </c>
      <c r="R24" s="1">
        <v>2</v>
      </c>
      <c r="S24" s="1" t="str">
        <f t="shared" si="1"/>
        <v>金</v>
      </c>
      <c r="T24">
        <f t="shared" si="5"/>
        <v>8001</v>
      </c>
      <c r="U24" s="1">
        <v>8500</v>
      </c>
      <c r="V24">
        <v>17</v>
      </c>
      <c r="W24">
        <f t="shared" si="2"/>
        <v>2125</v>
      </c>
      <c r="X24">
        <v>7</v>
      </c>
      <c r="Y24" s="1">
        <v>2</v>
      </c>
      <c r="Z24" s="1" t="str">
        <f t="shared" si="3"/>
        <v>金</v>
      </c>
      <c r="AE24" s="1" t="s">
        <v>177</v>
      </c>
      <c r="AF24" s="1">
        <f>ROUNDUP(AF23*$AC$23/10000,0)</f>
        <v>315</v>
      </c>
      <c r="AG24" s="1">
        <f t="shared" ref="AG24:AY24" si="6">ROUNDUP(AG23*$AC$23/10000,0)</f>
        <v>315</v>
      </c>
      <c r="AH24" s="1">
        <f t="shared" si="6"/>
        <v>315</v>
      </c>
      <c r="AI24" s="1">
        <f t="shared" si="6"/>
        <v>315</v>
      </c>
      <c r="AJ24" s="1">
        <f t="shared" si="6"/>
        <v>300</v>
      </c>
      <c r="AK24" s="1">
        <f t="shared" si="6"/>
        <v>300</v>
      </c>
      <c r="AL24" s="1">
        <f t="shared" si="6"/>
        <v>300</v>
      </c>
      <c r="AM24" s="1">
        <f t="shared" si="6"/>
        <v>300</v>
      </c>
      <c r="AN24" s="1">
        <f t="shared" si="6"/>
        <v>300</v>
      </c>
      <c r="AO24" s="1">
        <f t="shared" si="6"/>
        <v>300</v>
      </c>
      <c r="AP24" s="1">
        <f t="shared" si="6"/>
        <v>300</v>
      </c>
      <c r="AQ24" s="1">
        <f t="shared" si="6"/>
        <v>300</v>
      </c>
      <c r="AR24" s="1">
        <f t="shared" si="6"/>
        <v>300</v>
      </c>
      <c r="AS24" s="1">
        <f t="shared" si="6"/>
        <v>300</v>
      </c>
      <c r="AT24" s="1">
        <f t="shared" si="6"/>
        <v>300</v>
      </c>
      <c r="AU24" s="1">
        <f t="shared" si="6"/>
        <v>300</v>
      </c>
      <c r="AV24" s="1">
        <f t="shared" si="6"/>
        <v>304</v>
      </c>
      <c r="AW24" s="1">
        <f t="shared" si="6"/>
        <v>304</v>
      </c>
      <c r="AX24" s="1">
        <f t="shared" si="6"/>
        <v>304</v>
      </c>
      <c r="AY24" s="1">
        <f t="shared" si="6"/>
        <v>304</v>
      </c>
    </row>
    <row r="25" spans="2:51" ht="42.75" x14ac:dyDescent="0.2">
      <c r="B25" s="1">
        <v>18</v>
      </c>
      <c r="C25" s="1" t="s">
        <v>188</v>
      </c>
      <c r="D25" s="1">
        <v>3102</v>
      </c>
      <c r="E25" s="1">
        <v>2104</v>
      </c>
      <c r="F25" s="1">
        <v>6000124</v>
      </c>
      <c r="G25" s="1" t="s">
        <v>200</v>
      </c>
      <c r="H25" s="1">
        <v>1</v>
      </c>
      <c r="I25" s="1">
        <f t="shared" si="0"/>
        <v>1</v>
      </c>
      <c r="J25" s="1">
        <v>18</v>
      </c>
      <c r="K25" s="1">
        <v>1</v>
      </c>
      <c r="L25" s="1" t="s">
        <v>53</v>
      </c>
      <c r="M25" s="1" t="s">
        <v>73</v>
      </c>
      <c r="O25" s="1">
        <v>1</v>
      </c>
      <c r="P25" s="1">
        <v>18</v>
      </c>
      <c r="Q25" s="1">
        <v>7</v>
      </c>
      <c r="R25" s="1">
        <v>3</v>
      </c>
      <c r="S25" s="1" t="str">
        <f t="shared" si="1"/>
        <v>金</v>
      </c>
      <c r="T25">
        <f t="shared" si="5"/>
        <v>8501</v>
      </c>
      <c r="U25" s="1">
        <v>9000</v>
      </c>
      <c r="V25">
        <v>18</v>
      </c>
      <c r="W25">
        <f t="shared" si="2"/>
        <v>2250</v>
      </c>
      <c r="X25">
        <v>7</v>
      </c>
      <c r="Y25" s="1">
        <v>3</v>
      </c>
      <c r="Z25" s="1" t="str">
        <f t="shared" si="3"/>
        <v>金</v>
      </c>
      <c r="AD25" s="9" t="s">
        <v>166</v>
      </c>
      <c r="AE25" s="1" t="s">
        <v>171</v>
      </c>
      <c r="AF25" s="12" t="s">
        <v>173</v>
      </c>
      <c r="AG25" s="12" t="s">
        <v>172</v>
      </c>
      <c r="AH25" s="12" t="s">
        <v>174</v>
      </c>
      <c r="AI25" s="12" t="s">
        <v>175</v>
      </c>
      <c r="AJ25" s="12" t="s">
        <v>173</v>
      </c>
      <c r="AK25" s="12" t="s">
        <v>172</v>
      </c>
      <c r="AL25" s="12" t="s">
        <v>174</v>
      </c>
      <c r="AM25" s="12" t="s">
        <v>175</v>
      </c>
      <c r="AN25" s="12" t="s">
        <v>173</v>
      </c>
      <c r="AO25" s="12" t="s">
        <v>172</v>
      </c>
      <c r="AP25" s="12" t="s">
        <v>174</v>
      </c>
      <c r="AQ25" s="12" t="s">
        <v>175</v>
      </c>
      <c r="AR25" s="12" t="s">
        <v>173</v>
      </c>
      <c r="AS25" s="12" t="s">
        <v>172</v>
      </c>
      <c r="AT25" s="12" t="s">
        <v>174</v>
      </c>
      <c r="AU25" s="12" t="s">
        <v>175</v>
      </c>
      <c r="AV25" s="12" t="s">
        <v>173</v>
      </c>
      <c r="AW25" s="12" t="s">
        <v>172</v>
      </c>
      <c r="AX25" s="12" t="s">
        <v>174</v>
      </c>
      <c r="AY25" s="12" t="s">
        <v>175</v>
      </c>
    </row>
    <row r="26" spans="2:51" x14ac:dyDescent="0.2">
      <c r="B26" s="1">
        <v>19</v>
      </c>
      <c r="C26" s="1" t="s">
        <v>188</v>
      </c>
      <c r="D26" s="1">
        <v>3102</v>
      </c>
      <c r="E26" s="1">
        <v>2104</v>
      </c>
      <c r="F26" s="1">
        <v>6000124</v>
      </c>
      <c r="G26" s="1" t="s">
        <v>200</v>
      </c>
      <c r="H26" s="1">
        <v>1</v>
      </c>
      <c r="I26" s="1">
        <f t="shared" si="0"/>
        <v>1</v>
      </c>
      <c r="J26" s="1">
        <v>19</v>
      </c>
      <c r="K26" s="1">
        <v>1</v>
      </c>
      <c r="L26" s="1" t="s">
        <v>54</v>
      </c>
      <c r="M26" s="1" t="s">
        <v>74</v>
      </c>
      <c r="O26" s="1">
        <v>1</v>
      </c>
      <c r="P26" s="1">
        <v>19</v>
      </c>
      <c r="Q26" s="1">
        <v>7</v>
      </c>
      <c r="R26" s="1">
        <v>4</v>
      </c>
      <c r="S26" s="1" t="str">
        <f t="shared" si="1"/>
        <v>金</v>
      </c>
      <c r="T26">
        <f t="shared" si="5"/>
        <v>9001</v>
      </c>
      <c r="U26" s="1">
        <v>9500</v>
      </c>
      <c r="V26">
        <v>19</v>
      </c>
      <c r="W26">
        <f t="shared" si="2"/>
        <v>2375</v>
      </c>
      <c r="X26">
        <v>7</v>
      </c>
      <c r="Y26" s="1">
        <v>4</v>
      </c>
      <c r="Z26" s="1" t="str">
        <f t="shared" si="3"/>
        <v>金</v>
      </c>
      <c r="AD26" s="1" t="s">
        <v>170</v>
      </c>
      <c r="AE26" s="1" t="s">
        <v>179</v>
      </c>
      <c r="AF26" s="1">
        <v>10500</v>
      </c>
      <c r="AG26" s="1">
        <v>10000</v>
      </c>
      <c r="AH26" s="1">
        <v>10000</v>
      </c>
      <c r="AI26" s="1">
        <v>10000</v>
      </c>
      <c r="AJ26" s="1">
        <v>10500</v>
      </c>
      <c r="AK26" s="1">
        <v>10000</v>
      </c>
      <c r="AL26" s="1">
        <v>10000</v>
      </c>
      <c r="AM26" s="1">
        <v>10000</v>
      </c>
      <c r="AN26" s="1">
        <v>10500</v>
      </c>
      <c r="AO26" s="1">
        <v>10000</v>
      </c>
      <c r="AP26" s="1">
        <v>10000</v>
      </c>
      <c r="AQ26" s="1">
        <v>10000</v>
      </c>
      <c r="AR26" s="1">
        <v>10500</v>
      </c>
      <c r="AS26" s="1">
        <v>10000</v>
      </c>
      <c r="AT26" s="1">
        <v>10000</v>
      </c>
      <c r="AU26" s="1">
        <v>10000</v>
      </c>
      <c r="AV26" s="1">
        <v>10500</v>
      </c>
      <c r="AW26" s="1">
        <v>10000</v>
      </c>
      <c r="AX26" s="1">
        <v>10000</v>
      </c>
      <c r="AY26" s="1">
        <v>10000</v>
      </c>
    </row>
    <row r="27" spans="2:51" x14ac:dyDescent="0.2">
      <c r="B27" s="1">
        <v>20</v>
      </c>
      <c r="C27" s="1" t="s">
        <v>188</v>
      </c>
      <c r="D27" s="1">
        <v>3102</v>
      </c>
      <c r="E27" s="1">
        <v>2104</v>
      </c>
      <c r="F27" s="1">
        <v>6000124</v>
      </c>
      <c r="G27" s="1" t="s">
        <v>200</v>
      </c>
      <c r="H27" s="1">
        <v>1</v>
      </c>
      <c r="I27" s="1">
        <f t="shared" si="0"/>
        <v>1</v>
      </c>
      <c r="J27" s="1">
        <v>20</v>
      </c>
      <c r="K27" s="1">
        <v>1</v>
      </c>
      <c r="L27" s="1" t="s">
        <v>55</v>
      </c>
      <c r="M27" s="1" t="s">
        <v>75</v>
      </c>
      <c r="O27" s="1">
        <v>1</v>
      </c>
      <c r="P27" s="1">
        <v>20</v>
      </c>
      <c r="Q27" s="1">
        <v>7</v>
      </c>
      <c r="R27" s="1">
        <v>5</v>
      </c>
      <c r="S27" s="1" t="str">
        <f t="shared" si="1"/>
        <v>金</v>
      </c>
      <c r="T27">
        <f t="shared" si="5"/>
        <v>9501</v>
      </c>
      <c r="U27" s="1">
        <v>10000</v>
      </c>
      <c r="V27">
        <v>20</v>
      </c>
      <c r="W27">
        <f t="shared" si="2"/>
        <v>2500</v>
      </c>
      <c r="X27">
        <v>7</v>
      </c>
      <c r="Y27" s="1">
        <v>5</v>
      </c>
      <c r="Z27" s="1" t="str">
        <f t="shared" si="3"/>
        <v>金</v>
      </c>
      <c r="AF27" s="1">
        <v>21000</v>
      </c>
      <c r="AG27" s="1">
        <v>20500</v>
      </c>
      <c r="AH27" s="1">
        <v>20500</v>
      </c>
      <c r="AI27" s="1">
        <v>20500</v>
      </c>
      <c r="AJ27" s="1">
        <v>20500</v>
      </c>
      <c r="AK27" s="1">
        <v>20000</v>
      </c>
      <c r="AL27" s="1">
        <v>20000</v>
      </c>
      <c r="AM27" s="1">
        <v>20000</v>
      </c>
      <c r="AN27" s="1">
        <v>20500</v>
      </c>
      <c r="AO27" s="1">
        <v>20000</v>
      </c>
      <c r="AP27" s="1">
        <v>20000</v>
      </c>
      <c r="AQ27" s="1">
        <v>20000</v>
      </c>
      <c r="AR27" s="1">
        <v>20500</v>
      </c>
      <c r="AS27" s="1">
        <v>20000</v>
      </c>
      <c r="AT27" s="1">
        <v>20000</v>
      </c>
      <c r="AU27" s="1">
        <v>20000</v>
      </c>
      <c r="AV27" s="1">
        <v>20625</v>
      </c>
      <c r="AW27" s="1">
        <v>20125</v>
      </c>
      <c r="AX27" s="1">
        <v>20125</v>
      </c>
      <c r="AY27" s="1">
        <v>20125</v>
      </c>
    </row>
    <row r="28" spans="2:51" x14ac:dyDescent="0.2">
      <c r="B28" s="1">
        <f>B27+1</f>
        <v>21</v>
      </c>
      <c r="C28" s="10" t="s">
        <v>182</v>
      </c>
      <c r="D28" s="1">
        <v>3103</v>
      </c>
      <c r="E28" s="1">
        <v>2105</v>
      </c>
      <c r="F28" s="1">
        <v>6000125</v>
      </c>
      <c r="G28" s="1" t="s">
        <v>203</v>
      </c>
      <c r="H28" s="1">
        <f>H8+1</f>
        <v>2</v>
      </c>
      <c r="I28" s="1">
        <f t="shared" si="0"/>
        <v>2</v>
      </c>
      <c r="J28" s="1">
        <f>J8</f>
        <v>1</v>
      </c>
      <c r="K28" s="1">
        <v>1</v>
      </c>
      <c r="L28" s="1" t="s">
        <v>44</v>
      </c>
      <c r="M28" s="1" t="s">
        <v>76</v>
      </c>
      <c r="O28" s="1">
        <v>1</v>
      </c>
      <c r="Q28" s="1">
        <f>Q8</f>
        <v>1</v>
      </c>
      <c r="T28" s="1"/>
      <c r="U28" s="1">
        <f>U8</f>
        <v>500</v>
      </c>
      <c r="V28" s="1"/>
      <c r="W28">
        <f t="shared" si="2"/>
        <v>125</v>
      </c>
      <c r="AF28" s="1">
        <f t="shared" ref="AF28:AY28" si="7">ROUNDUP((AF23+AF26)*$AC$23/10000,0)</f>
        <v>630</v>
      </c>
      <c r="AG28" s="1">
        <f t="shared" si="7"/>
        <v>615</v>
      </c>
      <c r="AH28" s="1">
        <f t="shared" si="7"/>
        <v>615</v>
      </c>
      <c r="AI28" s="1">
        <f t="shared" si="7"/>
        <v>615</v>
      </c>
      <c r="AJ28" s="1">
        <f t="shared" si="7"/>
        <v>615</v>
      </c>
      <c r="AK28" s="1">
        <f t="shared" si="7"/>
        <v>600</v>
      </c>
      <c r="AL28" s="1">
        <f t="shared" si="7"/>
        <v>600</v>
      </c>
      <c r="AM28" s="1">
        <f t="shared" si="7"/>
        <v>600</v>
      </c>
      <c r="AN28" s="1">
        <f t="shared" si="7"/>
        <v>615</v>
      </c>
      <c r="AO28" s="1">
        <f t="shared" si="7"/>
        <v>600</v>
      </c>
      <c r="AP28" s="1">
        <f t="shared" si="7"/>
        <v>600</v>
      </c>
      <c r="AQ28" s="1">
        <f t="shared" si="7"/>
        <v>600</v>
      </c>
      <c r="AR28" s="1">
        <f t="shared" si="7"/>
        <v>615</v>
      </c>
      <c r="AS28" s="1">
        <f t="shared" si="7"/>
        <v>600</v>
      </c>
      <c r="AT28" s="1">
        <f t="shared" si="7"/>
        <v>600</v>
      </c>
      <c r="AU28" s="1">
        <f t="shared" si="7"/>
        <v>600</v>
      </c>
      <c r="AV28" s="1">
        <f t="shared" si="7"/>
        <v>619</v>
      </c>
      <c r="AW28" s="1">
        <f t="shared" si="7"/>
        <v>604</v>
      </c>
      <c r="AX28" s="1">
        <f t="shared" si="7"/>
        <v>604</v>
      </c>
      <c r="AY28" s="1">
        <f t="shared" si="7"/>
        <v>604</v>
      </c>
    </row>
    <row r="29" spans="2:51" x14ac:dyDescent="0.2">
      <c r="B29" s="1">
        <f t="shared" ref="B29:B92" si="8">B28+1</f>
        <v>22</v>
      </c>
      <c r="C29" s="10" t="s">
        <v>182</v>
      </c>
      <c r="D29" s="1">
        <v>3103</v>
      </c>
      <c r="E29" s="1">
        <v>2105</v>
      </c>
      <c r="F29" s="1">
        <v>6000125</v>
      </c>
      <c r="G29" s="1" t="s">
        <v>202</v>
      </c>
      <c r="H29" s="1">
        <f t="shared" ref="H29:H92" si="9">H9+1</f>
        <v>2</v>
      </c>
      <c r="I29" s="1">
        <f t="shared" si="0"/>
        <v>2</v>
      </c>
      <c r="J29" s="1">
        <f t="shared" ref="J29:J92" si="10">J9</f>
        <v>2</v>
      </c>
      <c r="K29" s="1">
        <v>1</v>
      </c>
      <c r="L29" s="1" t="s">
        <v>45</v>
      </c>
      <c r="M29" s="1" t="s">
        <v>77</v>
      </c>
      <c r="O29" s="1">
        <v>1</v>
      </c>
      <c r="Q29" s="1">
        <f t="shared" ref="Q29:Q92" si="11">Q9</f>
        <v>2</v>
      </c>
      <c r="T29" s="1"/>
      <c r="U29" s="1">
        <f t="shared" ref="U29:U92" si="12">U9</f>
        <v>1000</v>
      </c>
      <c r="V29" s="1"/>
      <c r="W29">
        <f t="shared" si="2"/>
        <v>250</v>
      </c>
    </row>
    <row r="30" spans="2:51" x14ac:dyDescent="0.2">
      <c r="B30" s="1">
        <f t="shared" si="8"/>
        <v>23</v>
      </c>
      <c r="C30" s="10" t="s">
        <v>182</v>
      </c>
      <c r="D30" s="1">
        <v>3103</v>
      </c>
      <c r="E30" s="1">
        <v>2105</v>
      </c>
      <c r="F30" s="1">
        <v>6000125</v>
      </c>
      <c r="G30" s="1" t="s">
        <v>202</v>
      </c>
      <c r="H30" s="1">
        <f t="shared" si="9"/>
        <v>2</v>
      </c>
      <c r="I30" s="1">
        <f t="shared" si="0"/>
        <v>2</v>
      </c>
      <c r="J30" s="1">
        <f t="shared" si="10"/>
        <v>3</v>
      </c>
      <c r="K30" s="1">
        <v>1</v>
      </c>
      <c r="L30" s="1" t="s">
        <v>25</v>
      </c>
      <c r="M30" s="1" t="s">
        <v>78</v>
      </c>
      <c r="O30" s="1">
        <v>1</v>
      </c>
      <c r="Q30" s="1">
        <f t="shared" si="11"/>
        <v>3</v>
      </c>
      <c r="T30" s="1"/>
      <c r="U30" s="1">
        <f t="shared" si="12"/>
        <v>1500</v>
      </c>
      <c r="V30" s="1"/>
      <c r="W30">
        <f t="shared" si="2"/>
        <v>375</v>
      </c>
    </row>
    <row r="31" spans="2:51" x14ac:dyDescent="0.2">
      <c r="B31" s="1">
        <f t="shared" si="8"/>
        <v>24</v>
      </c>
      <c r="C31" s="10" t="s">
        <v>182</v>
      </c>
      <c r="D31" s="1">
        <v>3103</v>
      </c>
      <c r="E31" s="1">
        <v>2105</v>
      </c>
      <c r="F31" s="1">
        <v>6000125</v>
      </c>
      <c r="G31" s="1" t="s">
        <v>202</v>
      </c>
      <c r="H31" s="1">
        <f t="shared" si="9"/>
        <v>2</v>
      </c>
      <c r="I31" s="1">
        <f t="shared" si="0"/>
        <v>2</v>
      </c>
      <c r="J31" s="1">
        <f t="shared" si="10"/>
        <v>4</v>
      </c>
      <c r="K31" s="1">
        <v>1</v>
      </c>
      <c r="L31" s="1" t="s">
        <v>26</v>
      </c>
      <c r="M31" s="1" t="s">
        <v>79</v>
      </c>
      <c r="O31" s="1">
        <v>1</v>
      </c>
      <c r="Q31" s="1">
        <f t="shared" si="11"/>
        <v>4</v>
      </c>
      <c r="T31" s="1"/>
      <c r="U31" s="1">
        <f t="shared" si="12"/>
        <v>2000</v>
      </c>
      <c r="V31" s="1"/>
      <c r="W31">
        <f t="shared" si="2"/>
        <v>500</v>
      </c>
    </row>
    <row r="32" spans="2:51" x14ac:dyDescent="0.2">
      <c r="B32" s="1">
        <f t="shared" si="8"/>
        <v>25</v>
      </c>
      <c r="C32" s="10" t="s">
        <v>182</v>
      </c>
      <c r="D32" s="1">
        <v>3103</v>
      </c>
      <c r="E32" s="1">
        <v>2105</v>
      </c>
      <c r="F32" s="1">
        <v>6000125</v>
      </c>
      <c r="G32" s="1" t="s">
        <v>202</v>
      </c>
      <c r="H32" s="1">
        <f t="shared" si="9"/>
        <v>2</v>
      </c>
      <c r="I32" s="1">
        <f t="shared" si="0"/>
        <v>2</v>
      </c>
      <c r="J32" s="1">
        <f t="shared" si="10"/>
        <v>5</v>
      </c>
      <c r="K32" s="1">
        <v>1</v>
      </c>
      <c r="L32" s="1" t="s">
        <v>27</v>
      </c>
      <c r="M32" s="1" t="s">
        <v>80</v>
      </c>
      <c r="O32" s="1">
        <v>1</v>
      </c>
      <c r="Q32" s="1">
        <f t="shared" si="11"/>
        <v>4</v>
      </c>
      <c r="T32" s="1"/>
      <c r="U32" s="1">
        <f t="shared" si="12"/>
        <v>2500</v>
      </c>
      <c r="V32" s="1"/>
      <c r="W32">
        <f t="shared" si="2"/>
        <v>625</v>
      </c>
    </row>
    <row r="33" spans="2:30" x14ac:dyDescent="0.2">
      <c r="B33" s="1">
        <f t="shared" si="8"/>
        <v>26</v>
      </c>
      <c r="C33" s="10" t="s">
        <v>182</v>
      </c>
      <c r="D33" s="1">
        <v>3103</v>
      </c>
      <c r="E33" s="1">
        <v>2105</v>
      </c>
      <c r="F33" s="1">
        <v>6000125</v>
      </c>
      <c r="G33" s="1" t="s">
        <v>202</v>
      </c>
      <c r="H33" s="1">
        <f t="shared" si="9"/>
        <v>2</v>
      </c>
      <c r="I33" s="1">
        <f t="shared" si="0"/>
        <v>2</v>
      </c>
      <c r="J33" s="1">
        <f t="shared" si="10"/>
        <v>6</v>
      </c>
      <c r="K33" s="1">
        <v>1</v>
      </c>
      <c r="L33" s="1" t="s">
        <v>28</v>
      </c>
      <c r="M33" s="1" t="s">
        <v>81</v>
      </c>
      <c r="O33" s="1">
        <v>1</v>
      </c>
      <c r="Q33" s="1">
        <f t="shared" si="11"/>
        <v>4</v>
      </c>
      <c r="T33" s="1"/>
      <c r="U33" s="1">
        <f t="shared" si="12"/>
        <v>3000</v>
      </c>
      <c r="V33" s="1"/>
      <c r="W33">
        <f t="shared" si="2"/>
        <v>750</v>
      </c>
      <c r="AC33" s="1">
        <v>1</v>
      </c>
      <c r="AD33" s="1">
        <v>6000124</v>
      </c>
    </row>
    <row r="34" spans="2:30" x14ac:dyDescent="0.2">
      <c r="B34" s="1">
        <f t="shared" si="8"/>
        <v>27</v>
      </c>
      <c r="C34" s="10" t="s">
        <v>182</v>
      </c>
      <c r="D34" s="1">
        <v>3103</v>
      </c>
      <c r="E34" s="1">
        <v>2105</v>
      </c>
      <c r="F34" s="1">
        <v>6000125</v>
      </c>
      <c r="G34" s="1" t="s">
        <v>202</v>
      </c>
      <c r="H34" s="1">
        <f t="shared" si="9"/>
        <v>2</v>
      </c>
      <c r="I34" s="1">
        <f t="shared" si="0"/>
        <v>2</v>
      </c>
      <c r="J34" s="1">
        <f t="shared" si="10"/>
        <v>7</v>
      </c>
      <c r="K34" s="1">
        <v>1</v>
      </c>
      <c r="L34" s="1" t="s">
        <v>29</v>
      </c>
      <c r="M34" s="1" t="s">
        <v>82</v>
      </c>
      <c r="O34" s="1">
        <v>1</v>
      </c>
      <c r="Q34" s="1">
        <f t="shared" si="11"/>
        <v>5</v>
      </c>
      <c r="U34" s="1">
        <f t="shared" si="12"/>
        <v>3500</v>
      </c>
      <c r="W34">
        <f t="shared" si="2"/>
        <v>875</v>
      </c>
      <c r="AC34" s="1">
        <v>2</v>
      </c>
      <c r="AD34" s="1">
        <v>6000125</v>
      </c>
    </row>
    <row r="35" spans="2:30" x14ac:dyDescent="0.2">
      <c r="B35" s="1">
        <f t="shared" si="8"/>
        <v>28</v>
      </c>
      <c r="C35" s="10" t="s">
        <v>182</v>
      </c>
      <c r="D35" s="1">
        <v>3103</v>
      </c>
      <c r="E35" s="1">
        <v>2105</v>
      </c>
      <c r="F35" s="1">
        <v>6000125</v>
      </c>
      <c r="G35" s="1" t="s">
        <v>202</v>
      </c>
      <c r="H35" s="1">
        <f t="shared" si="9"/>
        <v>2</v>
      </c>
      <c r="I35" s="1">
        <f t="shared" si="0"/>
        <v>2</v>
      </c>
      <c r="J35" s="1">
        <f t="shared" si="10"/>
        <v>8</v>
      </c>
      <c r="K35" s="1">
        <v>1</v>
      </c>
      <c r="L35" s="1" t="s">
        <v>30</v>
      </c>
      <c r="M35" s="1" t="s">
        <v>83</v>
      </c>
      <c r="O35" s="1">
        <v>1</v>
      </c>
      <c r="Q35" s="1">
        <f t="shared" si="11"/>
        <v>5</v>
      </c>
      <c r="U35" s="1">
        <f t="shared" si="12"/>
        <v>4000</v>
      </c>
      <c r="W35">
        <f t="shared" si="2"/>
        <v>1000</v>
      </c>
      <c r="Y35" t="s">
        <v>36</v>
      </c>
      <c r="AC35" s="1">
        <v>3</v>
      </c>
      <c r="AD35" s="1">
        <v>6000126</v>
      </c>
    </row>
    <row r="36" spans="2:30" x14ac:dyDescent="0.2">
      <c r="B36" s="1">
        <f t="shared" si="8"/>
        <v>29</v>
      </c>
      <c r="C36" s="10" t="s">
        <v>182</v>
      </c>
      <c r="D36" s="1">
        <v>3103</v>
      </c>
      <c r="E36" s="1">
        <v>2105</v>
      </c>
      <c r="F36" s="1">
        <v>6000125</v>
      </c>
      <c r="G36" s="1" t="s">
        <v>202</v>
      </c>
      <c r="H36" s="1">
        <f t="shared" si="9"/>
        <v>2</v>
      </c>
      <c r="I36" s="1">
        <f t="shared" si="0"/>
        <v>2</v>
      </c>
      <c r="J36" s="1">
        <f t="shared" si="10"/>
        <v>9</v>
      </c>
      <c r="K36" s="1">
        <v>1</v>
      </c>
      <c r="L36" s="1" t="s">
        <v>31</v>
      </c>
      <c r="M36" s="1" t="s">
        <v>84</v>
      </c>
      <c r="O36" s="1">
        <v>1</v>
      </c>
      <c r="Q36" s="1">
        <f t="shared" si="11"/>
        <v>5</v>
      </c>
      <c r="U36" s="1">
        <f t="shared" si="12"/>
        <v>4500</v>
      </c>
      <c r="W36">
        <f t="shared" si="2"/>
        <v>1125</v>
      </c>
      <c r="Y36" t="s">
        <v>37</v>
      </c>
      <c r="AC36" s="1">
        <v>4</v>
      </c>
      <c r="AD36" s="1">
        <v>6000127</v>
      </c>
    </row>
    <row r="37" spans="2:30" x14ac:dyDescent="0.2">
      <c r="B37" s="1">
        <f t="shared" si="8"/>
        <v>30</v>
      </c>
      <c r="C37" s="10" t="s">
        <v>182</v>
      </c>
      <c r="D37" s="1">
        <v>3103</v>
      </c>
      <c r="E37" s="1">
        <v>2105</v>
      </c>
      <c r="F37" s="1">
        <v>6000125</v>
      </c>
      <c r="G37" s="1" t="s">
        <v>202</v>
      </c>
      <c r="H37" s="1">
        <f t="shared" si="9"/>
        <v>2</v>
      </c>
      <c r="I37" s="1">
        <f t="shared" si="0"/>
        <v>2</v>
      </c>
      <c r="J37" s="1">
        <f t="shared" si="10"/>
        <v>10</v>
      </c>
      <c r="K37" s="1">
        <v>1</v>
      </c>
      <c r="L37" s="1" t="s">
        <v>32</v>
      </c>
      <c r="M37" s="1" t="s">
        <v>85</v>
      </c>
      <c r="O37" s="1">
        <v>1</v>
      </c>
      <c r="Q37" s="1">
        <f t="shared" si="11"/>
        <v>5</v>
      </c>
      <c r="U37" s="1">
        <f t="shared" si="12"/>
        <v>5000</v>
      </c>
      <c r="W37">
        <f t="shared" si="2"/>
        <v>1250</v>
      </c>
      <c r="Y37" t="s">
        <v>38</v>
      </c>
      <c r="AC37" s="1">
        <v>5</v>
      </c>
      <c r="AD37" s="1">
        <v>6000128</v>
      </c>
    </row>
    <row r="38" spans="2:30" x14ac:dyDescent="0.2">
      <c r="B38" s="1">
        <f t="shared" si="8"/>
        <v>31</v>
      </c>
      <c r="C38" s="10" t="s">
        <v>182</v>
      </c>
      <c r="D38" s="1">
        <v>3103</v>
      </c>
      <c r="E38" s="1">
        <v>2105</v>
      </c>
      <c r="F38" s="1">
        <v>6000125</v>
      </c>
      <c r="G38" s="1" t="s">
        <v>202</v>
      </c>
      <c r="H38" s="1">
        <f t="shared" si="9"/>
        <v>2</v>
      </c>
      <c r="I38" s="1">
        <f t="shared" si="0"/>
        <v>2</v>
      </c>
      <c r="J38" s="1">
        <f t="shared" si="10"/>
        <v>11</v>
      </c>
      <c r="K38" s="1">
        <v>1</v>
      </c>
      <c r="L38" s="1" t="s">
        <v>46</v>
      </c>
      <c r="M38" s="1" t="s">
        <v>86</v>
      </c>
      <c r="O38" s="1">
        <v>1</v>
      </c>
      <c r="Q38" s="1">
        <f t="shared" si="11"/>
        <v>6</v>
      </c>
      <c r="U38" s="1">
        <f t="shared" si="12"/>
        <v>5500</v>
      </c>
      <c r="W38">
        <f t="shared" si="2"/>
        <v>1375</v>
      </c>
      <c r="Y38" t="s">
        <v>39</v>
      </c>
      <c r="AC38" s="1">
        <v>6</v>
      </c>
      <c r="AD38" s="1">
        <v>6000129</v>
      </c>
    </row>
    <row r="39" spans="2:30" x14ac:dyDescent="0.2">
      <c r="B39" s="1">
        <f t="shared" si="8"/>
        <v>32</v>
      </c>
      <c r="C39" s="10" t="s">
        <v>182</v>
      </c>
      <c r="D39" s="1">
        <v>3103</v>
      </c>
      <c r="E39" s="1">
        <v>2105</v>
      </c>
      <c r="F39" s="1">
        <v>6000125</v>
      </c>
      <c r="G39" s="1" t="s">
        <v>202</v>
      </c>
      <c r="H39" s="1">
        <f t="shared" si="9"/>
        <v>2</v>
      </c>
      <c r="I39" s="1">
        <f t="shared" si="0"/>
        <v>2</v>
      </c>
      <c r="J39" s="1">
        <f t="shared" si="10"/>
        <v>12</v>
      </c>
      <c r="K39" s="1">
        <v>1</v>
      </c>
      <c r="L39" s="1" t="s">
        <v>47</v>
      </c>
      <c r="M39" s="1" t="s">
        <v>87</v>
      </c>
      <c r="O39" s="1">
        <v>1</v>
      </c>
      <c r="Q39" s="1">
        <f t="shared" si="11"/>
        <v>6</v>
      </c>
      <c r="U39" s="1">
        <f t="shared" si="12"/>
        <v>6000</v>
      </c>
      <c r="W39">
        <f t="shared" si="2"/>
        <v>1500</v>
      </c>
      <c r="Y39" t="s">
        <v>39</v>
      </c>
      <c r="AC39" s="1">
        <v>7</v>
      </c>
      <c r="AD39" s="1">
        <v>6000130</v>
      </c>
    </row>
    <row r="40" spans="2:30" x14ac:dyDescent="0.2">
      <c r="B40" s="1">
        <f t="shared" si="8"/>
        <v>33</v>
      </c>
      <c r="C40" s="10" t="s">
        <v>182</v>
      </c>
      <c r="D40" s="1">
        <v>3103</v>
      </c>
      <c r="E40" s="1">
        <v>2105</v>
      </c>
      <c r="F40" s="1">
        <v>6000125</v>
      </c>
      <c r="G40" s="1" t="s">
        <v>202</v>
      </c>
      <c r="H40" s="1">
        <f t="shared" si="9"/>
        <v>2</v>
      </c>
      <c r="I40" s="1">
        <f t="shared" ref="I40:I71" si="13">H40</f>
        <v>2</v>
      </c>
      <c r="J40" s="1">
        <f t="shared" si="10"/>
        <v>13</v>
      </c>
      <c r="K40" s="1">
        <v>1</v>
      </c>
      <c r="L40" s="1" t="s">
        <v>48</v>
      </c>
      <c r="M40" s="1" t="s">
        <v>88</v>
      </c>
      <c r="O40" s="1">
        <v>1</v>
      </c>
      <c r="Q40" s="1">
        <f t="shared" si="11"/>
        <v>6</v>
      </c>
      <c r="U40" s="1">
        <f t="shared" si="12"/>
        <v>6500</v>
      </c>
      <c r="W40">
        <f t="shared" si="2"/>
        <v>1625</v>
      </c>
      <c r="Y40" t="s">
        <v>39</v>
      </c>
      <c r="AC40" s="1">
        <v>8</v>
      </c>
      <c r="AD40" s="1">
        <v>6000131</v>
      </c>
    </row>
    <row r="41" spans="2:30" x14ac:dyDescent="0.2">
      <c r="B41" s="1">
        <f t="shared" si="8"/>
        <v>34</v>
      </c>
      <c r="C41" s="10" t="s">
        <v>182</v>
      </c>
      <c r="D41" s="1">
        <v>3103</v>
      </c>
      <c r="E41" s="1">
        <v>2105</v>
      </c>
      <c r="F41" s="1">
        <v>6000125</v>
      </c>
      <c r="G41" s="1" t="s">
        <v>202</v>
      </c>
      <c r="H41" s="1">
        <f t="shared" si="9"/>
        <v>2</v>
      </c>
      <c r="I41" s="1">
        <f t="shared" si="13"/>
        <v>2</v>
      </c>
      <c r="J41" s="1">
        <f t="shared" si="10"/>
        <v>14</v>
      </c>
      <c r="K41" s="1">
        <v>1</v>
      </c>
      <c r="L41" s="1" t="s">
        <v>49</v>
      </c>
      <c r="M41" s="1" t="s">
        <v>89</v>
      </c>
      <c r="O41" s="1">
        <v>1</v>
      </c>
      <c r="Q41" s="1">
        <f t="shared" si="11"/>
        <v>6</v>
      </c>
      <c r="U41" s="1">
        <f t="shared" si="12"/>
        <v>7000</v>
      </c>
      <c r="W41">
        <f t="shared" si="2"/>
        <v>1750</v>
      </c>
      <c r="Y41" t="s">
        <v>40</v>
      </c>
      <c r="AC41" s="1">
        <v>9</v>
      </c>
      <c r="AD41" s="1">
        <v>6000132</v>
      </c>
    </row>
    <row r="42" spans="2:30" x14ac:dyDescent="0.2">
      <c r="B42" s="1">
        <f t="shared" si="8"/>
        <v>35</v>
      </c>
      <c r="C42" s="10" t="s">
        <v>182</v>
      </c>
      <c r="D42" s="1">
        <v>3103</v>
      </c>
      <c r="E42" s="1">
        <v>2105</v>
      </c>
      <c r="F42" s="1">
        <v>6000125</v>
      </c>
      <c r="G42" s="1" t="s">
        <v>202</v>
      </c>
      <c r="H42" s="1">
        <f t="shared" si="9"/>
        <v>2</v>
      </c>
      <c r="I42" s="1">
        <f t="shared" si="13"/>
        <v>2</v>
      </c>
      <c r="J42" s="1">
        <f t="shared" si="10"/>
        <v>15</v>
      </c>
      <c r="K42" s="1">
        <v>1</v>
      </c>
      <c r="L42" s="1" t="s">
        <v>50</v>
      </c>
      <c r="M42" s="1" t="s">
        <v>90</v>
      </c>
      <c r="O42" s="1">
        <v>1</v>
      </c>
      <c r="Q42" s="1">
        <f t="shared" si="11"/>
        <v>6</v>
      </c>
      <c r="U42" s="1">
        <f t="shared" si="12"/>
        <v>7500</v>
      </c>
      <c r="W42">
        <f t="shared" si="2"/>
        <v>1875</v>
      </c>
      <c r="Y42" t="s">
        <v>40</v>
      </c>
      <c r="AC42" s="1">
        <v>10</v>
      </c>
      <c r="AD42" s="1">
        <v>6000133</v>
      </c>
    </row>
    <row r="43" spans="2:30" x14ac:dyDescent="0.2">
      <c r="B43" s="1">
        <f t="shared" si="8"/>
        <v>36</v>
      </c>
      <c r="C43" s="10" t="s">
        <v>182</v>
      </c>
      <c r="D43" s="1">
        <v>3103</v>
      </c>
      <c r="E43" s="1">
        <v>2105</v>
      </c>
      <c r="F43" s="1">
        <v>6000125</v>
      </c>
      <c r="G43" s="1" t="s">
        <v>202</v>
      </c>
      <c r="H43" s="1">
        <f t="shared" si="9"/>
        <v>2</v>
      </c>
      <c r="I43" s="1">
        <f t="shared" si="13"/>
        <v>2</v>
      </c>
      <c r="J43" s="1">
        <f t="shared" si="10"/>
        <v>16</v>
      </c>
      <c r="K43" s="1">
        <v>1</v>
      </c>
      <c r="L43" s="1" t="s">
        <v>51</v>
      </c>
      <c r="M43" s="1" t="s">
        <v>91</v>
      </c>
      <c r="O43" s="1">
        <v>1</v>
      </c>
      <c r="Q43" s="1">
        <f t="shared" si="11"/>
        <v>7</v>
      </c>
      <c r="U43" s="1">
        <f t="shared" si="12"/>
        <v>8000</v>
      </c>
      <c r="W43">
        <f t="shared" si="2"/>
        <v>2000</v>
      </c>
      <c r="Y43" t="s">
        <v>40</v>
      </c>
      <c r="AC43" s="1">
        <v>11</v>
      </c>
      <c r="AD43" s="1">
        <v>6000134</v>
      </c>
    </row>
    <row r="44" spans="2:30" x14ac:dyDescent="0.2">
      <c r="B44" s="1">
        <f t="shared" si="8"/>
        <v>37</v>
      </c>
      <c r="C44" s="10" t="s">
        <v>182</v>
      </c>
      <c r="D44" s="1">
        <v>3103</v>
      </c>
      <c r="E44" s="1">
        <v>2105</v>
      </c>
      <c r="F44" s="1">
        <v>6000125</v>
      </c>
      <c r="G44" s="1" t="s">
        <v>202</v>
      </c>
      <c r="H44" s="1">
        <f t="shared" si="9"/>
        <v>2</v>
      </c>
      <c r="I44" s="1">
        <f t="shared" si="13"/>
        <v>2</v>
      </c>
      <c r="J44" s="1">
        <f t="shared" si="10"/>
        <v>17</v>
      </c>
      <c r="K44" s="1">
        <v>1</v>
      </c>
      <c r="L44" s="1" t="s">
        <v>52</v>
      </c>
      <c r="M44" s="1" t="s">
        <v>92</v>
      </c>
      <c r="O44" s="1">
        <v>1</v>
      </c>
      <c r="Q44" s="1">
        <f t="shared" si="11"/>
        <v>7</v>
      </c>
      <c r="U44" s="1">
        <f t="shared" si="12"/>
        <v>8500</v>
      </c>
      <c r="W44">
        <f t="shared" si="2"/>
        <v>2125</v>
      </c>
      <c r="Y44" t="s">
        <v>40</v>
      </c>
      <c r="AC44" s="1">
        <v>12</v>
      </c>
      <c r="AD44" s="1">
        <v>6000135</v>
      </c>
    </row>
    <row r="45" spans="2:30" x14ac:dyDescent="0.2">
      <c r="B45" s="1">
        <f t="shared" si="8"/>
        <v>38</v>
      </c>
      <c r="C45" s="10" t="s">
        <v>182</v>
      </c>
      <c r="D45" s="1">
        <v>3103</v>
      </c>
      <c r="E45" s="1">
        <v>2105</v>
      </c>
      <c r="F45" s="1">
        <v>6000125</v>
      </c>
      <c r="G45" s="1" t="s">
        <v>202</v>
      </c>
      <c r="H45" s="1">
        <f t="shared" si="9"/>
        <v>2</v>
      </c>
      <c r="I45" s="1">
        <f t="shared" si="13"/>
        <v>2</v>
      </c>
      <c r="J45" s="1">
        <f t="shared" si="10"/>
        <v>18</v>
      </c>
      <c r="K45" s="1">
        <v>1</v>
      </c>
      <c r="L45" s="1" t="s">
        <v>53</v>
      </c>
      <c r="M45" s="1" t="s">
        <v>93</v>
      </c>
      <c r="O45" s="1">
        <v>1</v>
      </c>
      <c r="Q45" s="1">
        <f t="shared" si="11"/>
        <v>7</v>
      </c>
      <c r="U45" s="1">
        <f t="shared" si="12"/>
        <v>9000</v>
      </c>
      <c r="W45">
        <f t="shared" si="2"/>
        <v>2250</v>
      </c>
      <c r="Y45" t="s">
        <v>41</v>
      </c>
    </row>
    <row r="46" spans="2:30" x14ac:dyDescent="0.2">
      <c r="B46" s="1">
        <f t="shared" si="8"/>
        <v>39</v>
      </c>
      <c r="C46" s="10" t="s">
        <v>182</v>
      </c>
      <c r="D46" s="1">
        <v>3103</v>
      </c>
      <c r="E46" s="1">
        <v>2105</v>
      </c>
      <c r="F46" s="1">
        <v>6000125</v>
      </c>
      <c r="G46" s="1" t="s">
        <v>202</v>
      </c>
      <c r="H46" s="1">
        <f t="shared" si="9"/>
        <v>2</v>
      </c>
      <c r="I46" s="1">
        <f t="shared" si="13"/>
        <v>2</v>
      </c>
      <c r="J46" s="1">
        <f t="shared" si="10"/>
        <v>19</v>
      </c>
      <c r="K46" s="1">
        <v>1</v>
      </c>
      <c r="L46" s="1" t="s">
        <v>54</v>
      </c>
      <c r="M46" s="1" t="s">
        <v>94</v>
      </c>
      <c r="O46" s="1">
        <v>1</v>
      </c>
      <c r="Q46" s="1">
        <f t="shared" si="11"/>
        <v>7</v>
      </c>
      <c r="U46" s="1">
        <f t="shared" si="12"/>
        <v>9500</v>
      </c>
      <c r="W46">
        <f t="shared" si="2"/>
        <v>2375</v>
      </c>
      <c r="Y46" t="s">
        <v>41</v>
      </c>
    </row>
    <row r="47" spans="2:30" x14ac:dyDescent="0.2">
      <c r="B47" s="1">
        <f t="shared" si="8"/>
        <v>40</v>
      </c>
      <c r="C47" s="10" t="s">
        <v>182</v>
      </c>
      <c r="D47" s="1">
        <v>3103</v>
      </c>
      <c r="E47" s="1">
        <v>2105</v>
      </c>
      <c r="F47" s="1">
        <v>6000125</v>
      </c>
      <c r="G47" s="1" t="s">
        <v>202</v>
      </c>
      <c r="H47" s="1">
        <f t="shared" si="9"/>
        <v>2</v>
      </c>
      <c r="I47" s="1">
        <f t="shared" si="13"/>
        <v>2</v>
      </c>
      <c r="J47" s="1">
        <f t="shared" si="10"/>
        <v>20</v>
      </c>
      <c r="K47" s="1">
        <v>1</v>
      </c>
      <c r="L47" s="1" t="s">
        <v>55</v>
      </c>
      <c r="M47" s="1" t="s">
        <v>95</v>
      </c>
      <c r="O47" s="1">
        <v>1</v>
      </c>
      <c r="Q47" s="1">
        <f t="shared" si="11"/>
        <v>7</v>
      </c>
      <c r="U47" s="1">
        <f t="shared" si="12"/>
        <v>10000</v>
      </c>
      <c r="W47">
        <f t="shared" si="2"/>
        <v>2500</v>
      </c>
      <c r="Y47" t="s">
        <v>41</v>
      </c>
    </row>
    <row r="48" spans="2:30" x14ac:dyDescent="0.2">
      <c r="B48" s="1">
        <f t="shared" si="8"/>
        <v>41</v>
      </c>
      <c r="C48" s="1" t="s">
        <v>181</v>
      </c>
      <c r="D48" s="1">
        <v>3104</v>
      </c>
      <c r="E48" s="1">
        <v>2106</v>
      </c>
      <c r="F48" s="1">
        <v>6000126</v>
      </c>
      <c r="G48" s="12" t="s">
        <v>211</v>
      </c>
      <c r="H48" s="1">
        <f t="shared" si="9"/>
        <v>3</v>
      </c>
      <c r="I48" s="1">
        <f t="shared" si="13"/>
        <v>3</v>
      </c>
      <c r="J48" s="1">
        <f t="shared" si="10"/>
        <v>1</v>
      </c>
      <c r="K48" s="1">
        <v>1</v>
      </c>
      <c r="L48" s="1" t="s">
        <v>44</v>
      </c>
      <c r="M48" s="1" t="s">
        <v>96</v>
      </c>
      <c r="O48" s="1">
        <v>1</v>
      </c>
      <c r="Q48" s="1">
        <f t="shared" si="11"/>
        <v>1</v>
      </c>
      <c r="U48" s="1">
        <f t="shared" si="12"/>
        <v>500</v>
      </c>
      <c r="W48">
        <f t="shared" si="2"/>
        <v>125</v>
      </c>
      <c r="Y48" t="s">
        <v>41</v>
      </c>
    </row>
    <row r="49" spans="2:25" x14ac:dyDescent="0.2">
      <c r="B49" s="1">
        <f t="shared" si="8"/>
        <v>42</v>
      </c>
      <c r="C49" s="1" t="s">
        <v>181</v>
      </c>
      <c r="D49" s="1">
        <v>3104</v>
      </c>
      <c r="E49" s="1">
        <v>2106</v>
      </c>
      <c r="F49" s="1">
        <v>6000126</v>
      </c>
      <c r="G49" s="1" t="s">
        <v>210</v>
      </c>
      <c r="H49" s="1">
        <f t="shared" si="9"/>
        <v>3</v>
      </c>
      <c r="I49" s="1">
        <f t="shared" si="13"/>
        <v>3</v>
      </c>
      <c r="J49" s="1">
        <f t="shared" si="10"/>
        <v>2</v>
      </c>
      <c r="K49" s="1">
        <v>1</v>
      </c>
      <c r="L49" s="1" t="s">
        <v>45</v>
      </c>
      <c r="M49" s="1" t="s">
        <v>97</v>
      </c>
      <c r="O49" s="1">
        <v>1</v>
      </c>
      <c r="Q49" s="1">
        <f t="shared" si="11"/>
        <v>2</v>
      </c>
      <c r="U49" s="1">
        <f t="shared" si="12"/>
        <v>1000</v>
      </c>
      <c r="W49">
        <f t="shared" si="2"/>
        <v>250</v>
      </c>
      <c r="Y49" t="s">
        <v>41</v>
      </c>
    </row>
    <row r="50" spans="2:25" x14ac:dyDescent="0.2">
      <c r="B50" s="1">
        <f t="shared" si="8"/>
        <v>43</v>
      </c>
      <c r="C50" s="1" t="s">
        <v>181</v>
      </c>
      <c r="D50" s="1">
        <v>3104</v>
      </c>
      <c r="E50" s="1">
        <v>2106</v>
      </c>
      <c r="F50" s="1">
        <v>6000126</v>
      </c>
      <c r="G50" s="1" t="s">
        <v>210</v>
      </c>
      <c r="H50" s="1">
        <f t="shared" si="9"/>
        <v>3</v>
      </c>
      <c r="I50" s="1">
        <f t="shared" si="13"/>
        <v>3</v>
      </c>
      <c r="J50" s="1">
        <f t="shared" si="10"/>
        <v>3</v>
      </c>
      <c r="K50" s="1">
        <v>1</v>
      </c>
      <c r="L50" s="1" t="s">
        <v>25</v>
      </c>
      <c r="M50" s="1" t="s">
        <v>98</v>
      </c>
      <c r="O50" s="1">
        <v>1</v>
      </c>
      <c r="Q50" s="1">
        <f t="shared" si="11"/>
        <v>3</v>
      </c>
      <c r="U50" s="1">
        <f t="shared" si="12"/>
        <v>1500</v>
      </c>
      <c r="W50">
        <f t="shared" si="2"/>
        <v>375</v>
      </c>
      <c r="Y50" t="s">
        <v>42</v>
      </c>
    </row>
    <row r="51" spans="2:25" x14ac:dyDescent="0.2">
      <c r="B51" s="1">
        <f t="shared" si="8"/>
        <v>44</v>
      </c>
      <c r="C51" s="1" t="s">
        <v>181</v>
      </c>
      <c r="D51" s="1">
        <v>3104</v>
      </c>
      <c r="E51" s="1">
        <v>2106</v>
      </c>
      <c r="F51" s="1">
        <v>6000126</v>
      </c>
      <c r="G51" s="1" t="s">
        <v>210</v>
      </c>
      <c r="H51" s="1">
        <f t="shared" si="9"/>
        <v>3</v>
      </c>
      <c r="I51" s="1">
        <f t="shared" si="13"/>
        <v>3</v>
      </c>
      <c r="J51" s="1">
        <f t="shared" si="10"/>
        <v>4</v>
      </c>
      <c r="K51" s="1">
        <v>1</v>
      </c>
      <c r="L51" s="1" t="s">
        <v>26</v>
      </c>
      <c r="M51" s="1" t="s">
        <v>99</v>
      </c>
      <c r="O51" s="1">
        <v>1</v>
      </c>
      <c r="Q51" s="1">
        <f t="shared" si="11"/>
        <v>4</v>
      </c>
      <c r="U51" s="1">
        <f t="shared" si="12"/>
        <v>2000</v>
      </c>
      <c r="W51">
        <f t="shared" si="2"/>
        <v>500</v>
      </c>
      <c r="Y51" t="s">
        <v>42</v>
      </c>
    </row>
    <row r="52" spans="2:25" x14ac:dyDescent="0.2">
      <c r="B52" s="1">
        <f t="shared" si="8"/>
        <v>45</v>
      </c>
      <c r="C52" s="1" t="s">
        <v>181</v>
      </c>
      <c r="D52" s="1">
        <v>3104</v>
      </c>
      <c r="E52" s="1">
        <v>2106</v>
      </c>
      <c r="F52" s="1">
        <v>6000126</v>
      </c>
      <c r="G52" s="1" t="s">
        <v>210</v>
      </c>
      <c r="H52" s="1">
        <f t="shared" si="9"/>
        <v>3</v>
      </c>
      <c r="I52" s="1">
        <f t="shared" si="13"/>
        <v>3</v>
      </c>
      <c r="J52" s="1">
        <f t="shared" si="10"/>
        <v>5</v>
      </c>
      <c r="K52" s="1">
        <v>1</v>
      </c>
      <c r="L52" s="1" t="s">
        <v>27</v>
      </c>
      <c r="M52" s="1" t="s">
        <v>100</v>
      </c>
      <c r="O52" s="1">
        <v>1</v>
      </c>
      <c r="Q52" s="1">
        <f t="shared" si="11"/>
        <v>4</v>
      </c>
      <c r="U52" s="1">
        <f t="shared" si="12"/>
        <v>2500</v>
      </c>
      <c r="W52">
        <f t="shared" si="2"/>
        <v>625</v>
      </c>
      <c r="Y52" t="s">
        <v>42</v>
      </c>
    </row>
    <row r="53" spans="2:25" x14ac:dyDescent="0.2">
      <c r="B53" s="1">
        <f t="shared" si="8"/>
        <v>46</v>
      </c>
      <c r="C53" s="1" t="s">
        <v>181</v>
      </c>
      <c r="D53" s="1">
        <v>3104</v>
      </c>
      <c r="E53" s="1">
        <v>2106</v>
      </c>
      <c r="F53" s="1">
        <v>6000126</v>
      </c>
      <c r="G53" s="1" t="s">
        <v>210</v>
      </c>
      <c r="H53" s="1">
        <f t="shared" si="9"/>
        <v>3</v>
      </c>
      <c r="I53" s="1">
        <f t="shared" si="13"/>
        <v>3</v>
      </c>
      <c r="J53" s="1">
        <f t="shared" si="10"/>
        <v>6</v>
      </c>
      <c r="K53" s="1">
        <v>1</v>
      </c>
      <c r="L53" s="1" t="s">
        <v>28</v>
      </c>
      <c r="M53" s="1" t="s">
        <v>101</v>
      </c>
      <c r="O53" s="1">
        <v>1</v>
      </c>
      <c r="Q53" s="1">
        <f t="shared" si="11"/>
        <v>4</v>
      </c>
      <c r="U53" s="1">
        <f t="shared" si="12"/>
        <v>3000</v>
      </c>
      <c r="W53">
        <f t="shared" si="2"/>
        <v>750</v>
      </c>
      <c r="Y53" t="s">
        <v>42</v>
      </c>
    </row>
    <row r="54" spans="2:25" x14ac:dyDescent="0.2">
      <c r="B54" s="1">
        <f t="shared" si="8"/>
        <v>47</v>
      </c>
      <c r="C54" s="1" t="s">
        <v>181</v>
      </c>
      <c r="D54" s="1">
        <v>3104</v>
      </c>
      <c r="E54" s="1">
        <v>2106</v>
      </c>
      <c r="F54" s="1">
        <v>6000126</v>
      </c>
      <c r="G54" s="1" t="s">
        <v>210</v>
      </c>
      <c r="H54" s="1">
        <f t="shared" si="9"/>
        <v>3</v>
      </c>
      <c r="I54" s="1">
        <f t="shared" si="13"/>
        <v>3</v>
      </c>
      <c r="J54" s="1">
        <f t="shared" si="10"/>
        <v>7</v>
      </c>
      <c r="K54" s="1">
        <v>1</v>
      </c>
      <c r="L54" s="1" t="s">
        <v>29</v>
      </c>
      <c r="M54" s="1" t="s">
        <v>102</v>
      </c>
      <c r="O54" s="1">
        <v>1</v>
      </c>
      <c r="Q54" s="1">
        <f t="shared" si="11"/>
        <v>5</v>
      </c>
      <c r="U54" s="1">
        <f t="shared" si="12"/>
        <v>3500</v>
      </c>
      <c r="W54">
        <f t="shared" si="2"/>
        <v>875</v>
      </c>
      <c r="Y54" t="s">
        <v>42</v>
      </c>
    </row>
    <row r="55" spans="2:25" x14ac:dyDescent="0.2">
      <c r="B55" s="1">
        <f t="shared" si="8"/>
        <v>48</v>
      </c>
      <c r="C55" s="1" t="s">
        <v>181</v>
      </c>
      <c r="D55" s="1">
        <v>3104</v>
      </c>
      <c r="E55" s="1">
        <v>2106</v>
      </c>
      <c r="F55" s="1">
        <v>6000126</v>
      </c>
      <c r="G55" s="1" t="s">
        <v>210</v>
      </c>
      <c r="H55" s="1">
        <f t="shared" si="9"/>
        <v>3</v>
      </c>
      <c r="I55" s="1">
        <f t="shared" si="13"/>
        <v>3</v>
      </c>
      <c r="J55" s="1">
        <f t="shared" si="10"/>
        <v>8</v>
      </c>
      <c r="K55" s="1">
        <v>1</v>
      </c>
      <c r="L55" s="1" t="s">
        <v>30</v>
      </c>
      <c r="M55" s="1" t="s">
        <v>103</v>
      </c>
      <c r="O55" s="1">
        <v>1</v>
      </c>
      <c r="Q55" s="1">
        <f t="shared" si="11"/>
        <v>5</v>
      </c>
      <c r="U55" s="1">
        <f t="shared" si="12"/>
        <v>4000</v>
      </c>
      <c r="W55">
        <f t="shared" si="2"/>
        <v>1000</v>
      </c>
    </row>
    <row r="56" spans="2:25" x14ac:dyDescent="0.2">
      <c r="B56" s="1">
        <f t="shared" si="8"/>
        <v>49</v>
      </c>
      <c r="C56" s="1" t="s">
        <v>181</v>
      </c>
      <c r="D56" s="1">
        <v>3104</v>
      </c>
      <c r="E56" s="1">
        <v>2106</v>
      </c>
      <c r="F56" s="1">
        <v>6000126</v>
      </c>
      <c r="G56" s="1" t="s">
        <v>210</v>
      </c>
      <c r="H56" s="1">
        <f t="shared" si="9"/>
        <v>3</v>
      </c>
      <c r="I56" s="1">
        <f t="shared" si="13"/>
        <v>3</v>
      </c>
      <c r="J56" s="1">
        <f t="shared" si="10"/>
        <v>9</v>
      </c>
      <c r="K56" s="1">
        <v>1</v>
      </c>
      <c r="L56" s="1" t="s">
        <v>31</v>
      </c>
      <c r="M56" s="1" t="s">
        <v>104</v>
      </c>
      <c r="O56" s="1">
        <v>1</v>
      </c>
      <c r="Q56" s="1">
        <f t="shared" si="11"/>
        <v>5</v>
      </c>
      <c r="U56" s="1">
        <f t="shared" si="12"/>
        <v>4500</v>
      </c>
      <c r="W56">
        <f t="shared" si="2"/>
        <v>1125</v>
      </c>
    </row>
    <row r="57" spans="2:25" x14ac:dyDescent="0.2">
      <c r="B57" s="1">
        <f t="shared" si="8"/>
        <v>50</v>
      </c>
      <c r="C57" s="1" t="s">
        <v>181</v>
      </c>
      <c r="D57" s="1">
        <v>3104</v>
      </c>
      <c r="E57" s="1">
        <v>2106</v>
      </c>
      <c r="F57" s="1">
        <v>6000126</v>
      </c>
      <c r="G57" s="1" t="s">
        <v>210</v>
      </c>
      <c r="H57" s="1">
        <f t="shared" si="9"/>
        <v>3</v>
      </c>
      <c r="I57" s="1">
        <f t="shared" si="13"/>
        <v>3</v>
      </c>
      <c r="J57" s="1">
        <f t="shared" si="10"/>
        <v>10</v>
      </c>
      <c r="K57" s="1">
        <v>1</v>
      </c>
      <c r="L57" s="1" t="s">
        <v>32</v>
      </c>
      <c r="M57" s="1" t="s">
        <v>105</v>
      </c>
      <c r="O57" s="1">
        <v>1</v>
      </c>
      <c r="Q57" s="1">
        <f t="shared" si="11"/>
        <v>5</v>
      </c>
      <c r="U57" s="1">
        <f t="shared" si="12"/>
        <v>5000</v>
      </c>
      <c r="W57">
        <f t="shared" si="2"/>
        <v>1250</v>
      </c>
    </row>
    <row r="58" spans="2:25" x14ac:dyDescent="0.2">
      <c r="B58" s="1">
        <f t="shared" si="8"/>
        <v>51</v>
      </c>
      <c r="C58" s="1" t="s">
        <v>181</v>
      </c>
      <c r="D58" s="1">
        <v>3104</v>
      </c>
      <c r="E58" s="1">
        <v>2106</v>
      </c>
      <c r="F58" s="1">
        <v>6000126</v>
      </c>
      <c r="G58" s="1" t="s">
        <v>210</v>
      </c>
      <c r="H58" s="1">
        <f t="shared" si="9"/>
        <v>3</v>
      </c>
      <c r="I58" s="1">
        <f t="shared" si="13"/>
        <v>3</v>
      </c>
      <c r="J58" s="1">
        <f t="shared" si="10"/>
        <v>11</v>
      </c>
      <c r="K58" s="1">
        <v>1</v>
      </c>
      <c r="L58" s="1" t="s">
        <v>46</v>
      </c>
      <c r="M58" s="1" t="s">
        <v>106</v>
      </c>
      <c r="O58" s="1">
        <v>1</v>
      </c>
      <c r="Q58" s="1">
        <f t="shared" si="11"/>
        <v>6</v>
      </c>
      <c r="U58" s="1">
        <f t="shared" si="12"/>
        <v>5500</v>
      </c>
      <c r="W58">
        <f t="shared" si="2"/>
        <v>1375</v>
      </c>
    </row>
    <row r="59" spans="2:25" x14ac:dyDescent="0.2">
      <c r="B59" s="1">
        <f t="shared" si="8"/>
        <v>52</v>
      </c>
      <c r="C59" s="1" t="s">
        <v>181</v>
      </c>
      <c r="D59" s="1">
        <v>3104</v>
      </c>
      <c r="E59" s="1">
        <v>2106</v>
      </c>
      <c r="F59" s="1">
        <v>6000126</v>
      </c>
      <c r="G59" s="1" t="s">
        <v>210</v>
      </c>
      <c r="H59" s="1">
        <f t="shared" si="9"/>
        <v>3</v>
      </c>
      <c r="I59" s="1">
        <f t="shared" si="13"/>
        <v>3</v>
      </c>
      <c r="J59" s="1">
        <f t="shared" si="10"/>
        <v>12</v>
      </c>
      <c r="K59" s="1">
        <v>1</v>
      </c>
      <c r="L59" s="1" t="s">
        <v>47</v>
      </c>
      <c r="M59" s="1" t="s">
        <v>107</v>
      </c>
      <c r="O59" s="1">
        <v>1</v>
      </c>
      <c r="Q59" s="1">
        <f t="shared" si="11"/>
        <v>6</v>
      </c>
      <c r="U59" s="1">
        <f t="shared" si="12"/>
        <v>6000</v>
      </c>
      <c r="W59">
        <f t="shared" si="2"/>
        <v>1500</v>
      </c>
    </row>
    <row r="60" spans="2:25" x14ac:dyDescent="0.2">
      <c r="B60" s="1">
        <f t="shared" si="8"/>
        <v>53</v>
      </c>
      <c r="C60" s="1" t="s">
        <v>181</v>
      </c>
      <c r="D60" s="1">
        <v>3104</v>
      </c>
      <c r="E60" s="1">
        <v>2106</v>
      </c>
      <c r="F60" s="1">
        <v>6000126</v>
      </c>
      <c r="G60" s="1" t="s">
        <v>210</v>
      </c>
      <c r="H60" s="1">
        <f t="shared" si="9"/>
        <v>3</v>
      </c>
      <c r="I60" s="1">
        <f t="shared" si="13"/>
        <v>3</v>
      </c>
      <c r="J60" s="1">
        <f t="shared" si="10"/>
        <v>13</v>
      </c>
      <c r="K60" s="1">
        <v>1</v>
      </c>
      <c r="L60" s="1" t="s">
        <v>48</v>
      </c>
      <c r="M60" s="1" t="s">
        <v>108</v>
      </c>
      <c r="O60" s="1">
        <v>1</v>
      </c>
      <c r="Q60" s="1">
        <f t="shared" si="11"/>
        <v>6</v>
      </c>
      <c r="U60" s="1">
        <f t="shared" si="12"/>
        <v>6500</v>
      </c>
      <c r="W60">
        <f t="shared" si="2"/>
        <v>1625</v>
      </c>
    </row>
    <row r="61" spans="2:25" x14ac:dyDescent="0.2">
      <c r="B61" s="1">
        <f t="shared" si="8"/>
        <v>54</v>
      </c>
      <c r="C61" s="1" t="s">
        <v>181</v>
      </c>
      <c r="D61" s="1">
        <v>3104</v>
      </c>
      <c r="E61" s="1">
        <v>2106</v>
      </c>
      <c r="F61" s="1">
        <v>6000126</v>
      </c>
      <c r="G61" s="1" t="s">
        <v>210</v>
      </c>
      <c r="H61" s="1">
        <f t="shared" si="9"/>
        <v>3</v>
      </c>
      <c r="I61" s="1">
        <f t="shared" si="13"/>
        <v>3</v>
      </c>
      <c r="J61" s="1">
        <f t="shared" si="10"/>
        <v>14</v>
      </c>
      <c r="K61" s="1">
        <v>1</v>
      </c>
      <c r="L61" s="1" t="s">
        <v>49</v>
      </c>
      <c r="M61" s="1" t="s">
        <v>109</v>
      </c>
      <c r="O61" s="1">
        <v>1</v>
      </c>
      <c r="Q61" s="1">
        <f t="shared" si="11"/>
        <v>6</v>
      </c>
      <c r="U61" s="1">
        <f t="shared" si="12"/>
        <v>7000</v>
      </c>
      <c r="W61">
        <f t="shared" si="2"/>
        <v>1750</v>
      </c>
    </row>
    <row r="62" spans="2:25" x14ac:dyDescent="0.2">
      <c r="B62" s="1">
        <f t="shared" si="8"/>
        <v>55</v>
      </c>
      <c r="C62" s="1" t="s">
        <v>181</v>
      </c>
      <c r="D62" s="1">
        <v>3104</v>
      </c>
      <c r="E62" s="1">
        <v>2106</v>
      </c>
      <c r="F62" s="1">
        <v>6000126</v>
      </c>
      <c r="G62" s="1" t="s">
        <v>210</v>
      </c>
      <c r="H62" s="1">
        <f t="shared" si="9"/>
        <v>3</v>
      </c>
      <c r="I62" s="1">
        <f t="shared" si="13"/>
        <v>3</v>
      </c>
      <c r="J62" s="1">
        <f t="shared" si="10"/>
        <v>15</v>
      </c>
      <c r="K62" s="1">
        <v>1</v>
      </c>
      <c r="L62" s="1" t="s">
        <v>50</v>
      </c>
      <c r="M62" s="1" t="s">
        <v>110</v>
      </c>
      <c r="O62" s="1">
        <v>1</v>
      </c>
      <c r="Q62" s="1">
        <f t="shared" si="11"/>
        <v>6</v>
      </c>
      <c r="U62" s="1">
        <f t="shared" si="12"/>
        <v>7500</v>
      </c>
      <c r="W62">
        <f t="shared" si="2"/>
        <v>1875</v>
      </c>
    </row>
    <row r="63" spans="2:25" x14ac:dyDescent="0.2">
      <c r="B63" s="1">
        <f t="shared" si="8"/>
        <v>56</v>
      </c>
      <c r="C63" s="1" t="s">
        <v>181</v>
      </c>
      <c r="D63" s="1">
        <v>3104</v>
      </c>
      <c r="E63" s="1">
        <v>2106</v>
      </c>
      <c r="F63" s="1">
        <v>6000126</v>
      </c>
      <c r="G63" s="1" t="s">
        <v>210</v>
      </c>
      <c r="H63" s="1">
        <f t="shared" si="9"/>
        <v>3</v>
      </c>
      <c r="I63" s="1">
        <f t="shared" si="13"/>
        <v>3</v>
      </c>
      <c r="J63" s="1">
        <f t="shared" si="10"/>
        <v>16</v>
      </c>
      <c r="K63" s="1">
        <v>1</v>
      </c>
      <c r="L63" s="1" t="s">
        <v>51</v>
      </c>
      <c r="M63" s="1" t="s">
        <v>111</v>
      </c>
      <c r="O63" s="1">
        <v>1</v>
      </c>
      <c r="Q63" s="1">
        <f t="shared" si="11"/>
        <v>7</v>
      </c>
      <c r="U63" s="1">
        <f t="shared" si="12"/>
        <v>8000</v>
      </c>
      <c r="W63">
        <f t="shared" si="2"/>
        <v>2000</v>
      </c>
    </row>
    <row r="64" spans="2:25" x14ac:dyDescent="0.2">
      <c r="B64" s="1">
        <f t="shared" si="8"/>
        <v>57</v>
      </c>
      <c r="C64" s="1" t="s">
        <v>181</v>
      </c>
      <c r="D64" s="1">
        <v>3104</v>
      </c>
      <c r="E64" s="1">
        <v>2106</v>
      </c>
      <c r="F64" s="1">
        <v>6000126</v>
      </c>
      <c r="G64" s="1" t="s">
        <v>210</v>
      </c>
      <c r="H64" s="1">
        <f t="shared" si="9"/>
        <v>3</v>
      </c>
      <c r="I64" s="1">
        <f t="shared" si="13"/>
        <v>3</v>
      </c>
      <c r="J64" s="1">
        <f t="shared" si="10"/>
        <v>17</v>
      </c>
      <c r="K64" s="1">
        <v>1</v>
      </c>
      <c r="L64" s="1" t="s">
        <v>52</v>
      </c>
      <c r="M64" s="1" t="s">
        <v>112</v>
      </c>
      <c r="O64" s="1">
        <v>1</v>
      </c>
      <c r="Q64" s="1">
        <f t="shared" si="11"/>
        <v>7</v>
      </c>
      <c r="U64" s="1">
        <f t="shared" si="12"/>
        <v>8500</v>
      </c>
      <c r="W64">
        <f t="shared" si="2"/>
        <v>2125</v>
      </c>
    </row>
    <row r="65" spans="2:23" x14ac:dyDescent="0.2">
      <c r="B65" s="1">
        <f t="shared" si="8"/>
        <v>58</v>
      </c>
      <c r="C65" s="1" t="s">
        <v>181</v>
      </c>
      <c r="D65" s="1">
        <v>3104</v>
      </c>
      <c r="E65" s="1">
        <v>2106</v>
      </c>
      <c r="F65" s="1">
        <v>6000126</v>
      </c>
      <c r="G65" s="1" t="s">
        <v>210</v>
      </c>
      <c r="H65" s="1">
        <f t="shared" si="9"/>
        <v>3</v>
      </c>
      <c r="I65" s="1">
        <f t="shared" si="13"/>
        <v>3</v>
      </c>
      <c r="J65" s="1">
        <f t="shared" si="10"/>
        <v>18</v>
      </c>
      <c r="K65" s="1">
        <v>1</v>
      </c>
      <c r="L65" s="1" t="s">
        <v>53</v>
      </c>
      <c r="M65" s="1" t="s">
        <v>113</v>
      </c>
      <c r="O65" s="1">
        <v>1</v>
      </c>
      <c r="Q65" s="1">
        <f t="shared" si="11"/>
        <v>7</v>
      </c>
      <c r="U65" s="1">
        <f t="shared" si="12"/>
        <v>9000</v>
      </c>
      <c r="W65">
        <f t="shared" si="2"/>
        <v>2250</v>
      </c>
    </row>
    <row r="66" spans="2:23" x14ac:dyDescent="0.2">
      <c r="B66" s="1">
        <f t="shared" si="8"/>
        <v>59</v>
      </c>
      <c r="C66" s="1" t="s">
        <v>181</v>
      </c>
      <c r="D66" s="1">
        <v>3104</v>
      </c>
      <c r="E66" s="1">
        <v>2106</v>
      </c>
      <c r="F66" s="1">
        <v>6000126</v>
      </c>
      <c r="G66" s="1" t="s">
        <v>210</v>
      </c>
      <c r="H66" s="1">
        <f t="shared" si="9"/>
        <v>3</v>
      </c>
      <c r="I66" s="1">
        <f t="shared" si="13"/>
        <v>3</v>
      </c>
      <c r="J66" s="1">
        <f t="shared" si="10"/>
        <v>19</v>
      </c>
      <c r="K66" s="1">
        <v>1</v>
      </c>
      <c r="L66" s="1" t="s">
        <v>54</v>
      </c>
      <c r="M66" s="1" t="s">
        <v>114</v>
      </c>
      <c r="O66" s="1">
        <v>1</v>
      </c>
      <c r="Q66" s="1">
        <f t="shared" si="11"/>
        <v>7</v>
      </c>
      <c r="U66" s="1">
        <f t="shared" si="12"/>
        <v>9500</v>
      </c>
      <c r="W66">
        <f t="shared" si="2"/>
        <v>2375</v>
      </c>
    </row>
    <row r="67" spans="2:23" x14ac:dyDescent="0.2">
      <c r="B67" s="1">
        <f t="shared" si="8"/>
        <v>60</v>
      </c>
      <c r="C67" s="1" t="s">
        <v>181</v>
      </c>
      <c r="D67" s="1">
        <v>3104</v>
      </c>
      <c r="E67" s="1">
        <v>2106</v>
      </c>
      <c r="F67" s="1">
        <v>6000126</v>
      </c>
      <c r="G67" s="1" t="s">
        <v>210</v>
      </c>
      <c r="H67" s="1">
        <f t="shared" si="9"/>
        <v>3</v>
      </c>
      <c r="I67" s="1">
        <f t="shared" si="13"/>
        <v>3</v>
      </c>
      <c r="J67" s="1">
        <f t="shared" si="10"/>
        <v>20</v>
      </c>
      <c r="K67" s="1">
        <v>1</v>
      </c>
      <c r="L67" s="1" t="s">
        <v>55</v>
      </c>
      <c r="M67" s="1" t="s">
        <v>115</v>
      </c>
      <c r="O67" s="1">
        <v>1</v>
      </c>
      <c r="Q67" s="1">
        <f t="shared" si="11"/>
        <v>7</v>
      </c>
      <c r="U67" s="1">
        <f t="shared" si="12"/>
        <v>10000</v>
      </c>
      <c r="W67">
        <f t="shared" si="2"/>
        <v>2500</v>
      </c>
    </row>
    <row r="68" spans="2:23" x14ac:dyDescent="0.2">
      <c r="B68" s="1">
        <f t="shared" si="8"/>
        <v>61</v>
      </c>
      <c r="C68" s="1" t="s">
        <v>180</v>
      </c>
      <c r="D68" s="1">
        <v>3105</v>
      </c>
      <c r="E68" s="1">
        <v>2107</v>
      </c>
      <c r="F68" s="1">
        <v>6000127</v>
      </c>
      <c r="G68" s="1" t="s">
        <v>205</v>
      </c>
      <c r="H68" s="1">
        <f t="shared" si="9"/>
        <v>4</v>
      </c>
      <c r="I68" s="1">
        <f t="shared" si="13"/>
        <v>4</v>
      </c>
      <c r="J68" s="1">
        <f t="shared" si="10"/>
        <v>1</v>
      </c>
      <c r="K68" s="1">
        <v>1</v>
      </c>
      <c r="L68" s="1" t="s">
        <v>44</v>
      </c>
      <c r="M68" s="1" t="s">
        <v>116</v>
      </c>
      <c r="O68" s="1">
        <v>1</v>
      </c>
      <c r="Q68" s="1">
        <f t="shared" si="11"/>
        <v>1</v>
      </c>
      <c r="U68" s="1">
        <f t="shared" si="12"/>
        <v>500</v>
      </c>
      <c r="W68">
        <f t="shared" si="2"/>
        <v>125</v>
      </c>
    </row>
    <row r="69" spans="2:23" x14ac:dyDescent="0.2">
      <c r="B69" s="1">
        <f t="shared" si="8"/>
        <v>62</v>
      </c>
      <c r="C69" s="1" t="s">
        <v>180</v>
      </c>
      <c r="D69" s="1">
        <v>3105</v>
      </c>
      <c r="E69" s="1">
        <v>2107</v>
      </c>
      <c r="F69" s="1">
        <v>6000127</v>
      </c>
      <c r="G69" s="1" t="s">
        <v>204</v>
      </c>
      <c r="H69" s="1">
        <f t="shared" si="9"/>
        <v>4</v>
      </c>
      <c r="I69" s="1">
        <f t="shared" si="13"/>
        <v>4</v>
      </c>
      <c r="J69" s="1">
        <f t="shared" si="10"/>
        <v>2</v>
      </c>
      <c r="K69" s="1">
        <v>1</v>
      </c>
      <c r="L69" s="1" t="s">
        <v>45</v>
      </c>
      <c r="M69" s="1" t="s">
        <v>117</v>
      </c>
      <c r="O69" s="1">
        <v>1</v>
      </c>
      <c r="Q69" s="1">
        <f t="shared" si="11"/>
        <v>2</v>
      </c>
      <c r="U69" s="1">
        <f t="shared" si="12"/>
        <v>1000</v>
      </c>
      <c r="W69">
        <f t="shared" si="2"/>
        <v>250</v>
      </c>
    </row>
    <row r="70" spans="2:23" x14ac:dyDescent="0.2">
      <c r="B70" s="1">
        <f t="shared" si="8"/>
        <v>63</v>
      </c>
      <c r="C70" s="1" t="s">
        <v>180</v>
      </c>
      <c r="D70" s="1">
        <v>3105</v>
      </c>
      <c r="E70" s="1">
        <v>2107</v>
      </c>
      <c r="F70" s="1">
        <v>6000127</v>
      </c>
      <c r="G70" s="1" t="s">
        <v>204</v>
      </c>
      <c r="H70" s="1">
        <f t="shared" si="9"/>
        <v>4</v>
      </c>
      <c r="I70" s="1">
        <f t="shared" si="13"/>
        <v>4</v>
      </c>
      <c r="J70" s="1">
        <f t="shared" si="10"/>
        <v>3</v>
      </c>
      <c r="K70" s="1">
        <v>1</v>
      </c>
      <c r="L70" s="1" t="s">
        <v>25</v>
      </c>
      <c r="M70" s="1" t="s">
        <v>118</v>
      </c>
      <c r="O70" s="1">
        <v>1</v>
      </c>
      <c r="Q70" s="1">
        <f t="shared" si="11"/>
        <v>3</v>
      </c>
      <c r="U70" s="1">
        <f t="shared" si="12"/>
        <v>1500</v>
      </c>
      <c r="W70">
        <f t="shared" si="2"/>
        <v>375</v>
      </c>
    </row>
    <row r="71" spans="2:23" x14ac:dyDescent="0.2">
      <c r="B71" s="1">
        <f t="shared" si="8"/>
        <v>64</v>
      </c>
      <c r="C71" s="1" t="s">
        <v>180</v>
      </c>
      <c r="D71" s="1">
        <v>3105</v>
      </c>
      <c r="E71" s="1">
        <v>2107</v>
      </c>
      <c r="F71" s="1">
        <v>6000127</v>
      </c>
      <c r="G71" s="1" t="s">
        <v>204</v>
      </c>
      <c r="H71" s="1">
        <f t="shared" si="9"/>
        <v>4</v>
      </c>
      <c r="I71" s="1">
        <f t="shared" si="13"/>
        <v>4</v>
      </c>
      <c r="J71" s="1">
        <f t="shared" si="10"/>
        <v>4</v>
      </c>
      <c r="K71" s="1">
        <v>1</v>
      </c>
      <c r="L71" s="1" t="s">
        <v>26</v>
      </c>
      <c r="M71" s="1" t="s">
        <v>119</v>
      </c>
      <c r="O71" s="1">
        <v>1</v>
      </c>
      <c r="Q71" s="1">
        <f t="shared" si="11"/>
        <v>4</v>
      </c>
      <c r="U71" s="1">
        <f t="shared" si="12"/>
        <v>2000</v>
      </c>
      <c r="W71">
        <f t="shared" si="2"/>
        <v>500</v>
      </c>
    </row>
    <row r="72" spans="2:23" x14ac:dyDescent="0.2">
      <c r="B72" s="1">
        <f t="shared" si="8"/>
        <v>65</v>
      </c>
      <c r="C72" s="1" t="s">
        <v>180</v>
      </c>
      <c r="D72" s="1">
        <v>3105</v>
      </c>
      <c r="E72" s="1">
        <v>2107</v>
      </c>
      <c r="F72" s="1">
        <v>6000127</v>
      </c>
      <c r="G72" s="1" t="s">
        <v>204</v>
      </c>
      <c r="H72" s="1">
        <f t="shared" si="9"/>
        <v>4</v>
      </c>
      <c r="I72" s="1">
        <f t="shared" ref="I72:I103" si="14">H72</f>
        <v>4</v>
      </c>
      <c r="J72" s="1">
        <f t="shared" si="10"/>
        <v>5</v>
      </c>
      <c r="K72" s="1">
        <v>1</v>
      </c>
      <c r="L72" s="1" t="s">
        <v>27</v>
      </c>
      <c r="M72" s="1" t="s">
        <v>120</v>
      </c>
      <c r="O72" s="1">
        <v>1</v>
      </c>
      <c r="Q72" s="1">
        <f t="shared" si="11"/>
        <v>4</v>
      </c>
      <c r="U72" s="1">
        <f t="shared" si="12"/>
        <v>2500</v>
      </c>
      <c r="W72">
        <f t="shared" si="2"/>
        <v>625</v>
      </c>
    </row>
    <row r="73" spans="2:23" x14ac:dyDescent="0.2">
      <c r="B73" s="1">
        <f t="shared" si="8"/>
        <v>66</v>
      </c>
      <c r="C73" s="1" t="s">
        <v>180</v>
      </c>
      <c r="D73" s="1">
        <v>3105</v>
      </c>
      <c r="E73" s="1">
        <v>2107</v>
      </c>
      <c r="F73" s="1">
        <v>6000127</v>
      </c>
      <c r="G73" s="1" t="s">
        <v>204</v>
      </c>
      <c r="H73" s="1">
        <f t="shared" si="9"/>
        <v>4</v>
      </c>
      <c r="I73" s="1">
        <f t="shared" si="14"/>
        <v>4</v>
      </c>
      <c r="J73" s="1">
        <f t="shared" si="10"/>
        <v>6</v>
      </c>
      <c r="K73" s="1">
        <v>1</v>
      </c>
      <c r="L73" s="1" t="s">
        <v>28</v>
      </c>
      <c r="M73" s="1" t="s">
        <v>121</v>
      </c>
      <c r="O73" s="1">
        <v>1</v>
      </c>
      <c r="Q73" s="1">
        <f t="shared" si="11"/>
        <v>4</v>
      </c>
      <c r="U73" s="1">
        <f t="shared" si="12"/>
        <v>3000</v>
      </c>
      <c r="W73">
        <f t="shared" ref="W73:W87" si="15">U73/4</f>
        <v>750</v>
      </c>
    </row>
    <row r="74" spans="2:23" x14ac:dyDescent="0.2">
      <c r="B74" s="1">
        <f t="shared" si="8"/>
        <v>67</v>
      </c>
      <c r="C74" s="1" t="s">
        <v>180</v>
      </c>
      <c r="D74" s="1">
        <v>3105</v>
      </c>
      <c r="E74" s="1">
        <v>2107</v>
      </c>
      <c r="F74" s="1">
        <v>6000127</v>
      </c>
      <c r="G74" s="1" t="s">
        <v>204</v>
      </c>
      <c r="H74" s="1">
        <f t="shared" si="9"/>
        <v>4</v>
      </c>
      <c r="I74" s="1">
        <f t="shared" si="14"/>
        <v>4</v>
      </c>
      <c r="J74" s="1">
        <f t="shared" si="10"/>
        <v>7</v>
      </c>
      <c r="K74" s="1">
        <v>1</v>
      </c>
      <c r="L74" s="1" t="s">
        <v>29</v>
      </c>
      <c r="M74" s="1" t="s">
        <v>122</v>
      </c>
      <c r="O74" s="1">
        <v>1</v>
      </c>
      <c r="Q74" s="1">
        <f t="shared" si="11"/>
        <v>5</v>
      </c>
      <c r="U74" s="1">
        <f t="shared" si="12"/>
        <v>3500</v>
      </c>
      <c r="W74">
        <f t="shared" si="15"/>
        <v>875</v>
      </c>
    </row>
    <row r="75" spans="2:23" x14ac:dyDescent="0.2">
      <c r="B75" s="1">
        <f t="shared" si="8"/>
        <v>68</v>
      </c>
      <c r="C75" s="1" t="s">
        <v>180</v>
      </c>
      <c r="D75" s="1">
        <v>3105</v>
      </c>
      <c r="E75" s="1">
        <v>2107</v>
      </c>
      <c r="F75" s="1">
        <v>6000127</v>
      </c>
      <c r="G75" s="1" t="s">
        <v>204</v>
      </c>
      <c r="H75" s="1">
        <f t="shared" si="9"/>
        <v>4</v>
      </c>
      <c r="I75" s="1">
        <f t="shared" si="14"/>
        <v>4</v>
      </c>
      <c r="J75" s="1">
        <f t="shared" si="10"/>
        <v>8</v>
      </c>
      <c r="K75" s="1">
        <v>1</v>
      </c>
      <c r="L75" s="1" t="s">
        <v>30</v>
      </c>
      <c r="M75" s="1" t="s">
        <v>123</v>
      </c>
      <c r="O75" s="1">
        <v>1</v>
      </c>
      <c r="Q75" s="1">
        <f t="shared" si="11"/>
        <v>5</v>
      </c>
      <c r="U75" s="1">
        <f t="shared" si="12"/>
        <v>4000</v>
      </c>
      <c r="W75">
        <f t="shared" si="15"/>
        <v>1000</v>
      </c>
    </row>
    <row r="76" spans="2:23" x14ac:dyDescent="0.2">
      <c r="B76" s="1">
        <f t="shared" si="8"/>
        <v>69</v>
      </c>
      <c r="C76" s="1" t="s">
        <v>180</v>
      </c>
      <c r="D76" s="1">
        <v>3105</v>
      </c>
      <c r="E76" s="1">
        <v>2107</v>
      </c>
      <c r="F76" s="1">
        <v>6000127</v>
      </c>
      <c r="G76" s="1" t="s">
        <v>204</v>
      </c>
      <c r="H76" s="1">
        <f t="shared" si="9"/>
        <v>4</v>
      </c>
      <c r="I76" s="1">
        <f t="shared" si="14"/>
        <v>4</v>
      </c>
      <c r="J76" s="1">
        <f t="shared" si="10"/>
        <v>9</v>
      </c>
      <c r="K76" s="1">
        <v>1</v>
      </c>
      <c r="L76" s="1" t="s">
        <v>31</v>
      </c>
      <c r="M76" s="1" t="s">
        <v>124</v>
      </c>
      <c r="O76" s="1">
        <v>1</v>
      </c>
      <c r="Q76" s="1">
        <f t="shared" si="11"/>
        <v>5</v>
      </c>
      <c r="U76" s="1">
        <f t="shared" si="12"/>
        <v>4500</v>
      </c>
      <c r="W76">
        <f t="shared" si="15"/>
        <v>1125</v>
      </c>
    </row>
    <row r="77" spans="2:23" x14ac:dyDescent="0.2">
      <c r="B77" s="1">
        <f t="shared" si="8"/>
        <v>70</v>
      </c>
      <c r="C77" s="1" t="s">
        <v>180</v>
      </c>
      <c r="D77" s="1">
        <v>3105</v>
      </c>
      <c r="E77" s="1">
        <v>2107</v>
      </c>
      <c r="F77" s="1">
        <v>6000127</v>
      </c>
      <c r="G77" s="1" t="s">
        <v>204</v>
      </c>
      <c r="H77" s="1">
        <f t="shared" si="9"/>
        <v>4</v>
      </c>
      <c r="I77" s="1">
        <f t="shared" si="14"/>
        <v>4</v>
      </c>
      <c r="J77" s="1">
        <f t="shared" si="10"/>
        <v>10</v>
      </c>
      <c r="K77" s="1">
        <v>1</v>
      </c>
      <c r="L77" s="1" t="s">
        <v>32</v>
      </c>
      <c r="M77" s="1" t="s">
        <v>125</v>
      </c>
      <c r="O77" s="1">
        <v>1</v>
      </c>
      <c r="Q77" s="1">
        <f t="shared" si="11"/>
        <v>5</v>
      </c>
      <c r="U77" s="1">
        <f t="shared" si="12"/>
        <v>5000</v>
      </c>
      <c r="W77">
        <f t="shared" si="15"/>
        <v>1250</v>
      </c>
    </row>
    <row r="78" spans="2:23" x14ac:dyDescent="0.2">
      <c r="B78" s="1">
        <f t="shared" si="8"/>
        <v>71</v>
      </c>
      <c r="C78" s="1" t="s">
        <v>180</v>
      </c>
      <c r="D78" s="1">
        <v>3105</v>
      </c>
      <c r="E78" s="1">
        <v>2107</v>
      </c>
      <c r="F78" s="1">
        <v>6000127</v>
      </c>
      <c r="G78" s="1" t="s">
        <v>204</v>
      </c>
      <c r="H78" s="1">
        <f t="shared" si="9"/>
        <v>4</v>
      </c>
      <c r="I78" s="1">
        <f t="shared" si="14"/>
        <v>4</v>
      </c>
      <c r="J78" s="1">
        <f t="shared" si="10"/>
        <v>11</v>
      </c>
      <c r="K78" s="1">
        <v>1</v>
      </c>
      <c r="L78" s="1" t="s">
        <v>46</v>
      </c>
      <c r="M78" s="1" t="s">
        <v>126</v>
      </c>
      <c r="O78" s="1">
        <v>1</v>
      </c>
      <c r="Q78" s="1">
        <f t="shared" si="11"/>
        <v>6</v>
      </c>
      <c r="U78" s="1">
        <f t="shared" si="12"/>
        <v>5500</v>
      </c>
      <c r="W78">
        <f t="shared" si="15"/>
        <v>1375</v>
      </c>
    </row>
    <row r="79" spans="2:23" x14ac:dyDescent="0.2">
      <c r="B79" s="1">
        <f t="shared" si="8"/>
        <v>72</v>
      </c>
      <c r="C79" s="1" t="s">
        <v>180</v>
      </c>
      <c r="D79" s="1">
        <v>3105</v>
      </c>
      <c r="E79" s="1">
        <v>2107</v>
      </c>
      <c r="F79" s="1">
        <v>6000127</v>
      </c>
      <c r="G79" s="1" t="s">
        <v>204</v>
      </c>
      <c r="H79" s="1">
        <f t="shared" si="9"/>
        <v>4</v>
      </c>
      <c r="I79" s="1">
        <f t="shared" si="14"/>
        <v>4</v>
      </c>
      <c r="J79" s="1">
        <f t="shared" si="10"/>
        <v>12</v>
      </c>
      <c r="K79" s="1">
        <v>1</v>
      </c>
      <c r="L79" s="1" t="s">
        <v>47</v>
      </c>
      <c r="M79" s="1" t="s">
        <v>127</v>
      </c>
      <c r="O79" s="1">
        <v>1</v>
      </c>
      <c r="Q79" s="1">
        <f t="shared" si="11"/>
        <v>6</v>
      </c>
      <c r="U79" s="1">
        <f t="shared" si="12"/>
        <v>6000</v>
      </c>
      <c r="W79">
        <f t="shared" si="15"/>
        <v>1500</v>
      </c>
    </row>
    <row r="80" spans="2:23" x14ac:dyDescent="0.2">
      <c r="B80" s="1">
        <f t="shared" si="8"/>
        <v>73</v>
      </c>
      <c r="C80" s="1" t="s">
        <v>180</v>
      </c>
      <c r="D80" s="1">
        <v>3105</v>
      </c>
      <c r="E80" s="1">
        <v>2107</v>
      </c>
      <c r="F80" s="1">
        <v>6000127</v>
      </c>
      <c r="G80" s="1" t="s">
        <v>204</v>
      </c>
      <c r="H80" s="1">
        <f t="shared" si="9"/>
        <v>4</v>
      </c>
      <c r="I80" s="1">
        <f t="shared" si="14"/>
        <v>4</v>
      </c>
      <c r="J80" s="1">
        <f t="shared" si="10"/>
        <v>13</v>
      </c>
      <c r="K80" s="1">
        <v>1</v>
      </c>
      <c r="L80" s="1" t="s">
        <v>48</v>
      </c>
      <c r="M80" s="1" t="s">
        <v>128</v>
      </c>
      <c r="O80" s="1">
        <v>1</v>
      </c>
      <c r="Q80" s="1">
        <f t="shared" si="11"/>
        <v>6</v>
      </c>
      <c r="U80" s="1">
        <f t="shared" si="12"/>
        <v>6500</v>
      </c>
      <c r="W80">
        <f t="shared" si="15"/>
        <v>1625</v>
      </c>
    </row>
    <row r="81" spans="2:23" x14ac:dyDescent="0.2">
      <c r="B81" s="1">
        <f t="shared" si="8"/>
        <v>74</v>
      </c>
      <c r="C81" s="1" t="s">
        <v>180</v>
      </c>
      <c r="D81" s="1">
        <v>3105</v>
      </c>
      <c r="E81" s="1">
        <v>2107</v>
      </c>
      <c r="F81" s="1">
        <v>6000127</v>
      </c>
      <c r="G81" s="1" t="s">
        <v>204</v>
      </c>
      <c r="H81" s="1">
        <f t="shared" si="9"/>
        <v>4</v>
      </c>
      <c r="I81" s="1">
        <f t="shared" si="14"/>
        <v>4</v>
      </c>
      <c r="J81" s="1">
        <f t="shared" si="10"/>
        <v>14</v>
      </c>
      <c r="K81" s="1">
        <v>1</v>
      </c>
      <c r="L81" s="1" t="s">
        <v>49</v>
      </c>
      <c r="M81" s="1" t="s">
        <v>129</v>
      </c>
      <c r="O81" s="1">
        <v>1</v>
      </c>
      <c r="Q81" s="1">
        <f t="shared" si="11"/>
        <v>6</v>
      </c>
      <c r="U81" s="1">
        <f t="shared" si="12"/>
        <v>7000</v>
      </c>
      <c r="W81">
        <f t="shared" si="15"/>
        <v>1750</v>
      </c>
    </row>
    <row r="82" spans="2:23" x14ac:dyDescent="0.2">
      <c r="B82" s="1">
        <f t="shared" si="8"/>
        <v>75</v>
      </c>
      <c r="C82" s="1" t="s">
        <v>180</v>
      </c>
      <c r="D82" s="1">
        <v>3105</v>
      </c>
      <c r="E82" s="1">
        <v>2107</v>
      </c>
      <c r="F82" s="1">
        <v>6000127</v>
      </c>
      <c r="G82" s="1" t="s">
        <v>204</v>
      </c>
      <c r="H82" s="1">
        <f t="shared" si="9"/>
        <v>4</v>
      </c>
      <c r="I82" s="1">
        <f t="shared" si="14"/>
        <v>4</v>
      </c>
      <c r="J82" s="1">
        <f t="shared" si="10"/>
        <v>15</v>
      </c>
      <c r="K82" s="1">
        <v>1</v>
      </c>
      <c r="L82" s="1" t="s">
        <v>50</v>
      </c>
      <c r="M82" s="1" t="s">
        <v>130</v>
      </c>
      <c r="O82" s="1">
        <v>1</v>
      </c>
      <c r="Q82" s="1">
        <f t="shared" si="11"/>
        <v>6</v>
      </c>
      <c r="U82" s="1">
        <f t="shared" si="12"/>
        <v>7500</v>
      </c>
      <c r="W82">
        <f t="shared" si="15"/>
        <v>1875</v>
      </c>
    </row>
    <row r="83" spans="2:23" x14ac:dyDescent="0.2">
      <c r="B83" s="1">
        <f t="shared" si="8"/>
        <v>76</v>
      </c>
      <c r="C83" s="1" t="s">
        <v>180</v>
      </c>
      <c r="D83" s="1">
        <v>3105</v>
      </c>
      <c r="E83" s="1">
        <v>2107</v>
      </c>
      <c r="F83" s="1">
        <v>6000127</v>
      </c>
      <c r="G83" s="1" t="s">
        <v>204</v>
      </c>
      <c r="H83" s="1">
        <f t="shared" si="9"/>
        <v>4</v>
      </c>
      <c r="I83" s="1">
        <f t="shared" si="14"/>
        <v>4</v>
      </c>
      <c r="J83" s="1">
        <f t="shared" si="10"/>
        <v>16</v>
      </c>
      <c r="K83" s="1">
        <v>1</v>
      </c>
      <c r="L83" s="1" t="s">
        <v>51</v>
      </c>
      <c r="M83" s="1" t="s">
        <v>131</v>
      </c>
      <c r="O83" s="1">
        <v>1</v>
      </c>
      <c r="Q83" s="1">
        <f t="shared" si="11"/>
        <v>7</v>
      </c>
      <c r="U83" s="1">
        <f t="shared" si="12"/>
        <v>8000</v>
      </c>
      <c r="W83">
        <f t="shared" si="15"/>
        <v>2000</v>
      </c>
    </row>
    <row r="84" spans="2:23" x14ac:dyDescent="0.2">
      <c r="B84" s="1">
        <f t="shared" si="8"/>
        <v>77</v>
      </c>
      <c r="C84" s="1" t="s">
        <v>180</v>
      </c>
      <c r="D84" s="1">
        <v>3105</v>
      </c>
      <c r="E84" s="1">
        <v>2107</v>
      </c>
      <c r="F84" s="1">
        <v>6000127</v>
      </c>
      <c r="G84" s="1" t="s">
        <v>204</v>
      </c>
      <c r="H84" s="1">
        <f t="shared" si="9"/>
        <v>4</v>
      </c>
      <c r="I84" s="1">
        <f t="shared" si="14"/>
        <v>4</v>
      </c>
      <c r="J84" s="1">
        <f t="shared" si="10"/>
        <v>17</v>
      </c>
      <c r="K84" s="1">
        <v>1</v>
      </c>
      <c r="L84" s="1" t="s">
        <v>52</v>
      </c>
      <c r="M84" s="1" t="s">
        <v>132</v>
      </c>
      <c r="O84" s="1">
        <v>1</v>
      </c>
      <c r="Q84" s="1">
        <f t="shared" si="11"/>
        <v>7</v>
      </c>
      <c r="U84" s="1">
        <f t="shared" si="12"/>
        <v>8500</v>
      </c>
      <c r="W84">
        <f t="shared" si="15"/>
        <v>2125</v>
      </c>
    </row>
    <row r="85" spans="2:23" x14ac:dyDescent="0.2">
      <c r="B85" s="1">
        <f t="shared" si="8"/>
        <v>78</v>
      </c>
      <c r="C85" s="1" t="s">
        <v>180</v>
      </c>
      <c r="D85" s="1">
        <v>3105</v>
      </c>
      <c r="E85" s="1">
        <v>2107</v>
      </c>
      <c r="F85" s="1">
        <v>6000127</v>
      </c>
      <c r="G85" s="1" t="s">
        <v>204</v>
      </c>
      <c r="H85" s="1">
        <f t="shared" si="9"/>
        <v>4</v>
      </c>
      <c r="I85" s="1">
        <f t="shared" si="14"/>
        <v>4</v>
      </c>
      <c r="J85" s="1">
        <f t="shared" si="10"/>
        <v>18</v>
      </c>
      <c r="K85" s="1">
        <v>1</v>
      </c>
      <c r="L85" s="1" t="s">
        <v>53</v>
      </c>
      <c r="M85" s="1" t="s">
        <v>133</v>
      </c>
      <c r="O85" s="1">
        <v>1</v>
      </c>
      <c r="Q85" s="1">
        <f t="shared" si="11"/>
        <v>7</v>
      </c>
      <c r="U85" s="1">
        <f t="shared" si="12"/>
        <v>9000</v>
      </c>
      <c r="W85">
        <f t="shared" si="15"/>
        <v>2250</v>
      </c>
    </row>
    <row r="86" spans="2:23" x14ac:dyDescent="0.2">
      <c r="B86" s="1">
        <f t="shared" si="8"/>
        <v>79</v>
      </c>
      <c r="C86" s="1" t="s">
        <v>180</v>
      </c>
      <c r="D86" s="1">
        <v>3105</v>
      </c>
      <c r="E86" s="1">
        <v>2107</v>
      </c>
      <c r="F86" s="1">
        <v>6000127</v>
      </c>
      <c r="G86" s="1" t="s">
        <v>204</v>
      </c>
      <c r="H86" s="1">
        <f t="shared" si="9"/>
        <v>4</v>
      </c>
      <c r="I86" s="1">
        <f t="shared" si="14"/>
        <v>4</v>
      </c>
      <c r="J86" s="1">
        <f t="shared" si="10"/>
        <v>19</v>
      </c>
      <c r="K86" s="1">
        <v>1</v>
      </c>
      <c r="L86" s="1" t="s">
        <v>54</v>
      </c>
      <c r="M86" s="1" t="s">
        <v>134</v>
      </c>
      <c r="O86" s="1">
        <v>1</v>
      </c>
      <c r="Q86" s="1">
        <f t="shared" si="11"/>
        <v>7</v>
      </c>
      <c r="U86" s="1">
        <f t="shared" si="12"/>
        <v>9500</v>
      </c>
      <c r="W86">
        <f t="shared" si="15"/>
        <v>2375</v>
      </c>
    </row>
    <row r="87" spans="2:23" x14ac:dyDescent="0.2">
      <c r="B87" s="1">
        <f t="shared" si="8"/>
        <v>80</v>
      </c>
      <c r="C87" s="1" t="s">
        <v>180</v>
      </c>
      <c r="D87" s="1">
        <v>3105</v>
      </c>
      <c r="E87" s="1">
        <v>2107</v>
      </c>
      <c r="F87" s="1">
        <v>6000127</v>
      </c>
      <c r="G87" s="1" t="s">
        <v>204</v>
      </c>
      <c r="H87" s="1">
        <f t="shared" si="9"/>
        <v>4</v>
      </c>
      <c r="I87" s="1">
        <f t="shared" si="14"/>
        <v>4</v>
      </c>
      <c r="J87" s="1">
        <f t="shared" si="10"/>
        <v>20</v>
      </c>
      <c r="K87" s="1">
        <v>1</v>
      </c>
      <c r="L87" s="1" t="s">
        <v>55</v>
      </c>
      <c r="M87" s="1" t="s">
        <v>135</v>
      </c>
      <c r="O87" s="1">
        <v>1</v>
      </c>
      <c r="Q87" s="1">
        <f t="shared" si="11"/>
        <v>7</v>
      </c>
      <c r="U87" s="1">
        <f t="shared" si="12"/>
        <v>10000</v>
      </c>
      <c r="W87">
        <f t="shared" si="15"/>
        <v>2500</v>
      </c>
    </row>
    <row r="88" spans="2:23" x14ac:dyDescent="0.2">
      <c r="B88" s="1">
        <f t="shared" si="8"/>
        <v>81</v>
      </c>
      <c r="C88" s="1" t="s">
        <v>183</v>
      </c>
      <c r="D88" s="1">
        <v>3106</v>
      </c>
      <c r="E88" s="1">
        <v>2108</v>
      </c>
      <c r="F88" s="1">
        <v>6000128</v>
      </c>
      <c r="G88" s="1" t="s">
        <v>213</v>
      </c>
      <c r="H88" s="1">
        <f t="shared" si="9"/>
        <v>5</v>
      </c>
      <c r="I88" s="1">
        <f t="shared" si="14"/>
        <v>5</v>
      </c>
      <c r="J88" s="1">
        <f t="shared" si="10"/>
        <v>1</v>
      </c>
      <c r="K88" s="1">
        <v>1</v>
      </c>
      <c r="L88" s="1" t="s">
        <v>44</v>
      </c>
      <c r="N88" s="1" t="str">
        <f t="shared" ref="N88:N119" si="16">$V$88&amp;(H88-4)&amp;$W$88&amp;U88</f>
        <v>0#10000|1#500</v>
      </c>
      <c r="O88" s="1">
        <v>1</v>
      </c>
      <c r="Q88" s="1">
        <f t="shared" si="11"/>
        <v>1</v>
      </c>
      <c r="U88" s="1">
        <f t="shared" si="12"/>
        <v>500</v>
      </c>
      <c r="V88" s="10" t="s">
        <v>43</v>
      </c>
      <c r="W88" s="10" t="s">
        <v>16</v>
      </c>
    </row>
    <row r="89" spans="2:23" x14ac:dyDescent="0.2">
      <c r="B89" s="1">
        <f t="shared" si="8"/>
        <v>82</v>
      </c>
      <c r="C89" s="1" t="s">
        <v>183</v>
      </c>
      <c r="D89" s="1">
        <v>3106</v>
      </c>
      <c r="E89" s="1">
        <v>2108</v>
      </c>
      <c r="F89" s="1">
        <v>6000128</v>
      </c>
      <c r="G89" s="1" t="s">
        <v>212</v>
      </c>
      <c r="H89" s="1">
        <f t="shared" si="9"/>
        <v>5</v>
      </c>
      <c r="I89" s="1">
        <f t="shared" si="14"/>
        <v>5</v>
      </c>
      <c r="J89" s="1">
        <f t="shared" si="10"/>
        <v>2</v>
      </c>
      <c r="K89" s="1">
        <v>1</v>
      </c>
      <c r="L89" s="1" t="s">
        <v>45</v>
      </c>
      <c r="N89" s="1" t="str">
        <f t="shared" si="16"/>
        <v>0#10000|1#1000</v>
      </c>
      <c r="O89" s="1">
        <v>1</v>
      </c>
      <c r="Q89" s="1">
        <f t="shared" si="11"/>
        <v>2</v>
      </c>
      <c r="U89" s="1">
        <f t="shared" si="12"/>
        <v>1000</v>
      </c>
    </row>
    <row r="90" spans="2:23" x14ac:dyDescent="0.2">
      <c r="B90" s="1">
        <f t="shared" si="8"/>
        <v>83</v>
      </c>
      <c r="C90" s="1" t="s">
        <v>183</v>
      </c>
      <c r="D90" s="1">
        <v>3106</v>
      </c>
      <c r="E90" s="1">
        <v>2108</v>
      </c>
      <c r="F90" s="1">
        <v>6000128</v>
      </c>
      <c r="G90" s="1" t="s">
        <v>212</v>
      </c>
      <c r="H90" s="1">
        <f t="shared" si="9"/>
        <v>5</v>
      </c>
      <c r="I90" s="1">
        <f t="shared" si="14"/>
        <v>5</v>
      </c>
      <c r="J90" s="1">
        <f t="shared" si="10"/>
        <v>3</v>
      </c>
      <c r="K90" s="1">
        <v>1</v>
      </c>
      <c r="L90" s="1" t="s">
        <v>25</v>
      </c>
      <c r="N90" s="1" t="str">
        <f t="shared" si="16"/>
        <v>0#10000|1#1500</v>
      </c>
      <c r="O90" s="1">
        <v>1</v>
      </c>
      <c r="Q90" s="1">
        <f t="shared" si="11"/>
        <v>3</v>
      </c>
      <c r="U90" s="1">
        <f t="shared" si="12"/>
        <v>1500</v>
      </c>
    </row>
    <row r="91" spans="2:23" x14ac:dyDescent="0.2">
      <c r="B91" s="1">
        <f t="shared" si="8"/>
        <v>84</v>
      </c>
      <c r="C91" s="1" t="s">
        <v>183</v>
      </c>
      <c r="D91" s="1">
        <v>3106</v>
      </c>
      <c r="E91" s="1">
        <v>2108</v>
      </c>
      <c r="F91" s="1">
        <v>6000128</v>
      </c>
      <c r="G91" s="1" t="s">
        <v>212</v>
      </c>
      <c r="H91" s="1">
        <f t="shared" si="9"/>
        <v>5</v>
      </c>
      <c r="I91" s="1">
        <f t="shared" si="14"/>
        <v>5</v>
      </c>
      <c r="J91" s="1">
        <f t="shared" si="10"/>
        <v>4</v>
      </c>
      <c r="K91" s="1">
        <v>1</v>
      </c>
      <c r="L91" s="1" t="s">
        <v>26</v>
      </c>
      <c r="N91" s="1" t="str">
        <f t="shared" si="16"/>
        <v>0#10000|1#2000</v>
      </c>
      <c r="O91" s="1">
        <v>1</v>
      </c>
      <c r="Q91" s="1">
        <f t="shared" si="11"/>
        <v>4</v>
      </c>
      <c r="U91" s="1">
        <f t="shared" si="12"/>
        <v>2000</v>
      </c>
    </row>
    <row r="92" spans="2:23" x14ac:dyDescent="0.2">
      <c r="B92" s="1">
        <f t="shared" si="8"/>
        <v>85</v>
      </c>
      <c r="C92" s="1" t="s">
        <v>183</v>
      </c>
      <c r="D92" s="1">
        <v>3106</v>
      </c>
      <c r="E92" s="1">
        <v>2108</v>
      </c>
      <c r="F92" s="1">
        <v>6000128</v>
      </c>
      <c r="G92" s="1" t="s">
        <v>212</v>
      </c>
      <c r="H92" s="1">
        <f t="shared" si="9"/>
        <v>5</v>
      </c>
      <c r="I92" s="1">
        <f t="shared" si="14"/>
        <v>5</v>
      </c>
      <c r="J92" s="1">
        <f t="shared" si="10"/>
        <v>5</v>
      </c>
      <c r="K92" s="1">
        <v>1</v>
      </c>
      <c r="L92" s="1" t="s">
        <v>27</v>
      </c>
      <c r="N92" s="1" t="str">
        <f t="shared" si="16"/>
        <v>0#10000|1#2500</v>
      </c>
      <c r="O92" s="1">
        <v>1</v>
      </c>
      <c r="Q92" s="1">
        <f t="shared" si="11"/>
        <v>4</v>
      </c>
      <c r="U92" s="1">
        <f t="shared" si="12"/>
        <v>2500</v>
      </c>
    </row>
    <row r="93" spans="2:23" x14ac:dyDescent="0.2">
      <c r="B93" s="1">
        <f t="shared" ref="B93:B125" si="17">B92+1</f>
        <v>86</v>
      </c>
      <c r="C93" s="1" t="s">
        <v>183</v>
      </c>
      <c r="D93" s="1">
        <v>3106</v>
      </c>
      <c r="E93" s="1">
        <v>2108</v>
      </c>
      <c r="F93" s="1">
        <v>6000128</v>
      </c>
      <c r="G93" s="1" t="s">
        <v>212</v>
      </c>
      <c r="H93" s="1">
        <f t="shared" ref="H93:H156" si="18">H73+1</f>
        <v>5</v>
      </c>
      <c r="I93" s="1">
        <f t="shared" si="14"/>
        <v>5</v>
      </c>
      <c r="J93" s="1">
        <f t="shared" ref="J93:J156" si="19">J73</f>
        <v>6</v>
      </c>
      <c r="K93" s="1">
        <v>1</v>
      </c>
      <c r="L93" s="1" t="s">
        <v>28</v>
      </c>
      <c r="N93" s="1" t="str">
        <f t="shared" si="16"/>
        <v>0#10000|1#3000</v>
      </c>
      <c r="O93" s="1">
        <v>1</v>
      </c>
      <c r="Q93" s="1">
        <f t="shared" ref="Q93:Q156" si="20">Q73</f>
        <v>4</v>
      </c>
      <c r="U93" s="1">
        <f t="shared" ref="U93:U156" si="21">U73</f>
        <v>3000</v>
      </c>
    </row>
    <row r="94" spans="2:23" x14ac:dyDescent="0.2">
      <c r="B94" s="1">
        <f t="shared" si="17"/>
        <v>87</v>
      </c>
      <c r="C94" s="1" t="s">
        <v>183</v>
      </c>
      <c r="D94" s="1">
        <v>3106</v>
      </c>
      <c r="E94" s="1">
        <v>2108</v>
      </c>
      <c r="F94" s="1">
        <v>6000128</v>
      </c>
      <c r="G94" s="1" t="s">
        <v>212</v>
      </c>
      <c r="H94" s="1">
        <f t="shared" si="18"/>
        <v>5</v>
      </c>
      <c r="I94" s="1">
        <f t="shared" si="14"/>
        <v>5</v>
      </c>
      <c r="J94" s="1">
        <f t="shared" si="19"/>
        <v>7</v>
      </c>
      <c r="K94" s="1">
        <v>1</v>
      </c>
      <c r="L94" s="1" t="s">
        <v>29</v>
      </c>
      <c r="N94" s="1" t="str">
        <f t="shared" si="16"/>
        <v>0#10000|1#3500</v>
      </c>
      <c r="O94" s="1">
        <v>1</v>
      </c>
      <c r="Q94" s="1">
        <f t="shared" si="20"/>
        <v>5</v>
      </c>
      <c r="U94" s="1">
        <f t="shared" si="21"/>
        <v>3500</v>
      </c>
    </row>
    <row r="95" spans="2:23" x14ac:dyDescent="0.2">
      <c r="B95" s="1">
        <f t="shared" si="17"/>
        <v>88</v>
      </c>
      <c r="C95" s="1" t="s">
        <v>183</v>
      </c>
      <c r="D95" s="1">
        <v>3106</v>
      </c>
      <c r="E95" s="1">
        <v>2108</v>
      </c>
      <c r="F95" s="1">
        <v>6000128</v>
      </c>
      <c r="G95" s="1" t="s">
        <v>212</v>
      </c>
      <c r="H95" s="1">
        <f t="shared" si="18"/>
        <v>5</v>
      </c>
      <c r="I95" s="1">
        <f t="shared" si="14"/>
        <v>5</v>
      </c>
      <c r="J95" s="1">
        <f t="shared" si="19"/>
        <v>8</v>
      </c>
      <c r="K95" s="1">
        <v>1</v>
      </c>
      <c r="L95" s="1" t="s">
        <v>30</v>
      </c>
      <c r="N95" s="1" t="str">
        <f t="shared" si="16"/>
        <v>0#10000|1#4000</v>
      </c>
      <c r="O95" s="1">
        <v>1</v>
      </c>
      <c r="Q95" s="1">
        <f t="shared" si="20"/>
        <v>5</v>
      </c>
      <c r="U95" s="1">
        <f t="shared" si="21"/>
        <v>4000</v>
      </c>
    </row>
    <row r="96" spans="2:23" x14ac:dyDescent="0.2">
      <c r="B96" s="1">
        <f t="shared" si="17"/>
        <v>89</v>
      </c>
      <c r="C96" s="1" t="s">
        <v>183</v>
      </c>
      <c r="D96" s="1">
        <v>3106</v>
      </c>
      <c r="E96" s="1">
        <v>2108</v>
      </c>
      <c r="F96" s="1">
        <v>6000128</v>
      </c>
      <c r="G96" s="1" t="s">
        <v>212</v>
      </c>
      <c r="H96" s="1">
        <f t="shared" si="18"/>
        <v>5</v>
      </c>
      <c r="I96" s="1">
        <f t="shared" si="14"/>
        <v>5</v>
      </c>
      <c r="J96" s="1">
        <f t="shared" si="19"/>
        <v>9</v>
      </c>
      <c r="K96" s="1">
        <v>1</v>
      </c>
      <c r="L96" s="1" t="s">
        <v>31</v>
      </c>
      <c r="N96" s="1" t="str">
        <f t="shared" si="16"/>
        <v>0#10000|1#4500</v>
      </c>
      <c r="O96" s="1">
        <v>1</v>
      </c>
      <c r="Q96" s="1">
        <f t="shared" si="20"/>
        <v>5</v>
      </c>
      <c r="U96" s="1">
        <f t="shared" si="21"/>
        <v>4500</v>
      </c>
    </row>
    <row r="97" spans="2:21" x14ac:dyDescent="0.2">
      <c r="B97" s="1">
        <f t="shared" si="17"/>
        <v>90</v>
      </c>
      <c r="C97" s="1" t="s">
        <v>183</v>
      </c>
      <c r="D97" s="1">
        <v>3106</v>
      </c>
      <c r="E97" s="1">
        <v>2108</v>
      </c>
      <c r="F97" s="1">
        <v>6000128</v>
      </c>
      <c r="G97" s="1" t="s">
        <v>212</v>
      </c>
      <c r="H97" s="1">
        <f t="shared" si="18"/>
        <v>5</v>
      </c>
      <c r="I97" s="1">
        <f t="shared" si="14"/>
        <v>5</v>
      </c>
      <c r="J97" s="1">
        <f t="shared" si="19"/>
        <v>10</v>
      </c>
      <c r="K97" s="1">
        <v>1</v>
      </c>
      <c r="L97" s="1" t="s">
        <v>32</v>
      </c>
      <c r="N97" s="1" t="str">
        <f t="shared" si="16"/>
        <v>0#10000|1#5000</v>
      </c>
      <c r="O97" s="1">
        <v>1</v>
      </c>
      <c r="Q97" s="1">
        <f t="shared" si="20"/>
        <v>5</v>
      </c>
      <c r="U97" s="1">
        <f t="shared" si="21"/>
        <v>5000</v>
      </c>
    </row>
    <row r="98" spans="2:21" x14ac:dyDescent="0.2">
      <c r="B98" s="1">
        <f t="shared" si="17"/>
        <v>91</v>
      </c>
      <c r="C98" s="1" t="s">
        <v>183</v>
      </c>
      <c r="D98" s="1">
        <v>3106</v>
      </c>
      <c r="E98" s="1">
        <v>2108</v>
      </c>
      <c r="F98" s="1">
        <v>6000128</v>
      </c>
      <c r="G98" s="1" t="s">
        <v>212</v>
      </c>
      <c r="H98" s="1">
        <f t="shared" si="18"/>
        <v>5</v>
      </c>
      <c r="I98" s="1">
        <f t="shared" si="14"/>
        <v>5</v>
      </c>
      <c r="J98" s="1">
        <f t="shared" si="19"/>
        <v>11</v>
      </c>
      <c r="K98" s="1">
        <v>1</v>
      </c>
      <c r="L98" s="1" t="s">
        <v>46</v>
      </c>
      <c r="N98" s="1" t="str">
        <f t="shared" si="16"/>
        <v>0#10000|1#5500</v>
      </c>
      <c r="O98" s="1">
        <v>1</v>
      </c>
      <c r="Q98" s="1">
        <f t="shared" si="20"/>
        <v>6</v>
      </c>
      <c r="U98" s="1">
        <f t="shared" si="21"/>
        <v>5500</v>
      </c>
    </row>
    <row r="99" spans="2:21" x14ac:dyDescent="0.2">
      <c r="B99" s="1">
        <f t="shared" si="17"/>
        <v>92</v>
      </c>
      <c r="C99" s="1" t="s">
        <v>183</v>
      </c>
      <c r="D99" s="1">
        <v>3106</v>
      </c>
      <c r="E99" s="1">
        <v>2108</v>
      </c>
      <c r="F99" s="1">
        <v>6000128</v>
      </c>
      <c r="G99" s="1" t="s">
        <v>212</v>
      </c>
      <c r="H99" s="1">
        <f t="shared" si="18"/>
        <v>5</v>
      </c>
      <c r="I99" s="1">
        <f t="shared" si="14"/>
        <v>5</v>
      </c>
      <c r="J99" s="1">
        <f t="shared" si="19"/>
        <v>12</v>
      </c>
      <c r="K99" s="1">
        <v>1</v>
      </c>
      <c r="L99" s="1" t="s">
        <v>47</v>
      </c>
      <c r="N99" s="1" t="str">
        <f t="shared" si="16"/>
        <v>0#10000|1#6000</v>
      </c>
      <c r="O99" s="1">
        <v>1</v>
      </c>
      <c r="Q99" s="1">
        <f t="shared" si="20"/>
        <v>6</v>
      </c>
      <c r="U99" s="1">
        <f t="shared" si="21"/>
        <v>6000</v>
      </c>
    </row>
    <row r="100" spans="2:21" x14ac:dyDescent="0.2">
      <c r="B100" s="1">
        <f t="shared" si="17"/>
        <v>93</v>
      </c>
      <c r="C100" s="1" t="s">
        <v>183</v>
      </c>
      <c r="D100" s="1">
        <v>3106</v>
      </c>
      <c r="E100" s="1">
        <v>2108</v>
      </c>
      <c r="F100" s="1">
        <v>6000128</v>
      </c>
      <c r="G100" s="1" t="s">
        <v>212</v>
      </c>
      <c r="H100" s="1">
        <f t="shared" si="18"/>
        <v>5</v>
      </c>
      <c r="I100" s="1">
        <f t="shared" si="14"/>
        <v>5</v>
      </c>
      <c r="J100" s="1">
        <f t="shared" si="19"/>
        <v>13</v>
      </c>
      <c r="K100" s="1">
        <v>1</v>
      </c>
      <c r="L100" s="1" t="s">
        <v>48</v>
      </c>
      <c r="N100" s="1" t="str">
        <f t="shared" si="16"/>
        <v>0#10000|1#6500</v>
      </c>
      <c r="O100" s="1">
        <v>1</v>
      </c>
      <c r="Q100" s="1">
        <f t="shared" si="20"/>
        <v>6</v>
      </c>
      <c r="U100" s="1">
        <f t="shared" si="21"/>
        <v>6500</v>
      </c>
    </row>
    <row r="101" spans="2:21" x14ac:dyDescent="0.2">
      <c r="B101" s="1">
        <f t="shared" si="17"/>
        <v>94</v>
      </c>
      <c r="C101" s="1" t="s">
        <v>183</v>
      </c>
      <c r="D101" s="1">
        <v>3106</v>
      </c>
      <c r="E101" s="1">
        <v>2108</v>
      </c>
      <c r="F101" s="1">
        <v>6000128</v>
      </c>
      <c r="G101" s="1" t="s">
        <v>212</v>
      </c>
      <c r="H101" s="1">
        <f t="shared" si="18"/>
        <v>5</v>
      </c>
      <c r="I101" s="1">
        <f t="shared" si="14"/>
        <v>5</v>
      </c>
      <c r="J101" s="1">
        <f t="shared" si="19"/>
        <v>14</v>
      </c>
      <c r="K101" s="1">
        <v>1</v>
      </c>
      <c r="L101" s="1" t="s">
        <v>49</v>
      </c>
      <c r="N101" s="1" t="str">
        <f t="shared" si="16"/>
        <v>0#10000|1#7000</v>
      </c>
      <c r="O101" s="1">
        <v>1</v>
      </c>
      <c r="Q101" s="1">
        <f t="shared" si="20"/>
        <v>6</v>
      </c>
      <c r="U101" s="1">
        <f t="shared" si="21"/>
        <v>7000</v>
      </c>
    </row>
    <row r="102" spans="2:21" x14ac:dyDescent="0.2">
      <c r="B102" s="1">
        <f t="shared" si="17"/>
        <v>95</v>
      </c>
      <c r="C102" s="1" t="s">
        <v>183</v>
      </c>
      <c r="D102" s="1">
        <v>3106</v>
      </c>
      <c r="E102" s="1">
        <v>2108</v>
      </c>
      <c r="F102" s="1">
        <v>6000128</v>
      </c>
      <c r="G102" s="1" t="s">
        <v>212</v>
      </c>
      <c r="H102" s="1">
        <f t="shared" si="18"/>
        <v>5</v>
      </c>
      <c r="I102" s="1">
        <f t="shared" si="14"/>
        <v>5</v>
      </c>
      <c r="J102" s="1">
        <f t="shared" si="19"/>
        <v>15</v>
      </c>
      <c r="K102" s="1">
        <v>1</v>
      </c>
      <c r="L102" s="1" t="s">
        <v>50</v>
      </c>
      <c r="N102" s="1" t="str">
        <f t="shared" si="16"/>
        <v>0#10000|1#7500</v>
      </c>
      <c r="O102" s="1">
        <v>1</v>
      </c>
      <c r="Q102" s="1">
        <f t="shared" si="20"/>
        <v>6</v>
      </c>
      <c r="U102" s="1">
        <f t="shared" si="21"/>
        <v>7500</v>
      </c>
    </row>
    <row r="103" spans="2:21" x14ac:dyDescent="0.2">
      <c r="B103" s="1">
        <f t="shared" si="17"/>
        <v>96</v>
      </c>
      <c r="C103" s="1" t="s">
        <v>183</v>
      </c>
      <c r="D103" s="1">
        <v>3106</v>
      </c>
      <c r="E103" s="1">
        <v>2108</v>
      </c>
      <c r="F103" s="1">
        <v>6000128</v>
      </c>
      <c r="G103" s="1" t="s">
        <v>212</v>
      </c>
      <c r="H103" s="1">
        <f t="shared" si="18"/>
        <v>5</v>
      </c>
      <c r="I103" s="1">
        <f t="shared" si="14"/>
        <v>5</v>
      </c>
      <c r="J103" s="1">
        <f t="shared" si="19"/>
        <v>16</v>
      </c>
      <c r="K103" s="1">
        <v>1</v>
      </c>
      <c r="L103" s="1" t="s">
        <v>51</v>
      </c>
      <c r="N103" s="1" t="str">
        <f t="shared" si="16"/>
        <v>0#10000|1#8000</v>
      </c>
      <c r="O103" s="1">
        <v>1</v>
      </c>
      <c r="Q103" s="1">
        <f t="shared" si="20"/>
        <v>7</v>
      </c>
      <c r="U103" s="1">
        <f t="shared" si="21"/>
        <v>8000</v>
      </c>
    </row>
    <row r="104" spans="2:21" x14ac:dyDescent="0.2">
      <c r="B104" s="1">
        <f t="shared" si="17"/>
        <v>97</v>
      </c>
      <c r="C104" s="1" t="s">
        <v>183</v>
      </c>
      <c r="D104" s="1">
        <v>3106</v>
      </c>
      <c r="E104" s="1">
        <v>2108</v>
      </c>
      <c r="F104" s="1">
        <v>6000128</v>
      </c>
      <c r="G104" s="1" t="s">
        <v>212</v>
      </c>
      <c r="H104" s="1">
        <f t="shared" si="18"/>
        <v>5</v>
      </c>
      <c r="I104" s="1">
        <f t="shared" ref="I104:I135" si="22">H104</f>
        <v>5</v>
      </c>
      <c r="J104" s="1">
        <f t="shared" si="19"/>
        <v>17</v>
      </c>
      <c r="K104" s="1">
        <v>1</v>
      </c>
      <c r="L104" s="1" t="s">
        <v>52</v>
      </c>
      <c r="N104" s="1" t="str">
        <f t="shared" si="16"/>
        <v>0#10000|1#8500</v>
      </c>
      <c r="O104" s="1">
        <v>1</v>
      </c>
      <c r="Q104" s="1">
        <f t="shared" si="20"/>
        <v>7</v>
      </c>
      <c r="U104" s="1">
        <f t="shared" si="21"/>
        <v>8500</v>
      </c>
    </row>
    <row r="105" spans="2:21" x14ac:dyDescent="0.2">
      <c r="B105" s="1">
        <f t="shared" si="17"/>
        <v>98</v>
      </c>
      <c r="C105" s="1" t="s">
        <v>183</v>
      </c>
      <c r="D105" s="1">
        <v>3106</v>
      </c>
      <c r="E105" s="1">
        <v>2108</v>
      </c>
      <c r="F105" s="1">
        <v>6000128</v>
      </c>
      <c r="G105" s="1" t="s">
        <v>212</v>
      </c>
      <c r="H105" s="1">
        <f t="shared" si="18"/>
        <v>5</v>
      </c>
      <c r="I105" s="1">
        <f t="shared" si="22"/>
        <v>5</v>
      </c>
      <c r="J105" s="1">
        <f t="shared" si="19"/>
        <v>18</v>
      </c>
      <c r="K105" s="1">
        <v>1</v>
      </c>
      <c r="L105" s="1" t="s">
        <v>53</v>
      </c>
      <c r="N105" s="1" t="str">
        <f t="shared" si="16"/>
        <v>0#10000|1#9000</v>
      </c>
      <c r="O105" s="1">
        <v>1</v>
      </c>
      <c r="Q105" s="1">
        <f t="shared" si="20"/>
        <v>7</v>
      </c>
      <c r="U105" s="1">
        <f t="shared" si="21"/>
        <v>9000</v>
      </c>
    </row>
    <row r="106" spans="2:21" x14ac:dyDescent="0.2">
      <c r="B106" s="1">
        <f t="shared" si="17"/>
        <v>99</v>
      </c>
      <c r="C106" s="1" t="s">
        <v>183</v>
      </c>
      <c r="D106" s="1">
        <v>3106</v>
      </c>
      <c r="E106" s="1">
        <v>2108</v>
      </c>
      <c r="F106" s="1">
        <v>6000128</v>
      </c>
      <c r="G106" s="1" t="s">
        <v>212</v>
      </c>
      <c r="H106" s="1">
        <f t="shared" si="18"/>
        <v>5</v>
      </c>
      <c r="I106" s="1">
        <f t="shared" si="22"/>
        <v>5</v>
      </c>
      <c r="J106" s="1">
        <f t="shared" si="19"/>
        <v>19</v>
      </c>
      <c r="K106" s="1">
        <v>1</v>
      </c>
      <c r="L106" s="1" t="s">
        <v>54</v>
      </c>
      <c r="N106" s="1" t="str">
        <f t="shared" si="16"/>
        <v>0#10000|1#9500</v>
      </c>
      <c r="O106" s="1">
        <v>1</v>
      </c>
      <c r="Q106" s="1">
        <f t="shared" si="20"/>
        <v>7</v>
      </c>
      <c r="U106" s="1">
        <f t="shared" si="21"/>
        <v>9500</v>
      </c>
    </row>
    <row r="107" spans="2:21" x14ac:dyDescent="0.2">
      <c r="B107" s="1">
        <f t="shared" si="17"/>
        <v>100</v>
      </c>
      <c r="C107" s="1" t="s">
        <v>183</v>
      </c>
      <c r="D107" s="1">
        <v>3106</v>
      </c>
      <c r="E107" s="1">
        <v>2108</v>
      </c>
      <c r="F107" s="1">
        <v>6000128</v>
      </c>
      <c r="G107" s="1" t="s">
        <v>212</v>
      </c>
      <c r="H107" s="1">
        <f t="shared" si="18"/>
        <v>5</v>
      </c>
      <c r="I107" s="1">
        <f t="shared" si="22"/>
        <v>5</v>
      </c>
      <c r="J107" s="1">
        <f t="shared" si="19"/>
        <v>20</v>
      </c>
      <c r="K107" s="1">
        <v>1</v>
      </c>
      <c r="L107" s="1" t="s">
        <v>55</v>
      </c>
      <c r="N107" s="1" t="str">
        <f t="shared" si="16"/>
        <v>0#10000|1#10000</v>
      </c>
      <c r="O107" s="1">
        <v>1</v>
      </c>
      <c r="Q107" s="1">
        <f t="shared" si="20"/>
        <v>7</v>
      </c>
      <c r="U107" s="1">
        <f t="shared" si="21"/>
        <v>10000</v>
      </c>
    </row>
    <row r="108" spans="2:21" x14ac:dyDescent="0.2">
      <c r="B108" s="1">
        <f t="shared" si="17"/>
        <v>101</v>
      </c>
      <c r="C108" s="1" t="s">
        <v>184</v>
      </c>
      <c r="D108" s="1">
        <v>3107</v>
      </c>
      <c r="E108" s="1">
        <v>2109</v>
      </c>
      <c r="F108" s="1">
        <v>6000129</v>
      </c>
      <c r="G108" s="12" t="s">
        <v>215</v>
      </c>
      <c r="H108" s="1">
        <f t="shared" si="18"/>
        <v>6</v>
      </c>
      <c r="I108" s="1">
        <f t="shared" si="22"/>
        <v>6</v>
      </c>
      <c r="J108" s="1">
        <f t="shared" si="19"/>
        <v>1</v>
      </c>
      <c r="K108" s="1">
        <v>1</v>
      </c>
      <c r="L108" s="1" t="s">
        <v>44</v>
      </c>
      <c r="N108" s="1" t="str">
        <f t="shared" si="16"/>
        <v>0#10000|2#500</v>
      </c>
      <c r="O108" s="1">
        <v>1</v>
      </c>
      <c r="Q108" s="1">
        <f t="shared" si="20"/>
        <v>1</v>
      </c>
      <c r="U108" s="1">
        <f t="shared" si="21"/>
        <v>500</v>
      </c>
    </row>
    <row r="109" spans="2:21" x14ac:dyDescent="0.2">
      <c r="B109" s="1">
        <f t="shared" si="17"/>
        <v>102</v>
      </c>
      <c r="C109" s="1" t="s">
        <v>184</v>
      </c>
      <c r="D109" s="1">
        <v>3107</v>
      </c>
      <c r="E109" s="1">
        <v>2109</v>
      </c>
      <c r="F109" s="1">
        <v>6000129</v>
      </c>
      <c r="G109" s="12" t="s">
        <v>215</v>
      </c>
      <c r="H109" s="1">
        <f t="shared" si="18"/>
        <v>6</v>
      </c>
      <c r="I109" s="1">
        <f t="shared" si="22"/>
        <v>6</v>
      </c>
      <c r="J109" s="1">
        <f t="shared" si="19"/>
        <v>2</v>
      </c>
      <c r="K109" s="1">
        <v>1</v>
      </c>
      <c r="L109" s="1" t="s">
        <v>45</v>
      </c>
      <c r="N109" s="1" t="str">
        <f t="shared" si="16"/>
        <v>0#10000|2#1000</v>
      </c>
      <c r="O109" s="1">
        <v>1</v>
      </c>
      <c r="Q109" s="1">
        <f t="shared" si="20"/>
        <v>2</v>
      </c>
      <c r="U109" s="1">
        <f t="shared" si="21"/>
        <v>1000</v>
      </c>
    </row>
    <row r="110" spans="2:21" x14ac:dyDescent="0.2">
      <c r="B110" s="1">
        <f t="shared" si="17"/>
        <v>103</v>
      </c>
      <c r="C110" s="1" t="s">
        <v>184</v>
      </c>
      <c r="D110" s="1">
        <v>3107</v>
      </c>
      <c r="E110" s="1">
        <v>2109</v>
      </c>
      <c r="F110" s="1">
        <v>6000129</v>
      </c>
      <c r="G110" s="12" t="s">
        <v>214</v>
      </c>
      <c r="H110" s="1">
        <f t="shared" si="18"/>
        <v>6</v>
      </c>
      <c r="I110" s="1">
        <f t="shared" si="22"/>
        <v>6</v>
      </c>
      <c r="J110" s="1">
        <f t="shared" si="19"/>
        <v>3</v>
      </c>
      <c r="K110" s="1">
        <v>1</v>
      </c>
      <c r="L110" s="1" t="s">
        <v>25</v>
      </c>
      <c r="N110" s="1" t="str">
        <f t="shared" si="16"/>
        <v>0#10000|2#1500</v>
      </c>
      <c r="O110" s="1">
        <v>1</v>
      </c>
      <c r="Q110" s="1">
        <f t="shared" si="20"/>
        <v>3</v>
      </c>
      <c r="U110" s="1">
        <f t="shared" si="21"/>
        <v>1500</v>
      </c>
    </row>
    <row r="111" spans="2:21" x14ac:dyDescent="0.2">
      <c r="B111" s="1">
        <f t="shared" si="17"/>
        <v>104</v>
      </c>
      <c r="C111" s="1" t="s">
        <v>184</v>
      </c>
      <c r="D111" s="1">
        <v>3107</v>
      </c>
      <c r="E111" s="1">
        <v>2109</v>
      </c>
      <c r="F111" s="1">
        <v>6000129</v>
      </c>
      <c r="G111" s="12" t="s">
        <v>214</v>
      </c>
      <c r="H111" s="1">
        <f t="shared" si="18"/>
        <v>6</v>
      </c>
      <c r="I111" s="1">
        <f t="shared" si="22"/>
        <v>6</v>
      </c>
      <c r="J111" s="1">
        <f t="shared" si="19"/>
        <v>4</v>
      </c>
      <c r="K111" s="1">
        <v>1</v>
      </c>
      <c r="L111" s="1" t="s">
        <v>26</v>
      </c>
      <c r="N111" s="1" t="str">
        <f t="shared" si="16"/>
        <v>0#10000|2#2000</v>
      </c>
      <c r="O111" s="1">
        <v>1</v>
      </c>
      <c r="Q111" s="1">
        <f t="shared" si="20"/>
        <v>4</v>
      </c>
      <c r="U111" s="1">
        <f t="shared" si="21"/>
        <v>2000</v>
      </c>
    </row>
    <row r="112" spans="2:21" x14ac:dyDescent="0.2">
      <c r="B112" s="1">
        <f t="shared" si="17"/>
        <v>105</v>
      </c>
      <c r="C112" s="1" t="s">
        <v>184</v>
      </c>
      <c r="D112" s="1">
        <v>3107</v>
      </c>
      <c r="E112" s="1">
        <v>2109</v>
      </c>
      <c r="F112" s="1">
        <v>6000129</v>
      </c>
      <c r="G112" s="12" t="s">
        <v>214</v>
      </c>
      <c r="H112" s="1">
        <f t="shared" si="18"/>
        <v>6</v>
      </c>
      <c r="I112" s="1">
        <f t="shared" si="22"/>
        <v>6</v>
      </c>
      <c r="J112" s="1">
        <f t="shared" si="19"/>
        <v>5</v>
      </c>
      <c r="K112" s="1">
        <v>1</v>
      </c>
      <c r="L112" s="1" t="s">
        <v>27</v>
      </c>
      <c r="N112" s="1" t="str">
        <f t="shared" si="16"/>
        <v>0#10000|2#2500</v>
      </c>
      <c r="O112" s="1">
        <v>1</v>
      </c>
      <c r="Q112" s="1">
        <f t="shared" si="20"/>
        <v>4</v>
      </c>
      <c r="U112" s="1">
        <f t="shared" si="21"/>
        <v>2500</v>
      </c>
    </row>
    <row r="113" spans="2:21" x14ac:dyDescent="0.2">
      <c r="B113" s="1">
        <f t="shared" si="17"/>
        <v>106</v>
      </c>
      <c r="C113" s="1" t="s">
        <v>184</v>
      </c>
      <c r="D113" s="1">
        <v>3107</v>
      </c>
      <c r="E113" s="1">
        <v>2109</v>
      </c>
      <c r="F113" s="1">
        <v>6000129</v>
      </c>
      <c r="G113" s="12" t="s">
        <v>214</v>
      </c>
      <c r="H113" s="1">
        <f t="shared" si="18"/>
        <v>6</v>
      </c>
      <c r="I113" s="1">
        <f t="shared" si="22"/>
        <v>6</v>
      </c>
      <c r="J113" s="1">
        <f t="shared" si="19"/>
        <v>6</v>
      </c>
      <c r="K113" s="1">
        <v>1</v>
      </c>
      <c r="L113" s="1" t="s">
        <v>28</v>
      </c>
      <c r="N113" s="1" t="str">
        <f t="shared" si="16"/>
        <v>0#10000|2#3000</v>
      </c>
      <c r="O113" s="1">
        <v>1</v>
      </c>
      <c r="Q113" s="1">
        <f t="shared" si="20"/>
        <v>4</v>
      </c>
      <c r="U113" s="1">
        <f t="shared" si="21"/>
        <v>3000</v>
      </c>
    </row>
    <row r="114" spans="2:21" x14ac:dyDescent="0.2">
      <c r="B114" s="1">
        <f t="shared" si="17"/>
        <v>107</v>
      </c>
      <c r="C114" s="1" t="s">
        <v>184</v>
      </c>
      <c r="D114" s="1">
        <v>3107</v>
      </c>
      <c r="E114" s="1">
        <v>2109</v>
      </c>
      <c r="F114" s="1">
        <v>6000129</v>
      </c>
      <c r="G114" s="12" t="s">
        <v>214</v>
      </c>
      <c r="H114" s="1">
        <f t="shared" si="18"/>
        <v>6</v>
      </c>
      <c r="I114" s="1">
        <f t="shared" si="22"/>
        <v>6</v>
      </c>
      <c r="J114" s="1">
        <f t="shared" si="19"/>
        <v>7</v>
      </c>
      <c r="K114" s="1">
        <v>1</v>
      </c>
      <c r="L114" s="1" t="s">
        <v>29</v>
      </c>
      <c r="N114" s="1" t="str">
        <f t="shared" si="16"/>
        <v>0#10000|2#3500</v>
      </c>
      <c r="O114" s="1">
        <v>1</v>
      </c>
      <c r="Q114" s="1">
        <f t="shared" si="20"/>
        <v>5</v>
      </c>
      <c r="U114" s="1">
        <f t="shared" si="21"/>
        <v>3500</v>
      </c>
    </row>
    <row r="115" spans="2:21" x14ac:dyDescent="0.2">
      <c r="B115" s="1">
        <f t="shared" si="17"/>
        <v>108</v>
      </c>
      <c r="C115" s="1" t="s">
        <v>184</v>
      </c>
      <c r="D115" s="1">
        <v>3107</v>
      </c>
      <c r="E115" s="1">
        <v>2109</v>
      </c>
      <c r="F115" s="1">
        <v>6000129</v>
      </c>
      <c r="G115" s="12" t="s">
        <v>214</v>
      </c>
      <c r="H115" s="1">
        <f t="shared" si="18"/>
        <v>6</v>
      </c>
      <c r="I115" s="1">
        <f t="shared" si="22"/>
        <v>6</v>
      </c>
      <c r="J115" s="1">
        <f t="shared" si="19"/>
        <v>8</v>
      </c>
      <c r="K115" s="1">
        <v>1</v>
      </c>
      <c r="L115" s="1" t="s">
        <v>30</v>
      </c>
      <c r="N115" s="1" t="str">
        <f t="shared" si="16"/>
        <v>0#10000|2#4000</v>
      </c>
      <c r="O115" s="1">
        <v>1</v>
      </c>
      <c r="Q115" s="1">
        <f t="shared" si="20"/>
        <v>5</v>
      </c>
      <c r="U115" s="1">
        <f t="shared" si="21"/>
        <v>4000</v>
      </c>
    </row>
    <row r="116" spans="2:21" x14ac:dyDescent="0.2">
      <c r="B116" s="1">
        <f t="shared" si="17"/>
        <v>109</v>
      </c>
      <c r="C116" s="1" t="s">
        <v>184</v>
      </c>
      <c r="D116" s="1">
        <v>3107</v>
      </c>
      <c r="E116" s="1">
        <v>2109</v>
      </c>
      <c r="F116" s="1">
        <v>6000129</v>
      </c>
      <c r="G116" s="12" t="s">
        <v>214</v>
      </c>
      <c r="H116" s="1">
        <f t="shared" si="18"/>
        <v>6</v>
      </c>
      <c r="I116" s="1">
        <f t="shared" si="22"/>
        <v>6</v>
      </c>
      <c r="J116" s="1">
        <f t="shared" si="19"/>
        <v>9</v>
      </c>
      <c r="K116" s="1">
        <v>1</v>
      </c>
      <c r="L116" s="1" t="s">
        <v>31</v>
      </c>
      <c r="N116" s="1" t="str">
        <f t="shared" si="16"/>
        <v>0#10000|2#4500</v>
      </c>
      <c r="O116" s="1">
        <v>1</v>
      </c>
      <c r="Q116" s="1">
        <f t="shared" si="20"/>
        <v>5</v>
      </c>
      <c r="U116" s="1">
        <f t="shared" si="21"/>
        <v>4500</v>
      </c>
    </row>
    <row r="117" spans="2:21" x14ac:dyDescent="0.2">
      <c r="B117" s="1">
        <f t="shared" si="17"/>
        <v>110</v>
      </c>
      <c r="C117" s="1" t="s">
        <v>184</v>
      </c>
      <c r="D117" s="1">
        <v>3107</v>
      </c>
      <c r="E117" s="1">
        <v>2109</v>
      </c>
      <c r="F117" s="1">
        <v>6000129</v>
      </c>
      <c r="G117" s="12" t="s">
        <v>214</v>
      </c>
      <c r="H117" s="1">
        <f t="shared" si="18"/>
        <v>6</v>
      </c>
      <c r="I117" s="1">
        <f t="shared" si="22"/>
        <v>6</v>
      </c>
      <c r="J117" s="1">
        <f t="shared" si="19"/>
        <v>10</v>
      </c>
      <c r="K117" s="1">
        <v>1</v>
      </c>
      <c r="L117" s="1" t="s">
        <v>32</v>
      </c>
      <c r="N117" s="1" t="str">
        <f t="shared" si="16"/>
        <v>0#10000|2#5000</v>
      </c>
      <c r="O117" s="1">
        <v>1</v>
      </c>
      <c r="Q117" s="1">
        <f t="shared" si="20"/>
        <v>5</v>
      </c>
      <c r="U117" s="1">
        <f t="shared" si="21"/>
        <v>5000</v>
      </c>
    </row>
    <row r="118" spans="2:21" x14ac:dyDescent="0.2">
      <c r="B118" s="1">
        <f t="shared" si="17"/>
        <v>111</v>
      </c>
      <c r="C118" s="1" t="s">
        <v>184</v>
      </c>
      <c r="D118" s="1">
        <v>3107</v>
      </c>
      <c r="E118" s="1">
        <v>2109</v>
      </c>
      <c r="F118" s="1">
        <v>6000129</v>
      </c>
      <c r="G118" s="12" t="s">
        <v>214</v>
      </c>
      <c r="H118" s="1">
        <f t="shared" si="18"/>
        <v>6</v>
      </c>
      <c r="I118" s="1">
        <f t="shared" si="22"/>
        <v>6</v>
      </c>
      <c r="J118" s="1">
        <f t="shared" si="19"/>
        <v>11</v>
      </c>
      <c r="K118" s="1">
        <v>1</v>
      </c>
      <c r="L118" s="1" t="s">
        <v>46</v>
      </c>
      <c r="N118" s="1" t="str">
        <f t="shared" si="16"/>
        <v>0#10000|2#5500</v>
      </c>
      <c r="O118" s="1">
        <v>1</v>
      </c>
      <c r="Q118" s="1">
        <f t="shared" si="20"/>
        <v>6</v>
      </c>
      <c r="U118" s="1">
        <f t="shared" si="21"/>
        <v>5500</v>
      </c>
    </row>
    <row r="119" spans="2:21" x14ac:dyDescent="0.2">
      <c r="B119" s="1">
        <f t="shared" si="17"/>
        <v>112</v>
      </c>
      <c r="C119" s="1" t="s">
        <v>184</v>
      </c>
      <c r="D119" s="1">
        <v>3107</v>
      </c>
      <c r="E119" s="1">
        <v>2109</v>
      </c>
      <c r="F119" s="1">
        <v>6000129</v>
      </c>
      <c r="G119" s="12" t="s">
        <v>214</v>
      </c>
      <c r="H119" s="1">
        <f t="shared" si="18"/>
        <v>6</v>
      </c>
      <c r="I119" s="1">
        <f t="shared" si="22"/>
        <v>6</v>
      </c>
      <c r="J119" s="1">
        <f t="shared" si="19"/>
        <v>12</v>
      </c>
      <c r="K119" s="1">
        <v>1</v>
      </c>
      <c r="L119" s="1" t="s">
        <v>47</v>
      </c>
      <c r="N119" s="1" t="str">
        <f t="shared" si="16"/>
        <v>0#10000|2#6000</v>
      </c>
      <c r="O119" s="1">
        <v>1</v>
      </c>
      <c r="Q119" s="1">
        <f t="shared" si="20"/>
        <v>6</v>
      </c>
      <c r="U119" s="1">
        <f t="shared" si="21"/>
        <v>6000</v>
      </c>
    </row>
    <row r="120" spans="2:21" x14ac:dyDescent="0.2">
      <c r="B120" s="1">
        <f t="shared" si="17"/>
        <v>113</v>
      </c>
      <c r="C120" s="1" t="s">
        <v>184</v>
      </c>
      <c r="D120" s="1">
        <v>3107</v>
      </c>
      <c r="E120" s="1">
        <v>2109</v>
      </c>
      <c r="F120" s="1">
        <v>6000129</v>
      </c>
      <c r="G120" s="12" t="s">
        <v>214</v>
      </c>
      <c r="H120" s="1">
        <f t="shared" si="18"/>
        <v>6</v>
      </c>
      <c r="I120" s="1">
        <f t="shared" si="22"/>
        <v>6</v>
      </c>
      <c r="J120" s="1">
        <f t="shared" si="19"/>
        <v>13</v>
      </c>
      <c r="K120" s="1">
        <v>1</v>
      </c>
      <c r="L120" s="1" t="s">
        <v>48</v>
      </c>
      <c r="N120" s="1" t="str">
        <f t="shared" ref="N120:N151" si="23">$V$88&amp;(H120-4)&amp;$W$88&amp;U120</f>
        <v>0#10000|2#6500</v>
      </c>
      <c r="O120" s="1">
        <v>1</v>
      </c>
      <c r="Q120" s="1">
        <f t="shared" si="20"/>
        <v>6</v>
      </c>
      <c r="U120" s="1">
        <f t="shared" si="21"/>
        <v>6500</v>
      </c>
    </row>
    <row r="121" spans="2:21" x14ac:dyDescent="0.2">
      <c r="B121" s="1">
        <f t="shared" si="17"/>
        <v>114</v>
      </c>
      <c r="C121" s="1" t="s">
        <v>184</v>
      </c>
      <c r="D121" s="1">
        <v>3107</v>
      </c>
      <c r="E121" s="1">
        <v>2109</v>
      </c>
      <c r="F121" s="1">
        <v>6000129</v>
      </c>
      <c r="G121" s="12" t="s">
        <v>214</v>
      </c>
      <c r="H121" s="1">
        <f t="shared" si="18"/>
        <v>6</v>
      </c>
      <c r="I121" s="1">
        <f t="shared" si="22"/>
        <v>6</v>
      </c>
      <c r="J121" s="1">
        <f t="shared" si="19"/>
        <v>14</v>
      </c>
      <c r="K121" s="1">
        <v>1</v>
      </c>
      <c r="L121" s="1" t="s">
        <v>49</v>
      </c>
      <c r="N121" s="1" t="str">
        <f t="shared" si="23"/>
        <v>0#10000|2#7000</v>
      </c>
      <c r="O121" s="1">
        <v>1</v>
      </c>
      <c r="Q121" s="1">
        <f t="shared" si="20"/>
        <v>6</v>
      </c>
      <c r="U121" s="1">
        <f t="shared" si="21"/>
        <v>7000</v>
      </c>
    </row>
    <row r="122" spans="2:21" x14ac:dyDescent="0.2">
      <c r="B122" s="1">
        <f t="shared" si="17"/>
        <v>115</v>
      </c>
      <c r="C122" s="1" t="s">
        <v>184</v>
      </c>
      <c r="D122" s="1">
        <v>3107</v>
      </c>
      <c r="E122" s="1">
        <v>2109</v>
      </c>
      <c r="F122" s="1">
        <v>6000129</v>
      </c>
      <c r="G122" s="12" t="s">
        <v>214</v>
      </c>
      <c r="H122" s="1">
        <f t="shared" si="18"/>
        <v>6</v>
      </c>
      <c r="I122" s="1">
        <f t="shared" si="22"/>
        <v>6</v>
      </c>
      <c r="J122" s="1">
        <f t="shared" si="19"/>
        <v>15</v>
      </c>
      <c r="K122" s="1">
        <v>1</v>
      </c>
      <c r="L122" s="1" t="s">
        <v>50</v>
      </c>
      <c r="N122" s="1" t="str">
        <f t="shared" si="23"/>
        <v>0#10000|2#7500</v>
      </c>
      <c r="O122" s="1">
        <v>1</v>
      </c>
      <c r="Q122" s="1">
        <f t="shared" si="20"/>
        <v>6</v>
      </c>
      <c r="U122" s="1">
        <f t="shared" si="21"/>
        <v>7500</v>
      </c>
    </row>
    <row r="123" spans="2:21" x14ac:dyDescent="0.2">
      <c r="B123" s="1">
        <f t="shared" si="17"/>
        <v>116</v>
      </c>
      <c r="C123" s="1" t="s">
        <v>184</v>
      </c>
      <c r="D123" s="1">
        <v>3107</v>
      </c>
      <c r="E123" s="1">
        <v>2109</v>
      </c>
      <c r="F123" s="1">
        <v>6000129</v>
      </c>
      <c r="G123" s="12" t="s">
        <v>214</v>
      </c>
      <c r="H123" s="1">
        <f t="shared" si="18"/>
        <v>6</v>
      </c>
      <c r="I123" s="1">
        <f t="shared" si="22"/>
        <v>6</v>
      </c>
      <c r="J123" s="1">
        <f t="shared" si="19"/>
        <v>16</v>
      </c>
      <c r="K123" s="1">
        <v>1</v>
      </c>
      <c r="L123" s="1" t="s">
        <v>51</v>
      </c>
      <c r="N123" s="1" t="str">
        <f t="shared" si="23"/>
        <v>0#10000|2#8000</v>
      </c>
      <c r="O123" s="1">
        <v>1</v>
      </c>
      <c r="Q123" s="1">
        <f t="shared" si="20"/>
        <v>7</v>
      </c>
      <c r="U123" s="1">
        <f t="shared" si="21"/>
        <v>8000</v>
      </c>
    </row>
    <row r="124" spans="2:21" x14ac:dyDescent="0.2">
      <c r="B124" s="1">
        <f t="shared" si="17"/>
        <v>117</v>
      </c>
      <c r="C124" s="1" t="s">
        <v>185</v>
      </c>
      <c r="D124" s="1">
        <v>3107</v>
      </c>
      <c r="E124" s="1">
        <v>2109</v>
      </c>
      <c r="F124" s="1">
        <v>6000129</v>
      </c>
      <c r="G124" s="12" t="s">
        <v>214</v>
      </c>
      <c r="H124" s="1">
        <f t="shared" si="18"/>
        <v>6</v>
      </c>
      <c r="I124" s="1">
        <f t="shared" si="22"/>
        <v>6</v>
      </c>
      <c r="J124" s="1">
        <f t="shared" si="19"/>
        <v>17</v>
      </c>
      <c r="K124" s="1">
        <v>1</v>
      </c>
      <c r="L124" s="1" t="s">
        <v>52</v>
      </c>
      <c r="N124" s="1" t="str">
        <f t="shared" si="23"/>
        <v>0#10000|2#8500</v>
      </c>
      <c r="O124" s="1">
        <v>1</v>
      </c>
      <c r="Q124" s="1">
        <f t="shared" si="20"/>
        <v>7</v>
      </c>
      <c r="U124" s="1">
        <f t="shared" si="21"/>
        <v>8500</v>
      </c>
    </row>
    <row r="125" spans="2:21" x14ac:dyDescent="0.2">
      <c r="B125" s="1">
        <f t="shared" si="17"/>
        <v>118</v>
      </c>
      <c r="C125" s="1" t="s">
        <v>184</v>
      </c>
      <c r="D125" s="1">
        <v>3107</v>
      </c>
      <c r="E125" s="1">
        <v>2109</v>
      </c>
      <c r="F125" s="1">
        <v>6000129</v>
      </c>
      <c r="G125" s="12" t="s">
        <v>214</v>
      </c>
      <c r="H125" s="1">
        <f t="shared" si="18"/>
        <v>6</v>
      </c>
      <c r="I125" s="1">
        <f t="shared" si="22"/>
        <v>6</v>
      </c>
      <c r="J125" s="1">
        <f t="shared" si="19"/>
        <v>18</v>
      </c>
      <c r="K125" s="1">
        <v>1</v>
      </c>
      <c r="L125" s="1" t="s">
        <v>53</v>
      </c>
      <c r="N125" s="1" t="str">
        <f t="shared" si="23"/>
        <v>0#10000|2#9000</v>
      </c>
      <c r="O125" s="1">
        <v>1</v>
      </c>
      <c r="Q125" s="1">
        <f t="shared" si="20"/>
        <v>7</v>
      </c>
      <c r="U125" s="1">
        <f t="shared" si="21"/>
        <v>9000</v>
      </c>
    </row>
    <row r="126" spans="2:21" x14ac:dyDescent="0.2">
      <c r="B126" s="1">
        <f t="shared" ref="B126:B167" si="24">B125+1</f>
        <v>119</v>
      </c>
      <c r="C126" s="1" t="s">
        <v>184</v>
      </c>
      <c r="D126" s="1">
        <v>3107</v>
      </c>
      <c r="E126" s="1">
        <v>2109</v>
      </c>
      <c r="F126" s="1">
        <v>6000129</v>
      </c>
      <c r="G126" s="12" t="s">
        <v>214</v>
      </c>
      <c r="H126" s="1">
        <f t="shared" si="18"/>
        <v>6</v>
      </c>
      <c r="I126" s="1">
        <f t="shared" si="22"/>
        <v>6</v>
      </c>
      <c r="J126" s="1">
        <f t="shared" si="19"/>
        <v>19</v>
      </c>
      <c r="K126" s="1">
        <v>1</v>
      </c>
      <c r="L126" s="1" t="s">
        <v>54</v>
      </c>
      <c r="N126" s="1" t="str">
        <f t="shared" si="23"/>
        <v>0#10000|2#9500</v>
      </c>
      <c r="O126" s="1">
        <v>1</v>
      </c>
      <c r="Q126" s="1">
        <f t="shared" si="20"/>
        <v>7</v>
      </c>
      <c r="U126" s="1">
        <f t="shared" si="21"/>
        <v>9500</v>
      </c>
    </row>
    <row r="127" spans="2:21" x14ac:dyDescent="0.2">
      <c r="B127" s="1">
        <f t="shared" si="24"/>
        <v>120</v>
      </c>
      <c r="C127" s="1" t="s">
        <v>184</v>
      </c>
      <c r="D127" s="1">
        <v>3107</v>
      </c>
      <c r="E127" s="1">
        <v>2109</v>
      </c>
      <c r="F127" s="1">
        <v>6000129</v>
      </c>
      <c r="G127" s="12" t="s">
        <v>214</v>
      </c>
      <c r="H127" s="1">
        <f t="shared" si="18"/>
        <v>6</v>
      </c>
      <c r="I127" s="1">
        <f t="shared" si="22"/>
        <v>6</v>
      </c>
      <c r="J127" s="1">
        <f t="shared" si="19"/>
        <v>20</v>
      </c>
      <c r="K127" s="1">
        <v>1</v>
      </c>
      <c r="L127" s="1" t="s">
        <v>55</v>
      </c>
      <c r="N127" s="1" t="str">
        <f t="shared" si="23"/>
        <v>0#10000|2#10000</v>
      </c>
      <c r="O127" s="1">
        <v>1</v>
      </c>
      <c r="Q127" s="1">
        <f t="shared" si="20"/>
        <v>7</v>
      </c>
      <c r="U127" s="1">
        <f t="shared" si="21"/>
        <v>10000</v>
      </c>
    </row>
    <row r="128" spans="2:21" x14ac:dyDescent="0.2">
      <c r="B128" s="1">
        <f t="shared" si="24"/>
        <v>121</v>
      </c>
      <c r="C128" s="1" t="s">
        <v>186</v>
      </c>
      <c r="D128" s="1">
        <v>3108</v>
      </c>
      <c r="E128" s="1">
        <v>2110</v>
      </c>
      <c r="F128" s="1">
        <v>6000130</v>
      </c>
      <c r="G128" s="1" t="s">
        <v>207</v>
      </c>
      <c r="H128" s="1">
        <f t="shared" si="18"/>
        <v>7</v>
      </c>
      <c r="I128" s="1">
        <f t="shared" si="22"/>
        <v>7</v>
      </c>
      <c r="J128" s="1">
        <f t="shared" si="19"/>
        <v>1</v>
      </c>
      <c r="K128" s="1">
        <v>1</v>
      </c>
      <c r="L128" s="1" t="s">
        <v>44</v>
      </c>
      <c r="N128" s="1" t="str">
        <f t="shared" si="23"/>
        <v>0#10000|3#500</v>
      </c>
      <c r="O128" s="1">
        <v>1</v>
      </c>
      <c r="Q128" s="1">
        <f t="shared" si="20"/>
        <v>1</v>
      </c>
      <c r="U128" s="1">
        <f t="shared" si="21"/>
        <v>500</v>
      </c>
    </row>
    <row r="129" spans="2:21" x14ac:dyDescent="0.2">
      <c r="B129" s="1">
        <f t="shared" si="24"/>
        <v>122</v>
      </c>
      <c r="C129" s="1" t="s">
        <v>186</v>
      </c>
      <c r="D129" s="1">
        <v>3108</v>
      </c>
      <c r="E129" s="1">
        <v>2110</v>
      </c>
      <c r="F129" s="1">
        <v>6000130</v>
      </c>
      <c r="G129" s="1" t="s">
        <v>206</v>
      </c>
      <c r="H129" s="1">
        <f t="shared" si="18"/>
        <v>7</v>
      </c>
      <c r="I129" s="1">
        <f t="shared" si="22"/>
        <v>7</v>
      </c>
      <c r="J129" s="1">
        <f t="shared" si="19"/>
        <v>2</v>
      </c>
      <c r="K129" s="1">
        <v>1</v>
      </c>
      <c r="L129" s="1" t="s">
        <v>45</v>
      </c>
      <c r="N129" s="1" t="str">
        <f t="shared" si="23"/>
        <v>0#10000|3#1000</v>
      </c>
      <c r="O129" s="1">
        <v>1</v>
      </c>
      <c r="Q129" s="1">
        <f t="shared" si="20"/>
        <v>2</v>
      </c>
      <c r="U129" s="1">
        <f t="shared" si="21"/>
        <v>1000</v>
      </c>
    </row>
    <row r="130" spans="2:21" x14ac:dyDescent="0.2">
      <c r="B130" s="1">
        <f t="shared" si="24"/>
        <v>123</v>
      </c>
      <c r="C130" s="1" t="s">
        <v>186</v>
      </c>
      <c r="D130" s="1">
        <v>3108</v>
      </c>
      <c r="E130" s="1">
        <v>2110</v>
      </c>
      <c r="F130" s="1">
        <v>6000130</v>
      </c>
      <c r="G130" s="1" t="s">
        <v>206</v>
      </c>
      <c r="H130" s="1">
        <f t="shared" si="18"/>
        <v>7</v>
      </c>
      <c r="I130" s="1">
        <f t="shared" si="22"/>
        <v>7</v>
      </c>
      <c r="J130" s="1">
        <f t="shared" si="19"/>
        <v>3</v>
      </c>
      <c r="K130" s="1">
        <v>1</v>
      </c>
      <c r="L130" s="1" t="s">
        <v>25</v>
      </c>
      <c r="N130" s="1" t="str">
        <f t="shared" si="23"/>
        <v>0#10000|3#1500</v>
      </c>
      <c r="O130" s="1">
        <v>1</v>
      </c>
      <c r="Q130" s="1">
        <f t="shared" si="20"/>
        <v>3</v>
      </c>
      <c r="U130" s="1">
        <f t="shared" si="21"/>
        <v>1500</v>
      </c>
    </row>
    <row r="131" spans="2:21" x14ac:dyDescent="0.2">
      <c r="B131" s="1">
        <f t="shared" si="24"/>
        <v>124</v>
      </c>
      <c r="C131" s="1" t="s">
        <v>186</v>
      </c>
      <c r="D131" s="1">
        <v>3108</v>
      </c>
      <c r="E131" s="1">
        <v>2110</v>
      </c>
      <c r="F131" s="1">
        <v>6000130</v>
      </c>
      <c r="G131" s="1" t="s">
        <v>206</v>
      </c>
      <c r="H131" s="1">
        <f t="shared" si="18"/>
        <v>7</v>
      </c>
      <c r="I131" s="1">
        <f t="shared" si="22"/>
        <v>7</v>
      </c>
      <c r="J131" s="1">
        <f t="shared" si="19"/>
        <v>4</v>
      </c>
      <c r="K131" s="1">
        <v>1</v>
      </c>
      <c r="L131" s="1" t="s">
        <v>26</v>
      </c>
      <c r="N131" s="1" t="str">
        <f t="shared" si="23"/>
        <v>0#10000|3#2000</v>
      </c>
      <c r="O131" s="1">
        <v>1</v>
      </c>
      <c r="Q131" s="1">
        <f t="shared" si="20"/>
        <v>4</v>
      </c>
      <c r="U131" s="1">
        <f t="shared" si="21"/>
        <v>2000</v>
      </c>
    </row>
    <row r="132" spans="2:21" x14ac:dyDescent="0.2">
      <c r="B132" s="1">
        <f t="shared" si="24"/>
        <v>125</v>
      </c>
      <c r="C132" s="1" t="s">
        <v>186</v>
      </c>
      <c r="D132" s="1">
        <v>3108</v>
      </c>
      <c r="E132" s="1">
        <v>2110</v>
      </c>
      <c r="F132" s="1">
        <v>6000130</v>
      </c>
      <c r="G132" s="1" t="s">
        <v>206</v>
      </c>
      <c r="H132" s="1">
        <f t="shared" si="18"/>
        <v>7</v>
      </c>
      <c r="I132" s="1">
        <f t="shared" si="22"/>
        <v>7</v>
      </c>
      <c r="J132" s="1">
        <f t="shared" si="19"/>
        <v>5</v>
      </c>
      <c r="K132" s="1">
        <v>1</v>
      </c>
      <c r="L132" s="1" t="s">
        <v>27</v>
      </c>
      <c r="N132" s="1" t="str">
        <f t="shared" si="23"/>
        <v>0#10000|3#2500</v>
      </c>
      <c r="O132" s="1">
        <v>1</v>
      </c>
      <c r="Q132" s="1">
        <f t="shared" si="20"/>
        <v>4</v>
      </c>
      <c r="U132" s="1">
        <f t="shared" si="21"/>
        <v>2500</v>
      </c>
    </row>
    <row r="133" spans="2:21" x14ac:dyDescent="0.2">
      <c r="B133" s="1">
        <f t="shared" si="24"/>
        <v>126</v>
      </c>
      <c r="C133" s="1" t="s">
        <v>186</v>
      </c>
      <c r="D133" s="1">
        <v>3108</v>
      </c>
      <c r="E133" s="1">
        <v>2110</v>
      </c>
      <c r="F133" s="1">
        <v>6000130</v>
      </c>
      <c r="G133" s="1" t="s">
        <v>206</v>
      </c>
      <c r="H133" s="1">
        <f t="shared" si="18"/>
        <v>7</v>
      </c>
      <c r="I133" s="1">
        <f t="shared" si="22"/>
        <v>7</v>
      </c>
      <c r="J133" s="1">
        <f t="shared" si="19"/>
        <v>6</v>
      </c>
      <c r="K133" s="1">
        <v>1</v>
      </c>
      <c r="L133" s="1" t="s">
        <v>28</v>
      </c>
      <c r="N133" s="1" t="str">
        <f t="shared" si="23"/>
        <v>0#10000|3#3000</v>
      </c>
      <c r="O133" s="1">
        <v>1</v>
      </c>
      <c r="Q133" s="1">
        <f t="shared" si="20"/>
        <v>4</v>
      </c>
      <c r="U133" s="1">
        <f t="shared" si="21"/>
        <v>3000</v>
      </c>
    </row>
    <row r="134" spans="2:21" x14ac:dyDescent="0.2">
      <c r="B134" s="1">
        <f t="shared" si="24"/>
        <v>127</v>
      </c>
      <c r="C134" s="1" t="s">
        <v>186</v>
      </c>
      <c r="D134" s="1">
        <v>3108</v>
      </c>
      <c r="E134" s="1">
        <v>2110</v>
      </c>
      <c r="F134" s="1">
        <v>6000130</v>
      </c>
      <c r="G134" s="1" t="s">
        <v>206</v>
      </c>
      <c r="H134" s="1">
        <f t="shared" si="18"/>
        <v>7</v>
      </c>
      <c r="I134" s="1">
        <f t="shared" si="22"/>
        <v>7</v>
      </c>
      <c r="J134" s="1">
        <f t="shared" si="19"/>
        <v>7</v>
      </c>
      <c r="K134" s="1">
        <v>1</v>
      </c>
      <c r="L134" s="1" t="s">
        <v>29</v>
      </c>
      <c r="N134" s="1" t="str">
        <f t="shared" si="23"/>
        <v>0#10000|3#3500</v>
      </c>
      <c r="O134" s="1">
        <v>1</v>
      </c>
      <c r="Q134" s="1">
        <f t="shared" si="20"/>
        <v>5</v>
      </c>
      <c r="U134" s="1">
        <f t="shared" si="21"/>
        <v>3500</v>
      </c>
    </row>
    <row r="135" spans="2:21" x14ac:dyDescent="0.2">
      <c r="B135" s="1">
        <f t="shared" si="24"/>
        <v>128</v>
      </c>
      <c r="C135" s="1" t="s">
        <v>186</v>
      </c>
      <c r="D135" s="1">
        <v>3108</v>
      </c>
      <c r="E135" s="1">
        <v>2110</v>
      </c>
      <c r="F135" s="1">
        <v>6000130</v>
      </c>
      <c r="G135" s="1" t="s">
        <v>206</v>
      </c>
      <c r="H135" s="1">
        <f t="shared" si="18"/>
        <v>7</v>
      </c>
      <c r="I135" s="1">
        <f t="shared" si="22"/>
        <v>7</v>
      </c>
      <c r="J135" s="1">
        <f t="shared" si="19"/>
        <v>8</v>
      </c>
      <c r="K135" s="1">
        <v>1</v>
      </c>
      <c r="L135" s="1" t="s">
        <v>30</v>
      </c>
      <c r="N135" s="1" t="str">
        <f t="shared" si="23"/>
        <v>0#10000|3#4000</v>
      </c>
      <c r="O135" s="1">
        <v>1</v>
      </c>
      <c r="Q135" s="1">
        <f t="shared" si="20"/>
        <v>5</v>
      </c>
      <c r="U135" s="1">
        <f t="shared" si="21"/>
        <v>4000</v>
      </c>
    </row>
    <row r="136" spans="2:21" x14ac:dyDescent="0.2">
      <c r="B136" s="1">
        <f t="shared" si="24"/>
        <v>129</v>
      </c>
      <c r="C136" s="1" t="s">
        <v>186</v>
      </c>
      <c r="D136" s="1">
        <v>3108</v>
      </c>
      <c r="E136" s="1">
        <v>2110</v>
      </c>
      <c r="F136" s="1">
        <v>6000130</v>
      </c>
      <c r="G136" s="1" t="s">
        <v>206</v>
      </c>
      <c r="H136" s="1">
        <f t="shared" si="18"/>
        <v>7</v>
      </c>
      <c r="I136" s="1">
        <f t="shared" ref="I136:I167" si="25">H136</f>
        <v>7</v>
      </c>
      <c r="J136" s="1">
        <f t="shared" si="19"/>
        <v>9</v>
      </c>
      <c r="K136" s="1">
        <v>1</v>
      </c>
      <c r="L136" s="1" t="s">
        <v>31</v>
      </c>
      <c r="N136" s="1" t="str">
        <f t="shared" si="23"/>
        <v>0#10000|3#4500</v>
      </c>
      <c r="O136" s="1">
        <v>1</v>
      </c>
      <c r="Q136" s="1">
        <f t="shared" si="20"/>
        <v>5</v>
      </c>
      <c r="U136" s="1">
        <f t="shared" si="21"/>
        <v>4500</v>
      </c>
    </row>
    <row r="137" spans="2:21" x14ac:dyDescent="0.2">
      <c r="B137" s="1">
        <f t="shared" si="24"/>
        <v>130</v>
      </c>
      <c r="C137" s="1" t="s">
        <v>186</v>
      </c>
      <c r="D137" s="1">
        <v>3108</v>
      </c>
      <c r="E137" s="1">
        <v>2110</v>
      </c>
      <c r="F137" s="1">
        <v>6000130</v>
      </c>
      <c r="G137" s="1" t="s">
        <v>206</v>
      </c>
      <c r="H137" s="1">
        <f t="shared" si="18"/>
        <v>7</v>
      </c>
      <c r="I137" s="1">
        <f t="shared" si="25"/>
        <v>7</v>
      </c>
      <c r="J137" s="1">
        <f t="shared" si="19"/>
        <v>10</v>
      </c>
      <c r="K137" s="1">
        <v>1</v>
      </c>
      <c r="L137" s="1" t="s">
        <v>32</v>
      </c>
      <c r="N137" s="1" t="str">
        <f t="shared" si="23"/>
        <v>0#10000|3#5000</v>
      </c>
      <c r="O137" s="1">
        <v>1</v>
      </c>
      <c r="Q137" s="1">
        <f t="shared" si="20"/>
        <v>5</v>
      </c>
      <c r="U137" s="1">
        <f t="shared" si="21"/>
        <v>5000</v>
      </c>
    </row>
    <row r="138" spans="2:21" x14ac:dyDescent="0.2">
      <c r="B138" s="1">
        <f t="shared" si="24"/>
        <v>131</v>
      </c>
      <c r="C138" s="1" t="s">
        <v>186</v>
      </c>
      <c r="D138" s="1">
        <v>3108</v>
      </c>
      <c r="E138" s="1">
        <v>2110</v>
      </c>
      <c r="F138" s="1">
        <v>6000130</v>
      </c>
      <c r="G138" s="1" t="s">
        <v>206</v>
      </c>
      <c r="H138" s="1">
        <f t="shared" si="18"/>
        <v>7</v>
      </c>
      <c r="I138" s="1">
        <f t="shared" si="25"/>
        <v>7</v>
      </c>
      <c r="J138" s="1">
        <f t="shared" si="19"/>
        <v>11</v>
      </c>
      <c r="K138" s="1">
        <v>1</v>
      </c>
      <c r="L138" s="1" t="s">
        <v>46</v>
      </c>
      <c r="N138" s="1" t="str">
        <f t="shared" si="23"/>
        <v>0#10000|3#5500</v>
      </c>
      <c r="O138" s="1">
        <v>1</v>
      </c>
      <c r="Q138" s="1">
        <f t="shared" si="20"/>
        <v>6</v>
      </c>
      <c r="U138" s="1">
        <f t="shared" si="21"/>
        <v>5500</v>
      </c>
    </row>
    <row r="139" spans="2:21" x14ac:dyDescent="0.2">
      <c r="B139" s="1">
        <f t="shared" si="24"/>
        <v>132</v>
      </c>
      <c r="C139" s="1" t="s">
        <v>186</v>
      </c>
      <c r="D139" s="1">
        <v>3108</v>
      </c>
      <c r="E139" s="1">
        <v>2110</v>
      </c>
      <c r="F139" s="1">
        <v>6000130</v>
      </c>
      <c r="G139" s="1" t="s">
        <v>206</v>
      </c>
      <c r="H139" s="1">
        <f t="shared" si="18"/>
        <v>7</v>
      </c>
      <c r="I139" s="1">
        <f t="shared" si="25"/>
        <v>7</v>
      </c>
      <c r="J139" s="1">
        <f t="shared" si="19"/>
        <v>12</v>
      </c>
      <c r="K139" s="1">
        <v>1</v>
      </c>
      <c r="L139" s="1" t="s">
        <v>47</v>
      </c>
      <c r="N139" s="1" t="str">
        <f t="shared" si="23"/>
        <v>0#10000|3#6000</v>
      </c>
      <c r="O139" s="1">
        <v>1</v>
      </c>
      <c r="Q139" s="1">
        <f t="shared" si="20"/>
        <v>6</v>
      </c>
      <c r="U139" s="1">
        <f t="shared" si="21"/>
        <v>6000</v>
      </c>
    </row>
    <row r="140" spans="2:21" x14ac:dyDescent="0.2">
      <c r="B140" s="1">
        <f t="shared" si="24"/>
        <v>133</v>
      </c>
      <c r="C140" s="1" t="s">
        <v>186</v>
      </c>
      <c r="D140" s="1">
        <v>3108</v>
      </c>
      <c r="E140" s="1">
        <v>2110</v>
      </c>
      <c r="F140" s="1">
        <v>6000130</v>
      </c>
      <c r="G140" s="1" t="s">
        <v>206</v>
      </c>
      <c r="H140" s="1">
        <f t="shared" si="18"/>
        <v>7</v>
      </c>
      <c r="I140" s="1">
        <f t="shared" si="25"/>
        <v>7</v>
      </c>
      <c r="J140" s="1">
        <f t="shared" si="19"/>
        <v>13</v>
      </c>
      <c r="K140" s="1">
        <v>1</v>
      </c>
      <c r="L140" s="1" t="s">
        <v>48</v>
      </c>
      <c r="N140" s="1" t="str">
        <f t="shared" si="23"/>
        <v>0#10000|3#6500</v>
      </c>
      <c r="O140" s="1">
        <v>1</v>
      </c>
      <c r="Q140" s="1">
        <f t="shared" si="20"/>
        <v>6</v>
      </c>
      <c r="U140" s="1">
        <f t="shared" si="21"/>
        <v>6500</v>
      </c>
    </row>
    <row r="141" spans="2:21" x14ac:dyDescent="0.2">
      <c r="B141" s="1">
        <f t="shared" si="24"/>
        <v>134</v>
      </c>
      <c r="C141" s="1" t="s">
        <v>186</v>
      </c>
      <c r="D141" s="1">
        <v>3108</v>
      </c>
      <c r="E141" s="1">
        <v>2110</v>
      </c>
      <c r="F141" s="1">
        <v>6000130</v>
      </c>
      <c r="G141" s="1" t="s">
        <v>206</v>
      </c>
      <c r="H141" s="1">
        <f t="shared" si="18"/>
        <v>7</v>
      </c>
      <c r="I141" s="1">
        <f t="shared" si="25"/>
        <v>7</v>
      </c>
      <c r="J141" s="1">
        <f t="shared" si="19"/>
        <v>14</v>
      </c>
      <c r="K141" s="1">
        <v>1</v>
      </c>
      <c r="L141" s="1" t="s">
        <v>49</v>
      </c>
      <c r="N141" s="1" t="str">
        <f t="shared" si="23"/>
        <v>0#10000|3#7000</v>
      </c>
      <c r="O141" s="1">
        <v>1</v>
      </c>
      <c r="Q141" s="1">
        <f t="shared" si="20"/>
        <v>6</v>
      </c>
      <c r="U141" s="1">
        <f t="shared" si="21"/>
        <v>7000</v>
      </c>
    </row>
    <row r="142" spans="2:21" x14ac:dyDescent="0.2">
      <c r="B142" s="1">
        <f t="shared" si="24"/>
        <v>135</v>
      </c>
      <c r="C142" s="1" t="s">
        <v>186</v>
      </c>
      <c r="D142" s="1">
        <v>3108</v>
      </c>
      <c r="E142" s="1">
        <v>2110</v>
      </c>
      <c r="F142" s="1">
        <v>6000130</v>
      </c>
      <c r="G142" s="1" t="s">
        <v>206</v>
      </c>
      <c r="H142" s="1">
        <f t="shared" si="18"/>
        <v>7</v>
      </c>
      <c r="I142" s="1">
        <f t="shared" si="25"/>
        <v>7</v>
      </c>
      <c r="J142" s="1">
        <f t="shared" si="19"/>
        <v>15</v>
      </c>
      <c r="K142" s="1">
        <v>1</v>
      </c>
      <c r="L142" s="1" t="s">
        <v>50</v>
      </c>
      <c r="N142" s="1" t="str">
        <f t="shared" si="23"/>
        <v>0#10000|3#7500</v>
      </c>
      <c r="O142" s="1">
        <v>1</v>
      </c>
      <c r="Q142" s="1">
        <f t="shared" si="20"/>
        <v>6</v>
      </c>
      <c r="U142" s="1">
        <f t="shared" si="21"/>
        <v>7500</v>
      </c>
    </row>
    <row r="143" spans="2:21" x14ac:dyDescent="0.2">
      <c r="B143" s="1">
        <f t="shared" si="24"/>
        <v>136</v>
      </c>
      <c r="C143" s="1" t="s">
        <v>186</v>
      </c>
      <c r="D143" s="1">
        <v>3108</v>
      </c>
      <c r="E143" s="1">
        <v>2110</v>
      </c>
      <c r="F143" s="1">
        <v>6000130</v>
      </c>
      <c r="G143" s="1" t="s">
        <v>206</v>
      </c>
      <c r="H143" s="1">
        <f t="shared" si="18"/>
        <v>7</v>
      </c>
      <c r="I143" s="1">
        <f t="shared" si="25"/>
        <v>7</v>
      </c>
      <c r="J143" s="1">
        <f t="shared" si="19"/>
        <v>16</v>
      </c>
      <c r="K143" s="1">
        <v>1</v>
      </c>
      <c r="L143" s="1" t="s">
        <v>51</v>
      </c>
      <c r="N143" s="1" t="str">
        <f t="shared" si="23"/>
        <v>0#10000|3#8000</v>
      </c>
      <c r="O143" s="1">
        <v>1</v>
      </c>
      <c r="Q143" s="1">
        <f t="shared" si="20"/>
        <v>7</v>
      </c>
      <c r="U143" s="1">
        <f t="shared" si="21"/>
        <v>8000</v>
      </c>
    </row>
    <row r="144" spans="2:21" x14ac:dyDescent="0.2">
      <c r="B144" s="1">
        <f t="shared" si="24"/>
        <v>137</v>
      </c>
      <c r="C144" s="1" t="s">
        <v>186</v>
      </c>
      <c r="D144" s="1">
        <v>3108</v>
      </c>
      <c r="E144" s="1">
        <v>2110</v>
      </c>
      <c r="F144" s="1">
        <v>6000130</v>
      </c>
      <c r="G144" s="1" t="s">
        <v>206</v>
      </c>
      <c r="H144" s="1">
        <f t="shared" si="18"/>
        <v>7</v>
      </c>
      <c r="I144" s="1">
        <f t="shared" si="25"/>
        <v>7</v>
      </c>
      <c r="J144" s="1">
        <f t="shared" si="19"/>
        <v>17</v>
      </c>
      <c r="K144" s="1">
        <v>1</v>
      </c>
      <c r="L144" s="1" t="s">
        <v>52</v>
      </c>
      <c r="N144" s="1" t="str">
        <f t="shared" si="23"/>
        <v>0#10000|3#8500</v>
      </c>
      <c r="O144" s="1">
        <v>1</v>
      </c>
      <c r="Q144" s="1">
        <f t="shared" si="20"/>
        <v>7</v>
      </c>
      <c r="U144" s="1">
        <f t="shared" si="21"/>
        <v>8500</v>
      </c>
    </row>
    <row r="145" spans="2:21" x14ac:dyDescent="0.2">
      <c r="B145" s="1">
        <f t="shared" si="24"/>
        <v>138</v>
      </c>
      <c r="C145" s="1" t="s">
        <v>186</v>
      </c>
      <c r="D145" s="1">
        <v>3108</v>
      </c>
      <c r="E145" s="1">
        <v>2110</v>
      </c>
      <c r="F145" s="1">
        <v>6000130</v>
      </c>
      <c r="G145" s="1" t="s">
        <v>206</v>
      </c>
      <c r="H145" s="1">
        <f t="shared" si="18"/>
        <v>7</v>
      </c>
      <c r="I145" s="1">
        <f t="shared" si="25"/>
        <v>7</v>
      </c>
      <c r="J145" s="1">
        <f t="shared" si="19"/>
        <v>18</v>
      </c>
      <c r="K145" s="1">
        <v>1</v>
      </c>
      <c r="L145" s="1" t="s">
        <v>53</v>
      </c>
      <c r="N145" s="1" t="str">
        <f t="shared" si="23"/>
        <v>0#10000|3#9000</v>
      </c>
      <c r="O145" s="1">
        <v>1</v>
      </c>
      <c r="Q145" s="1">
        <f t="shared" si="20"/>
        <v>7</v>
      </c>
      <c r="U145" s="1">
        <f t="shared" si="21"/>
        <v>9000</v>
      </c>
    </row>
    <row r="146" spans="2:21" x14ac:dyDescent="0.2">
      <c r="B146" s="1">
        <f t="shared" si="24"/>
        <v>139</v>
      </c>
      <c r="C146" s="1" t="s">
        <v>186</v>
      </c>
      <c r="D146" s="1">
        <v>3108</v>
      </c>
      <c r="E146" s="1">
        <v>2110</v>
      </c>
      <c r="F146" s="1">
        <v>6000130</v>
      </c>
      <c r="G146" s="1" t="s">
        <v>206</v>
      </c>
      <c r="H146" s="1">
        <f t="shared" si="18"/>
        <v>7</v>
      </c>
      <c r="I146" s="1">
        <f t="shared" si="25"/>
        <v>7</v>
      </c>
      <c r="J146" s="1">
        <f t="shared" si="19"/>
        <v>19</v>
      </c>
      <c r="K146" s="1">
        <v>1</v>
      </c>
      <c r="L146" s="1" t="s">
        <v>54</v>
      </c>
      <c r="N146" s="1" t="str">
        <f t="shared" si="23"/>
        <v>0#10000|3#9500</v>
      </c>
      <c r="O146" s="1">
        <v>1</v>
      </c>
      <c r="Q146" s="1">
        <f t="shared" si="20"/>
        <v>7</v>
      </c>
      <c r="U146" s="1">
        <f t="shared" si="21"/>
        <v>9500</v>
      </c>
    </row>
    <row r="147" spans="2:21" x14ac:dyDescent="0.2">
      <c r="B147" s="1">
        <f t="shared" si="24"/>
        <v>140</v>
      </c>
      <c r="C147" s="1" t="s">
        <v>186</v>
      </c>
      <c r="D147" s="1">
        <v>3108</v>
      </c>
      <c r="E147" s="1">
        <v>2110</v>
      </c>
      <c r="F147" s="1">
        <v>6000130</v>
      </c>
      <c r="G147" s="1" t="s">
        <v>206</v>
      </c>
      <c r="H147" s="1">
        <f t="shared" si="18"/>
        <v>7</v>
      </c>
      <c r="I147" s="1">
        <f t="shared" si="25"/>
        <v>7</v>
      </c>
      <c r="J147" s="1">
        <f t="shared" si="19"/>
        <v>20</v>
      </c>
      <c r="K147" s="1">
        <v>1</v>
      </c>
      <c r="L147" s="1" t="s">
        <v>55</v>
      </c>
      <c r="N147" s="1" t="str">
        <f t="shared" si="23"/>
        <v>0#10000|3#10000</v>
      </c>
      <c r="O147" s="1">
        <v>1</v>
      </c>
      <c r="Q147" s="1">
        <f t="shared" si="20"/>
        <v>7</v>
      </c>
      <c r="U147" s="1">
        <f t="shared" si="21"/>
        <v>10000</v>
      </c>
    </row>
    <row r="148" spans="2:21" x14ac:dyDescent="0.2">
      <c r="B148" s="1">
        <f t="shared" si="24"/>
        <v>141</v>
      </c>
      <c r="C148" s="1" t="s">
        <v>187</v>
      </c>
      <c r="D148" s="1">
        <v>3109</v>
      </c>
      <c r="E148" s="1">
        <v>2111</v>
      </c>
      <c r="F148" s="1">
        <v>6000131</v>
      </c>
      <c r="G148" s="1" t="s">
        <v>209</v>
      </c>
      <c r="H148" s="1">
        <f t="shared" si="18"/>
        <v>8</v>
      </c>
      <c r="I148" s="1">
        <f t="shared" si="25"/>
        <v>8</v>
      </c>
      <c r="J148" s="1">
        <f t="shared" si="19"/>
        <v>1</v>
      </c>
      <c r="K148" s="1">
        <v>1</v>
      </c>
      <c r="L148" s="1" t="s">
        <v>44</v>
      </c>
      <c r="N148" s="1" t="str">
        <f t="shared" si="23"/>
        <v>0#10000|4#500</v>
      </c>
      <c r="O148" s="1">
        <v>1</v>
      </c>
      <c r="Q148" s="1">
        <f t="shared" si="20"/>
        <v>1</v>
      </c>
      <c r="U148" s="1">
        <f t="shared" si="21"/>
        <v>500</v>
      </c>
    </row>
    <row r="149" spans="2:21" x14ac:dyDescent="0.2">
      <c r="B149" s="1">
        <f t="shared" si="24"/>
        <v>142</v>
      </c>
      <c r="C149" s="1" t="s">
        <v>187</v>
      </c>
      <c r="D149" s="1">
        <v>3109</v>
      </c>
      <c r="E149" s="1">
        <v>2111</v>
      </c>
      <c r="F149" s="1">
        <v>6000131</v>
      </c>
      <c r="G149" s="1" t="s">
        <v>208</v>
      </c>
      <c r="H149" s="1">
        <f t="shared" si="18"/>
        <v>8</v>
      </c>
      <c r="I149" s="1">
        <f t="shared" si="25"/>
        <v>8</v>
      </c>
      <c r="J149" s="1">
        <f t="shared" si="19"/>
        <v>2</v>
      </c>
      <c r="K149" s="1">
        <v>1</v>
      </c>
      <c r="L149" s="1" t="s">
        <v>45</v>
      </c>
      <c r="N149" s="1" t="str">
        <f t="shared" si="23"/>
        <v>0#10000|4#1000</v>
      </c>
      <c r="O149" s="1">
        <v>1</v>
      </c>
      <c r="Q149" s="1">
        <f t="shared" si="20"/>
        <v>2</v>
      </c>
      <c r="U149" s="1">
        <f t="shared" si="21"/>
        <v>1000</v>
      </c>
    </row>
    <row r="150" spans="2:21" x14ac:dyDescent="0.2">
      <c r="B150" s="1">
        <f t="shared" si="24"/>
        <v>143</v>
      </c>
      <c r="C150" s="1" t="s">
        <v>187</v>
      </c>
      <c r="D150" s="1">
        <v>3109</v>
      </c>
      <c r="E150" s="1">
        <v>2111</v>
      </c>
      <c r="F150" s="1">
        <v>6000131</v>
      </c>
      <c r="G150" s="1" t="s">
        <v>208</v>
      </c>
      <c r="H150" s="1">
        <f t="shared" si="18"/>
        <v>8</v>
      </c>
      <c r="I150" s="1">
        <f t="shared" si="25"/>
        <v>8</v>
      </c>
      <c r="J150" s="1">
        <f t="shared" si="19"/>
        <v>3</v>
      </c>
      <c r="K150" s="1">
        <v>1</v>
      </c>
      <c r="L150" s="1" t="s">
        <v>25</v>
      </c>
      <c r="N150" s="1" t="str">
        <f t="shared" si="23"/>
        <v>0#10000|4#1500</v>
      </c>
      <c r="O150" s="1">
        <v>1</v>
      </c>
      <c r="Q150" s="1">
        <f t="shared" si="20"/>
        <v>3</v>
      </c>
      <c r="U150" s="1">
        <f t="shared" si="21"/>
        <v>1500</v>
      </c>
    </row>
    <row r="151" spans="2:21" x14ac:dyDescent="0.2">
      <c r="B151" s="1">
        <f t="shared" si="24"/>
        <v>144</v>
      </c>
      <c r="C151" s="1" t="s">
        <v>187</v>
      </c>
      <c r="D151" s="1">
        <v>3109</v>
      </c>
      <c r="E151" s="1">
        <v>2111</v>
      </c>
      <c r="F151" s="1">
        <v>6000131</v>
      </c>
      <c r="G151" s="1" t="s">
        <v>208</v>
      </c>
      <c r="H151" s="1">
        <f t="shared" si="18"/>
        <v>8</v>
      </c>
      <c r="I151" s="1">
        <f t="shared" si="25"/>
        <v>8</v>
      </c>
      <c r="J151" s="1">
        <f t="shared" si="19"/>
        <v>4</v>
      </c>
      <c r="K151" s="1">
        <v>1</v>
      </c>
      <c r="L151" s="1" t="s">
        <v>26</v>
      </c>
      <c r="N151" s="1" t="str">
        <f t="shared" si="23"/>
        <v>0#10000|4#2000</v>
      </c>
      <c r="O151" s="1">
        <v>1</v>
      </c>
      <c r="Q151" s="1">
        <f t="shared" si="20"/>
        <v>4</v>
      </c>
      <c r="U151" s="1">
        <f t="shared" si="21"/>
        <v>2000</v>
      </c>
    </row>
    <row r="152" spans="2:21" x14ac:dyDescent="0.2">
      <c r="B152" s="1">
        <f t="shared" si="24"/>
        <v>145</v>
      </c>
      <c r="C152" s="1" t="s">
        <v>187</v>
      </c>
      <c r="D152" s="1">
        <v>3109</v>
      </c>
      <c r="E152" s="1">
        <v>2111</v>
      </c>
      <c r="F152" s="1">
        <v>6000131</v>
      </c>
      <c r="G152" s="1" t="s">
        <v>208</v>
      </c>
      <c r="H152" s="1">
        <f t="shared" si="18"/>
        <v>8</v>
      </c>
      <c r="I152" s="1">
        <f t="shared" si="25"/>
        <v>8</v>
      </c>
      <c r="J152" s="1">
        <f t="shared" si="19"/>
        <v>5</v>
      </c>
      <c r="K152" s="1">
        <v>1</v>
      </c>
      <c r="L152" s="1" t="s">
        <v>27</v>
      </c>
      <c r="N152" s="1" t="str">
        <f t="shared" ref="N152:N167" si="26">$V$88&amp;(H152-4)&amp;$W$88&amp;U152</f>
        <v>0#10000|4#2500</v>
      </c>
      <c r="O152" s="1">
        <v>1</v>
      </c>
      <c r="Q152" s="1">
        <f t="shared" si="20"/>
        <v>4</v>
      </c>
      <c r="U152" s="1">
        <f t="shared" si="21"/>
        <v>2500</v>
      </c>
    </row>
    <row r="153" spans="2:21" x14ac:dyDescent="0.2">
      <c r="B153" s="1">
        <f t="shared" si="24"/>
        <v>146</v>
      </c>
      <c r="C153" s="1" t="s">
        <v>187</v>
      </c>
      <c r="D153" s="1">
        <v>3109</v>
      </c>
      <c r="E153" s="1">
        <v>2111</v>
      </c>
      <c r="F153" s="1">
        <v>6000131</v>
      </c>
      <c r="G153" s="1" t="s">
        <v>208</v>
      </c>
      <c r="H153" s="1">
        <f t="shared" si="18"/>
        <v>8</v>
      </c>
      <c r="I153" s="1">
        <f t="shared" si="25"/>
        <v>8</v>
      </c>
      <c r="J153" s="1">
        <f t="shared" si="19"/>
        <v>6</v>
      </c>
      <c r="K153" s="1">
        <v>1</v>
      </c>
      <c r="L153" s="1" t="s">
        <v>28</v>
      </c>
      <c r="N153" s="1" t="str">
        <f t="shared" si="26"/>
        <v>0#10000|4#3000</v>
      </c>
      <c r="O153" s="1">
        <v>1</v>
      </c>
      <c r="Q153" s="1">
        <f t="shared" si="20"/>
        <v>4</v>
      </c>
      <c r="U153" s="1">
        <f t="shared" si="21"/>
        <v>3000</v>
      </c>
    </row>
    <row r="154" spans="2:21" x14ac:dyDescent="0.2">
      <c r="B154" s="1">
        <f t="shared" si="24"/>
        <v>147</v>
      </c>
      <c r="C154" s="1" t="s">
        <v>187</v>
      </c>
      <c r="D154" s="1">
        <v>3109</v>
      </c>
      <c r="E154" s="1">
        <v>2111</v>
      </c>
      <c r="F154" s="1">
        <v>6000131</v>
      </c>
      <c r="G154" s="1" t="s">
        <v>208</v>
      </c>
      <c r="H154" s="1">
        <f t="shared" si="18"/>
        <v>8</v>
      </c>
      <c r="I154" s="1">
        <f t="shared" si="25"/>
        <v>8</v>
      </c>
      <c r="J154" s="1">
        <f t="shared" si="19"/>
        <v>7</v>
      </c>
      <c r="K154" s="1">
        <v>1</v>
      </c>
      <c r="L154" s="1" t="s">
        <v>29</v>
      </c>
      <c r="N154" s="1" t="str">
        <f t="shared" si="26"/>
        <v>0#10000|4#3500</v>
      </c>
      <c r="O154" s="1">
        <v>1</v>
      </c>
      <c r="Q154" s="1">
        <f t="shared" si="20"/>
        <v>5</v>
      </c>
      <c r="U154" s="1">
        <f t="shared" si="21"/>
        <v>3500</v>
      </c>
    </row>
    <row r="155" spans="2:21" x14ac:dyDescent="0.2">
      <c r="B155" s="1">
        <f t="shared" si="24"/>
        <v>148</v>
      </c>
      <c r="C155" s="1" t="s">
        <v>187</v>
      </c>
      <c r="D155" s="1">
        <v>3109</v>
      </c>
      <c r="E155" s="1">
        <v>2111</v>
      </c>
      <c r="F155" s="1">
        <v>6000131</v>
      </c>
      <c r="G155" s="1" t="s">
        <v>208</v>
      </c>
      <c r="H155" s="1">
        <f t="shared" si="18"/>
        <v>8</v>
      </c>
      <c r="I155" s="1">
        <f t="shared" si="25"/>
        <v>8</v>
      </c>
      <c r="J155" s="1">
        <f t="shared" si="19"/>
        <v>8</v>
      </c>
      <c r="K155" s="1">
        <v>1</v>
      </c>
      <c r="L155" s="1" t="s">
        <v>30</v>
      </c>
      <c r="N155" s="1" t="str">
        <f t="shared" si="26"/>
        <v>0#10000|4#4000</v>
      </c>
      <c r="O155" s="1">
        <v>1</v>
      </c>
      <c r="Q155" s="1">
        <f t="shared" si="20"/>
        <v>5</v>
      </c>
      <c r="U155" s="1">
        <f t="shared" si="21"/>
        <v>4000</v>
      </c>
    </row>
    <row r="156" spans="2:21" x14ac:dyDescent="0.2">
      <c r="B156" s="1">
        <f t="shared" si="24"/>
        <v>149</v>
      </c>
      <c r="C156" s="1" t="s">
        <v>187</v>
      </c>
      <c r="D156" s="1">
        <v>3109</v>
      </c>
      <c r="E156" s="1">
        <v>2111</v>
      </c>
      <c r="F156" s="1">
        <v>6000131</v>
      </c>
      <c r="G156" s="1" t="s">
        <v>208</v>
      </c>
      <c r="H156" s="1">
        <f t="shared" si="18"/>
        <v>8</v>
      </c>
      <c r="I156" s="1">
        <f t="shared" si="25"/>
        <v>8</v>
      </c>
      <c r="J156" s="1">
        <f t="shared" si="19"/>
        <v>9</v>
      </c>
      <c r="K156" s="1">
        <v>1</v>
      </c>
      <c r="L156" s="1" t="s">
        <v>31</v>
      </c>
      <c r="N156" s="1" t="str">
        <f t="shared" si="26"/>
        <v>0#10000|4#4500</v>
      </c>
      <c r="O156" s="1">
        <v>1</v>
      </c>
      <c r="Q156" s="1">
        <f t="shared" si="20"/>
        <v>5</v>
      </c>
      <c r="U156" s="1">
        <f t="shared" si="21"/>
        <v>4500</v>
      </c>
    </row>
    <row r="157" spans="2:21" x14ac:dyDescent="0.2">
      <c r="B157" s="1">
        <f t="shared" si="24"/>
        <v>150</v>
      </c>
      <c r="C157" s="1" t="s">
        <v>187</v>
      </c>
      <c r="D157" s="1">
        <v>3109</v>
      </c>
      <c r="E157" s="1">
        <v>2111</v>
      </c>
      <c r="F157" s="1">
        <v>6000131</v>
      </c>
      <c r="G157" s="1" t="s">
        <v>208</v>
      </c>
      <c r="H157" s="1">
        <f t="shared" ref="H157:H166" si="27">H137+1</f>
        <v>8</v>
      </c>
      <c r="I157" s="1">
        <f t="shared" si="25"/>
        <v>8</v>
      </c>
      <c r="J157" s="1">
        <f t="shared" ref="J157:J167" si="28">J137</f>
        <v>10</v>
      </c>
      <c r="K157" s="1">
        <v>1</v>
      </c>
      <c r="L157" s="1" t="s">
        <v>32</v>
      </c>
      <c r="N157" s="1" t="str">
        <f t="shared" si="26"/>
        <v>0#10000|4#5000</v>
      </c>
      <c r="O157" s="1">
        <v>1</v>
      </c>
      <c r="Q157" s="1">
        <f t="shared" ref="Q157:Q220" si="29">Q137</f>
        <v>5</v>
      </c>
      <c r="U157" s="1">
        <f t="shared" ref="U157:U167" si="30">U137</f>
        <v>5000</v>
      </c>
    </row>
    <row r="158" spans="2:21" x14ac:dyDescent="0.2">
      <c r="B158" s="1">
        <f t="shared" si="24"/>
        <v>151</v>
      </c>
      <c r="C158" s="1" t="s">
        <v>187</v>
      </c>
      <c r="D158" s="1">
        <v>3109</v>
      </c>
      <c r="E158" s="1">
        <v>2111</v>
      </c>
      <c r="F158" s="1">
        <v>6000131</v>
      </c>
      <c r="G158" s="1" t="s">
        <v>208</v>
      </c>
      <c r="H158" s="1">
        <f t="shared" si="27"/>
        <v>8</v>
      </c>
      <c r="I158" s="1">
        <f t="shared" si="25"/>
        <v>8</v>
      </c>
      <c r="J158" s="1">
        <f t="shared" si="28"/>
        <v>11</v>
      </c>
      <c r="K158" s="1">
        <v>1</v>
      </c>
      <c r="L158" s="1" t="s">
        <v>46</v>
      </c>
      <c r="N158" s="1" t="str">
        <f t="shared" si="26"/>
        <v>0#10000|4#5500</v>
      </c>
      <c r="O158" s="1">
        <v>1</v>
      </c>
      <c r="Q158" s="1">
        <f t="shared" si="29"/>
        <v>6</v>
      </c>
      <c r="U158" s="1">
        <f t="shared" si="30"/>
        <v>5500</v>
      </c>
    </row>
    <row r="159" spans="2:21" x14ac:dyDescent="0.2">
      <c r="B159" s="1">
        <f t="shared" si="24"/>
        <v>152</v>
      </c>
      <c r="C159" s="1" t="s">
        <v>187</v>
      </c>
      <c r="D159" s="1">
        <v>3109</v>
      </c>
      <c r="E159" s="1">
        <v>2111</v>
      </c>
      <c r="F159" s="1">
        <v>6000131</v>
      </c>
      <c r="G159" s="1" t="s">
        <v>208</v>
      </c>
      <c r="H159" s="1">
        <f t="shared" si="27"/>
        <v>8</v>
      </c>
      <c r="I159" s="1">
        <f t="shared" si="25"/>
        <v>8</v>
      </c>
      <c r="J159" s="1">
        <f t="shared" si="28"/>
        <v>12</v>
      </c>
      <c r="K159" s="1">
        <v>1</v>
      </c>
      <c r="L159" s="1" t="s">
        <v>47</v>
      </c>
      <c r="N159" s="1" t="str">
        <f t="shared" si="26"/>
        <v>0#10000|4#6000</v>
      </c>
      <c r="O159" s="1">
        <v>1</v>
      </c>
      <c r="Q159" s="1">
        <f t="shared" si="29"/>
        <v>6</v>
      </c>
      <c r="U159" s="1">
        <f t="shared" si="30"/>
        <v>6000</v>
      </c>
    </row>
    <row r="160" spans="2:21" x14ac:dyDescent="0.2">
      <c r="B160" s="1">
        <f t="shared" si="24"/>
        <v>153</v>
      </c>
      <c r="C160" s="1" t="s">
        <v>187</v>
      </c>
      <c r="D160" s="1">
        <v>3109</v>
      </c>
      <c r="E160" s="1">
        <v>2111</v>
      </c>
      <c r="F160" s="1">
        <v>6000131</v>
      </c>
      <c r="G160" s="1" t="s">
        <v>208</v>
      </c>
      <c r="H160" s="1">
        <f t="shared" si="27"/>
        <v>8</v>
      </c>
      <c r="I160" s="1">
        <f t="shared" si="25"/>
        <v>8</v>
      </c>
      <c r="J160" s="1">
        <f t="shared" si="28"/>
        <v>13</v>
      </c>
      <c r="K160" s="1">
        <v>1</v>
      </c>
      <c r="L160" s="1" t="s">
        <v>48</v>
      </c>
      <c r="N160" s="1" t="str">
        <f t="shared" si="26"/>
        <v>0#10000|4#6500</v>
      </c>
      <c r="O160" s="1">
        <v>1</v>
      </c>
      <c r="Q160" s="1">
        <f t="shared" si="29"/>
        <v>6</v>
      </c>
      <c r="U160" s="1">
        <f t="shared" si="30"/>
        <v>6500</v>
      </c>
    </row>
    <row r="161" spans="2:21" x14ac:dyDescent="0.2">
      <c r="B161" s="1">
        <f t="shared" si="24"/>
        <v>154</v>
      </c>
      <c r="C161" s="1" t="s">
        <v>187</v>
      </c>
      <c r="D161" s="1">
        <v>3109</v>
      </c>
      <c r="E161" s="1">
        <v>2111</v>
      </c>
      <c r="F161" s="1">
        <v>6000131</v>
      </c>
      <c r="G161" s="1" t="s">
        <v>208</v>
      </c>
      <c r="H161" s="1">
        <f t="shared" si="27"/>
        <v>8</v>
      </c>
      <c r="I161" s="1">
        <f t="shared" si="25"/>
        <v>8</v>
      </c>
      <c r="J161" s="1">
        <f t="shared" si="28"/>
        <v>14</v>
      </c>
      <c r="K161" s="1">
        <v>1</v>
      </c>
      <c r="L161" s="1" t="s">
        <v>49</v>
      </c>
      <c r="N161" s="1" t="str">
        <f t="shared" si="26"/>
        <v>0#10000|4#7000</v>
      </c>
      <c r="O161" s="1">
        <v>1</v>
      </c>
      <c r="Q161" s="1">
        <f t="shared" si="29"/>
        <v>6</v>
      </c>
      <c r="U161" s="1">
        <f t="shared" si="30"/>
        <v>7000</v>
      </c>
    </row>
    <row r="162" spans="2:21" x14ac:dyDescent="0.2">
      <c r="B162" s="1">
        <f t="shared" si="24"/>
        <v>155</v>
      </c>
      <c r="C162" s="1" t="s">
        <v>187</v>
      </c>
      <c r="D162" s="1">
        <v>3109</v>
      </c>
      <c r="E162" s="1">
        <v>2111</v>
      </c>
      <c r="F162" s="1">
        <v>6000131</v>
      </c>
      <c r="G162" s="1" t="s">
        <v>208</v>
      </c>
      <c r="H162" s="1">
        <f t="shared" si="27"/>
        <v>8</v>
      </c>
      <c r="I162" s="1">
        <f t="shared" si="25"/>
        <v>8</v>
      </c>
      <c r="J162" s="1">
        <f t="shared" si="28"/>
        <v>15</v>
      </c>
      <c r="K162" s="1">
        <v>1</v>
      </c>
      <c r="L162" s="1" t="s">
        <v>50</v>
      </c>
      <c r="N162" s="1" t="str">
        <f t="shared" si="26"/>
        <v>0#10000|4#7500</v>
      </c>
      <c r="O162" s="1">
        <v>1</v>
      </c>
      <c r="Q162" s="1">
        <f t="shared" si="29"/>
        <v>6</v>
      </c>
      <c r="U162" s="1">
        <f t="shared" si="30"/>
        <v>7500</v>
      </c>
    </row>
    <row r="163" spans="2:21" x14ac:dyDescent="0.2">
      <c r="B163" s="1">
        <f t="shared" si="24"/>
        <v>156</v>
      </c>
      <c r="C163" s="1" t="s">
        <v>187</v>
      </c>
      <c r="D163" s="1">
        <v>3109</v>
      </c>
      <c r="E163" s="1">
        <v>2111</v>
      </c>
      <c r="F163" s="1">
        <v>6000131</v>
      </c>
      <c r="G163" s="1" t="s">
        <v>208</v>
      </c>
      <c r="H163" s="1">
        <f t="shared" si="27"/>
        <v>8</v>
      </c>
      <c r="I163" s="1">
        <f t="shared" si="25"/>
        <v>8</v>
      </c>
      <c r="J163" s="1">
        <f t="shared" si="28"/>
        <v>16</v>
      </c>
      <c r="K163" s="1">
        <v>1</v>
      </c>
      <c r="L163" s="1" t="s">
        <v>51</v>
      </c>
      <c r="N163" s="1" t="str">
        <f t="shared" si="26"/>
        <v>0#10000|4#8000</v>
      </c>
      <c r="O163" s="1">
        <v>1</v>
      </c>
      <c r="Q163" s="1">
        <f t="shared" si="29"/>
        <v>7</v>
      </c>
      <c r="U163" s="1">
        <f t="shared" si="30"/>
        <v>8000</v>
      </c>
    </row>
    <row r="164" spans="2:21" x14ac:dyDescent="0.2">
      <c r="B164" s="1">
        <f t="shared" si="24"/>
        <v>157</v>
      </c>
      <c r="C164" s="1" t="s">
        <v>187</v>
      </c>
      <c r="D164" s="1">
        <v>3109</v>
      </c>
      <c r="E164" s="1">
        <v>2111</v>
      </c>
      <c r="F164" s="1">
        <v>6000131</v>
      </c>
      <c r="G164" s="1" t="s">
        <v>208</v>
      </c>
      <c r="H164" s="1">
        <f t="shared" si="27"/>
        <v>8</v>
      </c>
      <c r="I164" s="1">
        <f t="shared" si="25"/>
        <v>8</v>
      </c>
      <c r="J164" s="1">
        <f t="shared" si="28"/>
        <v>17</v>
      </c>
      <c r="K164" s="1">
        <v>1</v>
      </c>
      <c r="L164" s="1" t="s">
        <v>52</v>
      </c>
      <c r="N164" s="1" t="str">
        <f t="shared" si="26"/>
        <v>0#10000|4#8500</v>
      </c>
      <c r="O164" s="1">
        <v>1</v>
      </c>
      <c r="Q164" s="1">
        <f t="shared" si="29"/>
        <v>7</v>
      </c>
      <c r="U164" s="1">
        <f t="shared" si="30"/>
        <v>8500</v>
      </c>
    </row>
    <row r="165" spans="2:21" x14ac:dyDescent="0.2">
      <c r="B165" s="1">
        <f t="shared" si="24"/>
        <v>158</v>
      </c>
      <c r="C165" s="1" t="s">
        <v>187</v>
      </c>
      <c r="D165" s="1">
        <v>3109</v>
      </c>
      <c r="E165" s="1">
        <v>2111</v>
      </c>
      <c r="F165" s="1">
        <v>6000131</v>
      </c>
      <c r="G165" s="1" t="s">
        <v>208</v>
      </c>
      <c r="H165" s="1">
        <f t="shared" si="27"/>
        <v>8</v>
      </c>
      <c r="I165" s="1">
        <f t="shared" si="25"/>
        <v>8</v>
      </c>
      <c r="J165" s="1">
        <f t="shared" si="28"/>
        <v>18</v>
      </c>
      <c r="K165" s="1">
        <v>1</v>
      </c>
      <c r="L165" s="1" t="s">
        <v>53</v>
      </c>
      <c r="N165" s="1" t="str">
        <f t="shared" si="26"/>
        <v>0#10000|4#9000</v>
      </c>
      <c r="O165" s="1">
        <v>1</v>
      </c>
      <c r="Q165" s="1">
        <f t="shared" si="29"/>
        <v>7</v>
      </c>
      <c r="U165" s="1">
        <f t="shared" si="30"/>
        <v>9000</v>
      </c>
    </row>
    <row r="166" spans="2:21" x14ac:dyDescent="0.2">
      <c r="B166" s="1">
        <f t="shared" si="24"/>
        <v>159</v>
      </c>
      <c r="C166" s="1" t="s">
        <v>187</v>
      </c>
      <c r="D166" s="1">
        <v>3109</v>
      </c>
      <c r="E166" s="1">
        <v>2111</v>
      </c>
      <c r="F166" s="1">
        <v>6000131</v>
      </c>
      <c r="G166" s="1" t="s">
        <v>208</v>
      </c>
      <c r="H166" s="1">
        <f t="shared" si="27"/>
        <v>8</v>
      </c>
      <c r="I166" s="1">
        <f t="shared" si="25"/>
        <v>8</v>
      </c>
      <c r="J166" s="1">
        <f t="shared" si="28"/>
        <v>19</v>
      </c>
      <c r="K166" s="1">
        <v>1</v>
      </c>
      <c r="L166" s="1" t="s">
        <v>54</v>
      </c>
      <c r="N166" s="1" t="str">
        <f t="shared" si="26"/>
        <v>0#10000|4#9500</v>
      </c>
      <c r="O166" s="1">
        <v>1</v>
      </c>
      <c r="Q166" s="1">
        <f t="shared" si="29"/>
        <v>7</v>
      </c>
      <c r="U166" s="1">
        <f t="shared" si="30"/>
        <v>9500</v>
      </c>
    </row>
    <row r="167" spans="2:21" x14ac:dyDescent="0.2">
      <c r="B167" s="1">
        <f t="shared" si="24"/>
        <v>160</v>
      </c>
      <c r="C167" s="1" t="s">
        <v>187</v>
      </c>
      <c r="D167" s="1">
        <v>3109</v>
      </c>
      <c r="E167" s="1">
        <v>2111</v>
      </c>
      <c r="F167" s="1">
        <v>6000131</v>
      </c>
      <c r="G167" s="1" t="s">
        <v>208</v>
      </c>
      <c r="H167" s="1">
        <f>H147+1</f>
        <v>8</v>
      </c>
      <c r="I167" s="1">
        <f t="shared" si="25"/>
        <v>8</v>
      </c>
      <c r="J167" s="1">
        <f t="shared" si="28"/>
        <v>20</v>
      </c>
      <c r="K167" s="1">
        <v>1</v>
      </c>
      <c r="L167" s="1" t="s">
        <v>55</v>
      </c>
      <c r="N167" s="1" t="str">
        <f t="shared" si="26"/>
        <v>0#10000|4#10000</v>
      </c>
      <c r="O167" s="1">
        <v>1</v>
      </c>
      <c r="Q167" s="1">
        <f t="shared" si="29"/>
        <v>7</v>
      </c>
      <c r="U167" s="1">
        <f t="shared" si="30"/>
        <v>10000</v>
      </c>
    </row>
    <row r="168" spans="2:21" x14ac:dyDescent="0.2">
      <c r="B168" s="1">
        <v>161</v>
      </c>
      <c r="C168" s="1" t="s">
        <v>146</v>
      </c>
      <c r="D168" s="1">
        <v>0</v>
      </c>
      <c r="E168" s="1">
        <v>0</v>
      </c>
      <c r="F168" s="1">
        <v>6000132</v>
      </c>
      <c r="G168" s="1" t="s">
        <v>208</v>
      </c>
      <c r="H168" s="1">
        <v>9</v>
      </c>
      <c r="I168" s="1">
        <v>9</v>
      </c>
      <c r="J168" s="1">
        <v>1</v>
      </c>
      <c r="K168" s="1">
        <v>1</v>
      </c>
      <c r="L168" s="1" t="s">
        <v>44</v>
      </c>
      <c r="O168" s="1">
        <v>0</v>
      </c>
      <c r="Q168" s="1">
        <f t="shared" si="29"/>
        <v>1</v>
      </c>
    </row>
    <row r="169" spans="2:21" x14ac:dyDescent="0.2">
      <c r="B169" s="1">
        <v>162</v>
      </c>
      <c r="C169" s="1" t="s">
        <v>146</v>
      </c>
      <c r="D169" s="1">
        <v>0</v>
      </c>
      <c r="E169" s="1">
        <v>0</v>
      </c>
      <c r="F169" s="1">
        <v>6000132</v>
      </c>
      <c r="G169" s="1" t="s">
        <v>208</v>
      </c>
      <c r="H169" s="1">
        <v>9</v>
      </c>
      <c r="I169" s="1">
        <v>9</v>
      </c>
      <c r="J169" s="1">
        <v>2</v>
      </c>
      <c r="K169" s="1">
        <v>1</v>
      </c>
      <c r="L169" s="1" t="s">
        <v>45</v>
      </c>
      <c r="O169" s="1">
        <v>0</v>
      </c>
      <c r="Q169" s="1">
        <f t="shared" si="29"/>
        <v>2</v>
      </c>
    </row>
    <row r="170" spans="2:21" x14ac:dyDescent="0.2">
      <c r="B170" s="1">
        <v>163</v>
      </c>
      <c r="C170" s="1" t="s">
        <v>146</v>
      </c>
      <c r="D170" s="1">
        <v>0</v>
      </c>
      <c r="E170" s="1">
        <v>0</v>
      </c>
      <c r="F170" s="1">
        <v>6000132</v>
      </c>
      <c r="G170" s="1" t="s">
        <v>208</v>
      </c>
      <c r="H170" s="1">
        <v>9</v>
      </c>
      <c r="I170" s="1">
        <v>9</v>
      </c>
      <c r="J170" s="1">
        <v>3</v>
      </c>
      <c r="K170" s="1">
        <v>1</v>
      </c>
      <c r="L170" s="1" t="s">
        <v>25</v>
      </c>
      <c r="O170" s="1">
        <v>0</v>
      </c>
      <c r="Q170" s="1">
        <f t="shared" si="29"/>
        <v>3</v>
      </c>
    </row>
    <row r="171" spans="2:21" x14ac:dyDescent="0.2">
      <c r="B171" s="1">
        <v>164</v>
      </c>
      <c r="C171" s="1" t="s">
        <v>146</v>
      </c>
      <c r="D171" s="1">
        <v>0</v>
      </c>
      <c r="E171" s="1">
        <v>0</v>
      </c>
      <c r="F171" s="1">
        <v>6000132</v>
      </c>
      <c r="G171" s="1" t="s">
        <v>208</v>
      </c>
      <c r="H171" s="1">
        <v>9</v>
      </c>
      <c r="I171" s="1">
        <v>9</v>
      </c>
      <c r="J171" s="1">
        <v>4</v>
      </c>
      <c r="K171" s="1">
        <v>1</v>
      </c>
      <c r="L171" s="1" t="s">
        <v>26</v>
      </c>
      <c r="O171" s="1">
        <v>0</v>
      </c>
      <c r="Q171" s="1">
        <f t="shared" si="29"/>
        <v>4</v>
      </c>
    </row>
    <row r="172" spans="2:21" x14ac:dyDescent="0.2">
      <c r="B172" s="1">
        <v>165</v>
      </c>
      <c r="C172" s="1" t="s">
        <v>146</v>
      </c>
      <c r="D172" s="1">
        <v>0</v>
      </c>
      <c r="E172" s="1">
        <v>0</v>
      </c>
      <c r="F172" s="1">
        <v>6000132</v>
      </c>
      <c r="G172" s="1" t="s">
        <v>208</v>
      </c>
      <c r="H172" s="1">
        <v>9</v>
      </c>
      <c r="I172" s="1">
        <v>9</v>
      </c>
      <c r="J172" s="1">
        <v>5</v>
      </c>
      <c r="K172" s="1">
        <v>1</v>
      </c>
      <c r="L172" s="1" t="s">
        <v>27</v>
      </c>
      <c r="O172" s="1">
        <v>0</v>
      </c>
      <c r="Q172" s="1">
        <f t="shared" si="29"/>
        <v>4</v>
      </c>
    </row>
    <row r="173" spans="2:21" x14ac:dyDescent="0.2">
      <c r="B173" s="1">
        <v>166</v>
      </c>
      <c r="C173" s="1" t="s">
        <v>146</v>
      </c>
      <c r="D173" s="1">
        <v>0</v>
      </c>
      <c r="E173" s="1">
        <v>0</v>
      </c>
      <c r="F173" s="1">
        <v>6000132</v>
      </c>
      <c r="G173" s="1" t="s">
        <v>208</v>
      </c>
      <c r="H173" s="1">
        <v>9</v>
      </c>
      <c r="I173" s="1">
        <v>9</v>
      </c>
      <c r="J173" s="1">
        <v>6</v>
      </c>
      <c r="K173" s="1">
        <v>1</v>
      </c>
      <c r="L173" s="1" t="s">
        <v>28</v>
      </c>
      <c r="O173" s="1">
        <v>0</v>
      </c>
      <c r="Q173" s="1">
        <f t="shared" si="29"/>
        <v>4</v>
      </c>
    </row>
    <row r="174" spans="2:21" x14ac:dyDescent="0.2">
      <c r="B174" s="1">
        <v>167</v>
      </c>
      <c r="C174" s="1" t="s">
        <v>146</v>
      </c>
      <c r="D174" s="1">
        <v>0</v>
      </c>
      <c r="E174" s="1">
        <v>0</v>
      </c>
      <c r="F174" s="1">
        <v>6000132</v>
      </c>
      <c r="G174" s="1" t="s">
        <v>208</v>
      </c>
      <c r="H174" s="1">
        <v>9</v>
      </c>
      <c r="I174" s="1">
        <v>9</v>
      </c>
      <c r="J174" s="1">
        <v>7</v>
      </c>
      <c r="K174" s="1">
        <v>1</v>
      </c>
      <c r="L174" s="1" t="s">
        <v>29</v>
      </c>
      <c r="O174" s="1">
        <v>0</v>
      </c>
      <c r="Q174" s="1">
        <f t="shared" si="29"/>
        <v>5</v>
      </c>
    </row>
    <row r="175" spans="2:21" x14ac:dyDescent="0.2">
      <c r="B175" s="1">
        <v>168</v>
      </c>
      <c r="C175" s="1" t="s">
        <v>146</v>
      </c>
      <c r="D175" s="1">
        <v>0</v>
      </c>
      <c r="E175" s="1">
        <v>0</v>
      </c>
      <c r="F175" s="1">
        <v>6000132</v>
      </c>
      <c r="G175" s="1" t="s">
        <v>208</v>
      </c>
      <c r="H175" s="1">
        <v>9</v>
      </c>
      <c r="I175" s="1">
        <v>9</v>
      </c>
      <c r="J175" s="1">
        <v>8</v>
      </c>
      <c r="K175" s="1">
        <v>1</v>
      </c>
      <c r="L175" s="1" t="s">
        <v>30</v>
      </c>
      <c r="O175" s="1">
        <v>0</v>
      </c>
      <c r="Q175" s="1">
        <f t="shared" si="29"/>
        <v>5</v>
      </c>
    </row>
    <row r="176" spans="2:21" x14ac:dyDescent="0.2">
      <c r="B176" s="1">
        <v>169</v>
      </c>
      <c r="C176" s="1" t="s">
        <v>146</v>
      </c>
      <c r="D176" s="1">
        <v>0</v>
      </c>
      <c r="E176" s="1">
        <v>0</v>
      </c>
      <c r="F176" s="1">
        <v>6000132</v>
      </c>
      <c r="G176" s="1" t="s">
        <v>208</v>
      </c>
      <c r="H176" s="1">
        <v>9</v>
      </c>
      <c r="I176" s="1">
        <v>9</v>
      </c>
      <c r="J176" s="1">
        <v>9</v>
      </c>
      <c r="K176" s="1">
        <v>1</v>
      </c>
      <c r="L176" s="1" t="s">
        <v>31</v>
      </c>
      <c r="O176" s="1">
        <v>0</v>
      </c>
      <c r="Q176" s="1">
        <f t="shared" si="29"/>
        <v>5</v>
      </c>
    </row>
    <row r="177" spans="2:17" x14ac:dyDescent="0.2">
      <c r="B177" s="1">
        <v>170</v>
      </c>
      <c r="C177" s="1" t="s">
        <v>146</v>
      </c>
      <c r="D177" s="1">
        <v>0</v>
      </c>
      <c r="E177" s="1">
        <v>0</v>
      </c>
      <c r="F177" s="1">
        <v>6000132</v>
      </c>
      <c r="G177" s="1" t="s">
        <v>208</v>
      </c>
      <c r="H177" s="1">
        <v>9</v>
      </c>
      <c r="I177" s="1">
        <v>9</v>
      </c>
      <c r="J177" s="1">
        <v>10</v>
      </c>
      <c r="K177" s="1">
        <v>1</v>
      </c>
      <c r="L177" s="1" t="s">
        <v>32</v>
      </c>
      <c r="O177" s="1">
        <v>0</v>
      </c>
      <c r="Q177" s="1">
        <f t="shared" si="29"/>
        <v>5</v>
      </c>
    </row>
    <row r="178" spans="2:17" x14ac:dyDescent="0.2">
      <c r="B178" s="1">
        <v>171</v>
      </c>
      <c r="C178" s="1" t="s">
        <v>146</v>
      </c>
      <c r="D178" s="1">
        <v>0</v>
      </c>
      <c r="E178" s="1">
        <v>0</v>
      </c>
      <c r="F178" s="1">
        <v>6000132</v>
      </c>
      <c r="G178" s="1" t="s">
        <v>208</v>
      </c>
      <c r="H178" s="1">
        <v>9</v>
      </c>
      <c r="I178" s="1">
        <v>9</v>
      </c>
      <c r="J178" s="1">
        <v>11</v>
      </c>
      <c r="K178" s="1">
        <v>1</v>
      </c>
      <c r="L178" s="1" t="s">
        <v>46</v>
      </c>
      <c r="O178" s="1">
        <v>0</v>
      </c>
      <c r="Q178" s="1">
        <f t="shared" si="29"/>
        <v>6</v>
      </c>
    </row>
    <row r="179" spans="2:17" x14ac:dyDescent="0.2">
      <c r="B179" s="1">
        <v>172</v>
      </c>
      <c r="C179" s="1" t="s">
        <v>146</v>
      </c>
      <c r="D179" s="1">
        <v>0</v>
      </c>
      <c r="E179" s="1">
        <v>0</v>
      </c>
      <c r="F179" s="1">
        <v>6000132</v>
      </c>
      <c r="G179" s="1" t="s">
        <v>208</v>
      </c>
      <c r="H179" s="1">
        <v>9</v>
      </c>
      <c r="I179" s="1">
        <v>9</v>
      </c>
      <c r="J179" s="1">
        <v>12</v>
      </c>
      <c r="K179" s="1">
        <v>1</v>
      </c>
      <c r="L179" s="1" t="s">
        <v>47</v>
      </c>
      <c r="O179" s="1">
        <v>0</v>
      </c>
      <c r="Q179" s="1">
        <f t="shared" si="29"/>
        <v>6</v>
      </c>
    </row>
    <row r="180" spans="2:17" x14ac:dyDescent="0.2">
      <c r="B180" s="1">
        <v>173</v>
      </c>
      <c r="C180" s="1" t="s">
        <v>146</v>
      </c>
      <c r="D180" s="1">
        <v>0</v>
      </c>
      <c r="E180" s="1">
        <v>0</v>
      </c>
      <c r="F180" s="1">
        <v>6000132</v>
      </c>
      <c r="G180" s="1" t="s">
        <v>208</v>
      </c>
      <c r="H180" s="1">
        <v>9</v>
      </c>
      <c r="I180" s="1">
        <v>9</v>
      </c>
      <c r="J180" s="1">
        <v>13</v>
      </c>
      <c r="K180" s="1">
        <v>1</v>
      </c>
      <c r="L180" s="1" t="s">
        <v>48</v>
      </c>
      <c r="O180" s="1">
        <v>0</v>
      </c>
      <c r="Q180" s="1">
        <f t="shared" si="29"/>
        <v>6</v>
      </c>
    </row>
    <row r="181" spans="2:17" x14ac:dyDescent="0.2">
      <c r="B181" s="1">
        <v>174</v>
      </c>
      <c r="C181" s="1" t="s">
        <v>146</v>
      </c>
      <c r="D181" s="1">
        <v>0</v>
      </c>
      <c r="E181" s="1">
        <v>0</v>
      </c>
      <c r="F181" s="1">
        <v>6000132</v>
      </c>
      <c r="G181" s="1" t="s">
        <v>208</v>
      </c>
      <c r="H181" s="1">
        <v>9</v>
      </c>
      <c r="I181" s="1">
        <v>9</v>
      </c>
      <c r="J181" s="1">
        <v>14</v>
      </c>
      <c r="K181" s="1">
        <v>1</v>
      </c>
      <c r="L181" s="1" t="s">
        <v>49</v>
      </c>
      <c r="O181" s="1">
        <v>0</v>
      </c>
      <c r="Q181" s="1">
        <f t="shared" si="29"/>
        <v>6</v>
      </c>
    </row>
    <row r="182" spans="2:17" x14ac:dyDescent="0.2">
      <c r="B182" s="1">
        <v>175</v>
      </c>
      <c r="C182" s="1" t="s">
        <v>146</v>
      </c>
      <c r="D182" s="1">
        <v>0</v>
      </c>
      <c r="E182" s="1">
        <v>0</v>
      </c>
      <c r="F182" s="1">
        <v>6000132</v>
      </c>
      <c r="G182" s="1" t="s">
        <v>208</v>
      </c>
      <c r="H182" s="1">
        <v>9</v>
      </c>
      <c r="I182" s="1">
        <v>9</v>
      </c>
      <c r="J182" s="1">
        <v>15</v>
      </c>
      <c r="K182" s="1">
        <v>1</v>
      </c>
      <c r="L182" s="1" t="s">
        <v>50</v>
      </c>
      <c r="O182" s="1">
        <v>0</v>
      </c>
      <c r="Q182" s="1">
        <f t="shared" si="29"/>
        <v>6</v>
      </c>
    </row>
    <row r="183" spans="2:17" x14ac:dyDescent="0.2">
      <c r="B183" s="1">
        <v>176</v>
      </c>
      <c r="C183" s="1" t="s">
        <v>146</v>
      </c>
      <c r="D183" s="1">
        <v>0</v>
      </c>
      <c r="E183" s="1">
        <v>0</v>
      </c>
      <c r="F183" s="1">
        <v>6000132</v>
      </c>
      <c r="G183" s="1" t="s">
        <v>208</v>
      </c>
      <c r="H183" s="1">
        <v>9</v>
      </c>
      <c r="I183" s="1">
        <v>9</v>
      </c>
      <c r="J183" s="1">
        <v>16</v>
      </c>
      <c r="K183" s="1">
        <v>1</v>
      </c>
      <c r="L183" s="1" t="s">
        <v>51</v>
      </c>
      <c r="O183" s="1">
        <v>0</v>
      </c>
      <c r="Q183" s="1">
        <f t="shared" si="29"/>
        <v>7</v>
      </c>
    </row>
    <row r="184" spans="2:17" x14ac:dyDescent="0.2">
      <c r="B184" s="1">
        <v>177</v>
      </c>
      <c r="C184" s="1" t="s">
        <v>146</v>
      </c>
      <c r="D184" s="1">
        <v>0</v>
      </c>
      <c r="E184" s="1">
        <v>0</v>
      </c>
      <c r="F184" s="1">
        <v>6000132</v>
      </c>
      <c r="G184" s="1" t="s">
        <v>208</v>
      </c>
      <c r="H184" s="1">
        <v>9</v>
      </c>
      <c r="I184" s="1">
        <v>9</v>
      </c>
      <c r="J184" s="1">
        <v>17</v>
      </c>
      <c r="K184" s="1">
        <v>1</v>
      </c>
      <c r="L184" s="1" t="s">
        <v>52</v>
      </c>
      <c r="O184" s="1">
        <v>0</v>
      </c>
      <c r="Q184" s="1">
        <f t="shared" si="29"/>
        <v>7</v>
      </c>
    </row>
    <row r="185" spans="2:17" x14ac:dyDescent="0.2">
      <c r="B185" s="1">
        <v>178</v>
      </c>
      <c r="C185" s="1" t="s">
        <v>146</v>
      </c>
      <c r="D185" s="1">
        <v>0</v>
      </c>
      <c r="E185" s="1">
        <v>0</v>
      </c>
      <c r="F185" s="1">
        <v>6000132</v>
      </c>
      <c r="G185" s="1" t="s">
        <v>208</v>
      </c>
      <c r="H185" s="1">
        <v>9</v>
      </c>
      <c r="I185" s="1">
        <v>9</v>
      </c>
      <c r="J185" s="1">
        <v>18</v>
      </c>
      <c r="K185" s="1">
        <v>1</v>
      </c>
      <c r="L185" s="1" t="s">
        <v>53</v>
      </c>
      <c r="O185" s="1">
        <v>0</v>
      </c>
      <c r="Q185" s="1">
        <f t="shared" si="29"/>
        <v>7</v>
      </c>
    </row>
    <row r="186" spans="2:17" x14ac:dyDescent="0.2">
      <c r="B186" s="1">
        <v>179</v>
      </c>
      <c r="C186" s="1" t="s">
        <v>146</v>
      </c>
      <c r="D186" s="1">
        <v>0</v>
      </c>
      <c r="E186" s="1">
        <v>0</v>
      </c>
      <c r="F186" s="1">
        <v>6000132</v>
      </c>
      <c r="G186" s="1" t="s">
        <v>208</v>
      </c>
      <c r="H186" s="1">
        <v>9</v>
      </c>
      <c r="I186" s="1">
        <v>9</v>
      </c>
      <c r="J186" s="1">
        <v>19</v>
      </c>
      <c r="K186" s="1">
        <v>1</v>
      </c>
      <c r="L186" s="1" t="s">
        <v>54</v>
      </c>
      <c r="O186" s="1">
        <v>0</v>
      </c>
      <c r="Q186" s="1">
        <f t="shared" si="29"/>
        <v>7</v>
      </c>
    </row>
    <row r="187" spans="2:17" x14ac:dyDescent="0.2">
      <c r="B187" s="1">
        <v>180</v>
      </c>
      <c r="C187" s="1" t="s">
        <v>146</v>
      </c>
      <c r="D187" s="1">
        <v>0</v>
      </c>
      <c r="E187" s="1">
        <v>0</v>
      </c>
      <c r="F187" s="1">
        <v>6000132</v>
      </c>
      <c r="G187" s="1" t="s">
        <v>208</v>
      </c>
      <c r="H187" s="1">
        <v>9</v>
      </c>
      <c r="I187" s="1">
        <v>9</v>
      </c>
      <c r="J187" s="1">
        <v>20</v>
      </c>
      <c r="K187" s="1">
        <v>1</v>
      </c>
      <c r="L187" s="1" t="s">
        <v>55</v>
      </c>
      <c r="O187" s="1">
        <v>0</v>
      </c>
      <c r="Q187" s="1">
        <f t="shared" si="29"/>
        <v>7</v>
      </c>
    </row>
    <row r="188" spans="2:17" x14ac:dyDescent="0.2">
      <c r="B188" s="1">
        <v>181</v>
      </c>
      <c r="C188" s="1" t="s">
        <v>146</v>
      </c>
      <c r="D188" s="1">
        <v>0</v>
      </c>
      <c r="E188" s="1">
        <v>0</v>
      </c>
      <c r="F188" s="1">
        <v>6000133</v>
      </c>
      <c r="G188" s="1" t="s">
        <v>208</v>
      </c>
      <c r="H188" s="1">
        <v>10</v>
      </c>
      <c r="I188" s="1">
        <v>10</v>
      </c>
      <c r="J188" s="1">
        <v>1</v>
      </c>
      <c r="K188" s="1">
        <v>1</v>
      </c>
      <c r="L188" s="1" t="s">
        <v>44</v>
      </c>
      <c r="O188" s="1">
        <v>0</v>
      </c>
      <c r="Q188" s="1">
        <f t="shared" si="29"/>
        <v>1</v>
      </c>
    </row>
    <row r="189" spans="2:17" x14ac:dyDescent="0.2">
      <c r="B189" s="1">
        <v>182</v>
      </c>
      <c r="C189" s="1" t="s">
        <v>146</v>
      </c>
      <c r="D189" s="1">
        <v>0</v>
      </c>
      <c r="E189" s="1">
        <v>0</v>
      </c>
      <c r="F189" s="1">
        <v>6000133</v>
      </c>
      <c r="G189" s="1" t="s">
        <v>208</v>
      </c>
      <c r="H189" s="1">
        <v>10</v>
      </c>
      <c r="I189" s="1">
        <v>10</v>
      </c>
      <c r="J189" s="1">
        <v>2</v>
      </c>
      <c r="K189" s="1">
        <v>1</v>
      </c>
      <c r="L189" s="1" t="s">
        <v>45</v>
      </c>
      <c r="O189" s="1">
        <v>0</v>
      </c>
      <c r="Q189" s="1">
        <f t="shared" si="29"/>
        <v>2</v>
      </c>
    </row>
    <row r="190" spans="2:17" x14ac:dyDescent="0.2">
      <c r="B190" s="1">
        <v>183</v>
      </c>
      <c r="C190" s="1" t="s">
        <v>146</v>
      </c>
      <c r="D190" s="1">
        <v>0</v>
      </c>
      <c r="E190" s="1">
        <v>0</v>
      </c>
      <c r="F190" s="1">
        <v>6000133</v>
      </c>
      <c r="G190" s="1" t="s">
        <v>208</v>
      </c>
      <c r="H190" s="1">
        <v>10</v>
      </c>
      <c r="I190" s="1">
        <v>10</v>
      </c>
      <c r="J190" s="1">
        <v>3</v>
      </c>
      <c r="K190" s="1">
        <v>1</v>
      </c>
      <c r="L190" s="1" t="s">
        <v>25</v>
      </c>
      <c r="O190" s="1">
        <v>0</v>
      </c>
      <c r="Q190" s="1">
        <f t="shared" si="29"/>
        <v>3</v>
      </c>
    </row>
    <row r="191" spans="2:17" x14ac:dyDescent="0.2">
      <c r="B191" s="1">
        <v>184</v>
      </c>
      <c r="C191" s="1" t="s">
        <v>146</v>
      </c>
      <c r="D191" s="1">
        <v>0</v>
      </c>
      <c r="E191" s="1">
        <v>0</v>
      </c>
      <c r="F191" s="1">
        <v>6000133</v>
      </c>
      <c r="G191" s="1" t="s">
        <v>208</v>
      </c>
      <c r="H191" s="1">
        <v>10</v>
      </c>
      <c r="I191" s="1">
        <v>10</v>
      </c>
      <c r="J191" s="1">
        <v>4</v>
      </c>
      <c r="K191" s="1">
        <v>1</v>
      </c>
      <c r="L191" s="1" t="s">
        <v>26</v>
      </c>
      <c r="O191" s="1">
        <v>0</v>
      </c>
      <c r="Q191" s="1">
        <f t="shared" si="29"/>
        <v>4</v>
      </c>
    </row>
    <row r="192" spans="2:17" x14ac:dyDescent="0.2">
      <c r="B192" s="1">
        <v>185</v>
      </c>
      <c r="C192" s="1" t="s">
        <v>146</v>
      </c>
      <c r="D192" s="1">
        <v>0</v>
      </c>
      <c r="E192" s="1">
        <v>0</v>
      </c>
      <c r="F192" s="1">
        <v>6000133</v>
      </c>
      <c r="G192" s="1" t="s">
        <v>208</v>
      </c>
      <c r="H192" s="1">
        <v>10</v>
      </c>
      <c r="I192" s="1">
        <v>10</v>
      </c>
      <c r="J192" s="1">
        <v>5</v>
      </c>
      <c r="K192" s="1">
        <v>1</v>
      </c>
      <c r="L192" s="1" t="s">
        <v>27</v>
      </c>
      <c r="O192" s="1">
        <v>0</v>
      </c>
      <c r="Q192" s="1">
        <f t="shared" si="29"/>
        <v>4</v>
      </c>
    </row>
    <row r="193" spans="2:17" x14ac:dyDescent="0.2">
      <c r="B193" s="1">
        <v>186</v>
      </c>
      <c r="C193" s="1" t="s">
        <v>146</v>
      </c>
      <c r="D193" s="1">
        <v>0</v>
      </c>
      <c r="E193" s="1">
        <v>0</v>
      </c>
      <c r="F193" s="1">
        <v>6000133</v>
      </c>
      <c r="G193" s="1" t="s">
        <v>208</v>
      </c>
      <c r="H193" s="1">
        <v>10</v>
      </c>
      <c r="I193" s="1">
        <v>10</v>
      </c>
      <c r="J193" s="1">
        <v>6</v>
      </c>
      <c r="K193" s="1">
        <v>1</v>
      </c>
      <c r="L193" s="1" t="s">
        <v>28</v>
      </c>
      <c r="O193" s="1">
        <v>0</v>
      </c>
      <c r="Q193" s="1">
        <f t="shared" si="29"/>
        <v>4</v>
      </c>
    </row>
    <row r="194" spans="2:17" x14ac:dyDescent="0.2">
      <c r="B194" s="1">
        <v>187</v>
      </c>
      <c r="C194" s="1" t="s">
        <v>146</v>
      </c>
      <c r="D194" s="1">
        <v>0</v>
      </c>
      <c r="E194" s="1">
        <v>0</v>
      </c>
      <c r="F194" s="1">
        <v>6000133</v>
      </c>
      <c r="G194" s="1" t="s">
        <v>208</v>
      </c>
      <c r="H194" s="1">
        <v>10</v>
      </c>
      <c r="I194" s="1">
        <v>10</v>
      </c>
      <c r="J194" s="1">
        <v>7</v>
      </c>
      <c r="K194" s="1">
        <v>1</v>
      </c>
      <c r="L194" s="1" t="s">
        <v>29</v>
      </c>
      <c r="O194" s="1">
        <v>0</v>
      </c>
      <c r="Q194" s="1">
        <f t="shared" si="29"/>
        <v>5</v>
      </c>
    </row>
    <row r="195" spans="2:17" x14ac:dyDescent="0.2">
      <c r="B195" s="1">
        <v>188</v>
      </c>
      <c r="C195" s="1" t="s">
        <v>146</v>
      </c>
      <c r="D195" s="1">
        <v>0</v>
      </c>
      <c r="E195" s="1">
        <v>0</v>
      </c>
      <c r="F195" s="1">
        <v>6000133</v>
      </c>
      <c r="G195" s="1" t="s">
        <v>208</v>
      </c>
      <c r="H195" s="1">
        <v>10</v>
      </c>
      <c r="I195" s="1">
        <v>10</v>
      </c>
      <c r="J195" s="1">
        <v>8</v>
      </c>
      <c r="K195" s="1">
        <v>1</v>
      </c>
      <c r="L195" s="1" t="s">
        <v>30</v>
      </c>
      <c r="O195" s="1">
        <v>0</v>
      </c>
      <c r="Q195" s="1">
        <f t="shared" si="29"/>
        <v>5</v>
      </c>
    </row>
    <row r="196" spans="2:17" x14ac:dyDescent="0.2">
      <c r="B196" s="1">
        <v>189</v>
      </c>
      <c r="C196" s="1" t="s">
        <v>146</v>
      </c>
      <c r="D196" s="1">
        <v>0</v>
      </c>
      <c r="E196" s="1">
        <v>0</v>
      </c>
      <c r="F196" s="1">
        <v>6000133</v>
      </c>
      <c r="G196" s="1" t="s">
        <v>208</v>
      </c>
      <c r="H196" s="1">
        <v>10</v>
      </c>
      <c r="I196" s="1">
        <v>10</v>
      </c>
      <c r="J196" s="1">
        <v>9</v>
      </c>
      <c r="K196" s="1">
        <v>1</v>
      </c>
      <c r="L196" s="1" t="s">
        <v>31</v>
      </c>
      <c r="O196" s="1">
        <v>0</v>
      </c>
      <c r="Q196" s="1">
        <f t="shared" si="29"/>
        <v>5</v>
      </c>
    </row>
    <row r="197" spans="2:17" x14ac:dyDescent="0.2">
      <c r="B197" s="1">
        <v>190</v>
      </c>
      <c r="C197" s="1" t="s">
        <v>146</v>
      </c>
      <c r="D197" s="1">
        <v>0</v>
      </c>
      <c r="E197" s="1">
        <v>0</v>
      </c>
      <c r="F197" s="1">
        <v>6000133</v>
      </c>
      <c r="G197" s="1" t="s">
        <v>208</v>
      </c>
      <c r="H197" s="1">
        <v>10</v>
      </c>
      <c r="I197" s="1">
        <v>10</v>
      </c>
      <c r="J197" s="1">
        <v>10</v>
      </c>
      <c r="K197" s="1">
        <v>1</v>
      </c>
      <c r="L197" s="1" t="s">
        <v>32</v>
      </c>
      <c r="O197" s="1">
        <v>0</v>
      </c>
      <c r="Q197" s="1">
        <f t="shared" si="29"/>
        <v>5</v>
      </c>
    </row>
    <row r="198" spans="2:17" x14ac:dyDescent="0.2">
      <c r="B198" s="1">
        <v>191</v>
      </c>
      <c r="C198" s="1" t="s">
        <v>146</v>
      </c>
      <c r="D198" s="1">
        <v>0</v>
      </c>
      <c r="E198" s="1">
        <v>0</v>
      </c>
      <c r="F198" s="1">
        <v>6000133</v>
      </c>
      <c r="G198" s="1" t="s">
        <v>208</v>
      </c>
      <c r="H198" s="1">
        <v>10</v>
      </c>
      <c r="I198" s="1">
        <v>10</v>
      </c>
      <c r="J198" s="1">
        <v>11</v>
      </c>
      <c r="K198" s="1">
        <v>1</v>
      </c>
      <c r="L198" s="1" t="s">
        <v>46</v>
      </c>
      <c r="O198" s="1">
        <v>0</v>
      </c>
      <c r="Q198" s="1">
        <f t="shared" si="29"/>
        <v>6</v>
      </c>
    </row>
    <row r="199" spans="2:17" x14ac:dyDescent="0.2">
      <c r="B199" s="1">
        <v>192</v>
      </c>
      <c r="C199" s="1" t="s">
        <v>146</v>
      </c>
      <c r="D199" s="1">
        <v>0</v>
      </c>
      <c r="E199" s="1">
        <v>0</v>
      </c>
      <c r="F199" s="1">
        <v>6000133</v>
      </c>
      <c r="G199" s="1" t="s">
        <v>208</v>
      </c>
      <c r="H199" s="1">
        <v>10</v>
      </c>
      <c r="I199" s="1">
        <v>10</v>
      </c>
      <c r="J199" s="1">
        <v>12</v>
      </c>
      <c r="K199" s="1">
        <v>1</v>
      </c>
      <c r="L199" s="1" t="s">
        <v>47</v>
      </c>
      <c r="O199" s="1">
        <v>0</v>
      </c>
      <c r="Q199" s="1">
        <f t="shared" si="29"/>
        <v>6</v>
      </c>
    </row>
    <row r="200" spans="2:17" x14ac:dyDescent="0.2">
      <c r="B200" s="1">
        <v>193</v>
      </c>
      <c r="C200" s="1" t="s">
        <v>146</v>
      </c>
      <c r="D200" s="1">
        <v>0</v>
      </c>
      <c r="E200" s="1">
        <v>0</v>
      </c>
      <c r="F200" s="1">
        <v>6000133</v>
      </c>
      <c r="G200" s="1" t="s">
        <v>208</v>
      </c>
      <c r="H200" s="1">
        <v>10</v>
      </c>
      <c r="I200" s="1">
        <v>10</v>
      </c>
      <c r="J200" s="1">
        <v>13</v>
      </c>
      <c r="K200" s="1">
        <v>1</v>
      </c>
      <c r="L200" s="1" t="s">
        <v>48</v>
      </c>
      <c r="O200" s="1">
        <v>0</v>
      </c>
      <c r="Q200" s="1">
        <f t="shared" si="29"/>
        <v>6</v>
      </c>
    </row>
    <row r="201" spans="2:17" x14ac:dyDescent="0.2">
      <c r="B201" s="1">
        <v>194</v>
      </c>
      <c r="C201" s="1" t="s">
        <v>146</v>
      </c>
      <c r="D201" s="1">
        <v>0</v>
      </c>
      <c r="E201" s="1">
        <v>0</v>
      </c>
      <c r="F201" s="1">
        <v>6000133</v>
      </c>
      <c r="G201" s="1" t="s">
        <v>208</v>
      </c>
      <c r="H201" s="1">
        <v>10</v>
      </c>
      <c r="I201" s="1">
        <v>10</v>
      </c>
      <c r="J201" s="1">
        <v>14</v>
      </c>
      <c r="K201" s="1">
        <v>1</v>
      </c>
      <c r="L201" s="1" t="s">
        <v>49</v>
      </c>
      <c r="O201" s="1">
        <v>0</v>
      </c>
      <c r="Q201" s="1">
        <f t="shared" si="29"/>
        <v>6</v>
      </c>
    </row>
    <row r="202" spans="2:17" x14ac:dyDescent="0.2">
      <c r="B202" s="1">
        <v>195</v>
      </c>
      <c r="C202" s="1" t="s">
        <v>146</v>
      </c>
      <c r="D202" s="1">
        <v>0</v>
      </c>
      <c r="E202" s="1">
        <v>0</v>
      </c>
      <c r="F202" s="1">
        <v>6000133</v>
      </c>
      <c r="G202" s="1" t="s">
        <v>208</v>
      </c>
      <c r="H202" s="1">
        <v>10</v>
      </c>
      <c r="I202" s="1">
        <v>10</v>
      </c>
      <c r="J202" s="1">
        <v>15</v>
      </c>
      <c r="K202" s="1">
        <v>1</v>
      </c>
      <c r="L202" s="1" t="s">
        <v>50</v>
      </c>
      <c r="O202" s="1">
        <v>0</v>
      </c>
      <c r="Q202" s="1">
        <f t="shared" si="29"/>
        <v>6</v>
      </c>
    </row>
    <row r="203" spans="2:17" x14ac:dyDescent="0.2">
      <c r="B203" s="1">
        <v>196</v>
      </c>
      <c r="C203" s="1" t="s">
        <v>146</v>
      </c>
      <c r="D203" s="1">
        <v>0</v>
      </c>
      <c r="E203" s="1">
        <v>0</v>
      </c>
      <c r="F203" s="1">
        <v>6000133</v>
      </c>
      <c r="G203" s="1" t="s">
        <v>208</v>
      </c>
      <c r="H203" s="1">
        <v>10</v>
      </c>
      <c r="I203" s="1">
        <v>10</v>
      </c>
      <c r="J203" s="1">
        <v>16</v>
      </c>
      <c r="K203" s="1">
        <v>1</v>
      </c>
      <c r="L203" s="1" t="s">
        <v>51</v>
      </c>
      <c r="O203" s="1">
        <v>0</v>
      </c>
      <c r="Q203" s="1">
        <f t="shared" si="29"/>
        <v>7</v>
      </c>
    </row>
    <row r="204" spans="2:17" x14ac:dyDescent="0.2">
      <c r="B204" s="1">
        <v>197</v>
      </c>
      <c r="C204" s="1" t="s">
        <v>146</v>
      </c>
      <c r="D204" s="1">
        <v>0</v>
      </c>
      <c r="E204" s="1">
        <v>0</v>
      </c>
      <c r="F204" s="1">
        <v>6000133</v>
      </c>
      <c r="G204" s="1" t="s">
        <v>208</v>
      </c>
      <c r="H204" s="1">
        <v>10</v>
      </c>
      <c r="I204" s="1">
        <v>10</v>
      </c>
      <c r="J204" s="1">
        <v>17</v>
      </c>
      <c r="K204" s="1">
        <v>1</v>
      </c>
      <c r="L204" s="1" t="s">
        <v>52</v>
      </c>
      <c r="O204" s="1">
        <v>0</v>
      </c>
      <c r="Q204" s="1">
        <f t="shared" si="29"/>
        <v>7</v>
      </c>
    </row>
    <row r="205" spans="2:17" x14ac:dyDescent="0.2">
      <c r="B205" s="1">
        <v>198</v>
      </c>
      <c r="C205" s="1" t="s">
        <v>146</v>
      </c>
      <c r="D205" s="1">
        <v>0</v>
      </c>
      <c r="E205" s="1">
        <v>0</v>
      </c>
      <c r="F205" s="1">
        <v>6000133</v>
      </c>
      <c r="G205" s="1" t="s">
        <v>208</v>
      </c>
      <c r="H205" s="1">
        <v>10</v>
      </c>
      <c r="I205" s="1">
        <v>10</v>
      </c>
      <c r="J205" s="1">
        <v>18</v>
      </c>
      <c r="K205" s="1">
        <v>1</v>
      </c>
      <c r="L205" s="1" t="s">
        <v>53</v>
      </c>
      <c r="O205" s="1">
        <v>0</v>
      </c>
      <c r="Q205" s="1">
        <f t="shared" si="29"/>
        <v>7</v>
      </c>
    </row>
    <row r="206" spans="2:17" x14ac:dyDescent="0.2">
      <c r="B206" s="1">
        <v>199</v>
      </c>
      <c r="C206" s="1" t="s">
        <v>146</v>
      </c>
      <c r="D206" s="1">
        <v>0</v>
      </c>
      <c r="E206" s="1">
        <v>0</v>
      </c>
      <c r="F206" s="1">
        <v>6000133</v>
      </c>
      <c r="G206" s="1" t="s">
        <v>208</v>
      </c>
      <c r="H206" s="1">
        <v>10</v>
      </c>
      <c r="I206" s="1">
        <v>10</v>
      </c>
      <c r="J206" s="1">
        <v>19</v>
      </c>
      <c r="K206" s="1">
        <v>1</v>
      </c>
      <c r="L206" s="1" t="s">
        <v>54</v>
      </c>
      <c r="O206" s="1">
        <v>0</v>
      </c>
      <c r="Q206" s="1">
        <f t="shared" si="29"/>
        <v>7</v>
      </c>
    </row>
    <row r="207" spans="2:17" x14ac:dyDescent="0.2">
      <c r="B207" s="1">
        <v>200</v>
      </c>
      <c r="C207" s="1" t="s">
        <v>146</v>
      </c>
      <c r="D207" s="1">
        <v>0</v>
      </c>
      <c r="E207" s="1">
        <v>0</v>
      </c>
      <c r="F207" s="1">
        <v>6000133</v>
      </c>
      <c r="G207" s="1" t="s">
        <v>208</v>
      </c>
      <c r="H207" s="1">
        <v>10</v>
      </c>
      <c r="I207" s="1">
        <v>10</v>
      </c>
      <c r="J207" s="1">
        <v>20</v>
      </c>
      <c r="K207" s="1">
        <v>1</v>
      </c>
      <c r="L207" s="1" t="s">
        <v>55</v>
      </c>
      <c r="O207" s="1">
        <v>0</v>
      </c>
      <c r="Q207" s="1">
        <f t="shared" si="29"/>
        <v>7</v>
      </c>
    </row>
    <row r="208" spans="2:17" x14ac:dyDescent="0.2">
      <c r="B208" s="1">
        <v>201</v>
      </c>
      <c r="C208" s="1" t="s">
        <v>146</v>
      </c>
      <c r="D208" s="1">
        <v>0</v>
      </c>
      <c r="E208" s="1">
        <v>0</v>
      </c>
      <c r="F208" s="1">
        <v>6000134</v>
      </c>
      <c r="G208" s="1" t="s">
        <v>208</v>
      </c>
      <c r="H208" s="1">
        <v>11</v>
      </c>
      <c r="I208" s="1">
        <v>11</v>
      </c>
      <c r="J208" s="1">
        <v>1</v>
      </c>
      <c r="K208" s="1">
        <v>1</v>
      </c>
      <c r="L208" s="1" t="s">
        <v>44</v>
      </c>
      <c r="O208" s="1">
        <v>0</v>
      </c>
      <c r="Q208" s="1">
        <f t="shared" si="29"/>
        <v>1</v>
      </c>
    </row>
    <row r="209" spans="2:17" x14ac:dyDescent="0.2">
      <c r="B209" s="1">
        <v>202</v>
      </c>
      <c r="C209" s="1" t="s">
        <v>146</v>
      </c>
      <c r="D209" s="1">
        <v>0</v>
      </c>
      <c r="E209" s="1">
        <v>0</v>
      </c>
      <c r="F209" s="1">
        <v>6000134</v>
      </c>
      <c r="G209" s="1" t="s">
        <v>208</v>
      </c>
      <c r="H209" s="1">
        <v>11</v>
      </c>
      <c r="I209" s="1">
        <v>11</v>
      </c>
      <c r="J209" s="1">
        <v>2</v>
      </c>
      <c r="K209" s="1">
        <v>1</v>
      </c>
      <c r="L209" s="1" t="s">
        <v>45</v>
      </c>
      <c r="O209" s="1">
        <v>0</v>
      </c>
      <c r="Q209" s="1">
        <f t="shared" si="29"/>
        <v>2</v>
      </c>
    </row>
    <row r="210" spans="2:17" x14ac:dyDescent="0.2">
      <c r="B210" s="1">
        <v>203</v>
      </c>
      <c r="C210" s="1" t="s">
        <v>146</v>
      </c>
      <c r="D210" s="1">
        <v>0</v>
      </c>
      <c r="E210" s="1">
        <v>0</v>
      </c>
      <c r="F210" s="1">
        <v>6000134</v>
      </c>
      <c r="G210" s="1" t="s">
        <v>208</v>
      </c>
      <c r="H210" s="1">
        <v>11</v>
      </c>
      <c r="I210" s="1">
        <v>11</v>
      </c>
      <c r="J210" s="1">
        <v>3</v>
      </c>
      <c r="K210" s="1">
        <v>1</v>
      </c>
      <c r="L210" s="1" t="s">
        <v>25</v>
      </c>
      <c r="O210" s="1">
        <v>0</v>
      </c>
      <c r="Q210" s="1">
        <f t="shared" si="29"/>
        <v>3</v>
      </c>
    </row>
    <row r="211" spans="2:17" x14ac:dyDescent="0.2">
      <c r="B211" s="1">
        <v>204</v>
      </c>
      <c r="C211" s="1" t="s">
        <v>146</v>
      </c>
      <c r="D211" s="1">
        <v>0</v>
      </c>
      <c r="E211" s="1">
        <v>0</v>
      </c>
      <c r="F211" s="1">
        <v>6000134</v>
      </c>
      <c r="G211" s="1" t="s">
        <v>208</v>
      </c>
      <c r="H211" s="1">
        <v>11</v>
      </c>
      <c r="I211" s="1">
        <v>11</v>
      </c>
      <c r="J211" s="1">
        <v>4</v>
      </c>
      <c r="K211" s="1">
        <v>1</v>
      </c>
      <c r="L211" s="1" t="s">
        <v>26</v>
      </c>
      <c r="O211" s="1">
        <v>0</v>
      </c>
      <c r="Q211" s="1">
        <f t="shared" si="29"/>
        <v>4</v>
      </c>
    </row>
    <row r="212" spans="2:17" x14ac:dyDescent="0.2">
      <c r="B212" s="1">
        <v>205</v>
      </c>
      <c r="C212" s="1" t="s">
        <v>146</v>
      </c>
      <c r="D212" s="1">
        <v>0</v>
      </c>
      <c r="E212" s="1">
        <v>0</v>
      </c>
      <c r="F212" s="1">
        <v>6000134</v>
      </c>
      <c r="G212" s="1" t="s">
        <v>208</v>
      </c>
      <c r="H212" s="1">
        <v>11</v>
      </c>
      <c r="I212" s="1">
        <v>11</v>
      </c>
      <c r="J212" s="1">
        <v>5</v>
      </c>
      <c r="K212" s="1">
        <v>1</v>
      </c>
      <c r="L212" s="1" t="s">
        <v>27</v>
      </c>
      <c r="O212" s="1">
        <v>0</v>
      </c>
      <c r="Q212" s="1">
        <f t="shared" si="29"/>
        <v>4</v>
      </c>
    </row>
    <row r="213" spans="2:17" x14ac:dyDescent="0.2">
      <c r="B213" s="1">
        <v>206</v>
      </c>
      <c r="C213" s="1" t="s">
        <v>146</v>
      </c>
      <c r="D213" s="1">
        <v>0</v>
      </c>
      <c r="E213" s="1">
        <v>0</v>
      </c>
      <c r="F213" s="1">
        <v>6000134</v>
      </c>
      <c r="G213" s="1" t="s">
        <v>208</v>
      </c>
      <c r="H213" s="1">
        <v>11</v>
      </c>
      <c r="I213" s="1">
        <v>11</v>
      </c>
      <c r="J213" s="1">
        <v>6</v>
      </c>
      <c r="K213" s="1">
        <v>1</v>
      </c>
      <c r="L213" s="1" t="s">
        <v>28</v>
      </c>
      <c r="O213" s="1">
        <v>0</v>
      </c>
      <c r="Q213" s="1">
        <f t="shared" si="29"/>
        <v>4</v>
      </c>
    </row>
    <row r="214" spans="2:17" x14ac:dyDescent="0.2">
      <c r="B214" s="1">
        <v>207</v>
      </c>
      <c r="C214" s="1" t="s">
        <v>146</v>
      </c>
      <c r="D214" s="1">
        <v>0</v>
      </c>
      <c r="E214" s="1">
        <v>0</v>
      </c>
      <c r="F214" s="1">
        <v>6000134</v>
      </c>
      <c r="G214" s="1" t="s">
        <v>208</v>
      </c>
      <c r="H214" s="1">
        <v>11</v>
      </c>
      <c r="I214" s="1">
        <v>11</v>
      </c>
      <c r="J214" s="1">
        <v>7</v>
      </c>
      <c r="K214" s="1">
        <v>1</v>
      </c>
      <c r="L214" s="1" t="s">
        <v>29</v>
      </c>
      <c r="O214" s="1">
        <v>0</v>
      </c>
      <c r="Q214" s="1">
        <f t="shared" si="29"/>
        <v>5</v>
      </c>
    </row>
    <row r="215" spans="2:17" x14ac:dyDescent="0.2">
      <c r="B215" s="1">
        <v>208</v>
      </c>
      <c r="C215" s="1" t="s">
        <v>146</v>
      </c>
      <c r="D215" s="1">
        <v>0</v>
      </c>
      <c r="E215" s="1">
        <v>0</v>
      </c>
      <c r="F215" s="1">
        <v>6000134</v>
      </c>
      <c r="G215" s="1" t="s">
        <v>208</v>
      </c>
      <c r="H215" s="1">
        <v>11</v>
      </c>
      <c r="I215" s="1">
        <v>11</v>
      </c>
      <c r="J215" s="1">
        <v>8</v>
      </c>
      <c r="K215" s="1">
        <v>1</v>
      </c>
      <c r="L215" s="1" t="s">
        <v>30</v>
      </c>
      <c r="O215" s="1">
        <v>0</v>
      </c>
      <c r="Q215" s="1">
        <f t="shared" si="29"/>
        <v>5</v>
      </c>
    </row>
    <row r="216" spans="2:17" x14ac:dyDescent="0.2">
      <c r="B216" s="1">
        <v>209</v>
      </c>
      <c r="C216" s="1" t="s">
        <v>146</v>
      </c>
      <c r="D216" s="1">
        <v>0</v>
      </c>
      <c r="E216" s="1">
        <v>0</v>
      </c>
      <c r="F216" s="1">
        <v>6000134</v>
      </c>
      <c r="G216" s="1" t="s">
        <v>208</v>
      </c>
      <c r="H216" s="1">
        <v>11</v>
      </c>
      <c r="I216" s="1">
        <v>11</v>
      </c>
      <c r="J216" s="1">
        <v>9</v>
      </c>
      <c r="K216" s="1">
        <v>1</v>
      </c>
      <c r="L216" s="1" t="s">
        <v>31</v>
      </c>
      <c r="O216" s="1">
        <v>0</v>
      </c>
      <c r="Q216" s="1">
        <f t="shared" si="29"/>
        <v>5</v>
      </c>
    </row>
    <row r="217" spans="2:17" x14ac:dyDescent="0.2">
      <c r="B217" s="1">
        <v>210</v>
      </c>
      <c r="C217" s="1" t="s">
        <v>146</v>
      </c>
      <c r="D217" s="1">
        <v>0</v>
      </c>
      <c r="E217" s="1">
        <v>0</v>
      </c>
      <c r="F217" s="1">
        <v>6000134</v>
      </c>
      <c r="G217" s="1" t="s">
        <v>208</v>
      </c>
      <c r="H217" s="1">
        <v>11</v>
      </c>
      <c r="I217" s="1">
        <v>11</v>
      </c>
      <c r="J217" s="1">
        <v>10</v>
      </c>
      <c r="K217" s="1">
        <v>1</v>
      </c>
      <c r="L217" s="1" t="s">
        <v>32</v>
      </c>
      <c r="O217" s="1">
        <v>0</v>
      </c>
      <c r="Q217" s="1">
        <f t="shared" si="29"/>
        <v>5</v>
      </c>
    </row>
    <row r="218" spans="2:17" x14ac:dyDescent="0.2">
      <c r="B218" s="1">
        <v>211</v>
      </c>
      <c r="C218" s="1" t="s">
        <v>146</v>
      </c>
      <c r="D218" s="1">
        <v>0</v>
      </c>
      <c r="E218" s="1">
        <v>0</v>
      </c>
      <c r="F218" s="1">
        <v>6000134</v>
      </c>
      <c r="G218" s="1" t="s">
        <v>208</v>
      </c>
      <c r="H218" s="1">
        <v>11</v>
      </c>
      <c r="I218" s="1">
        <v>11</v>
      </c>
      <c r="J218" s="1">
        <v>11</v>
      </c>
      <c r="K218" s="1">
        <v>1</v>
      </c>
      <c r="L218" s="1" t="s">
        <v>46</v>
      </c>
      <c r="O218" s="1">
        <v>0</v>
      </c>
      <c r="Q218" s="1">
        <f t="shared" si="29"/>
        <v>6</v>
      </c>
    </row>
    <row r="219" spans="2:17" x14ac:dyDescent="0.2">
      <c r="B219" s="1">
        <v>212</v>
      </c>
      <c r="C219" s="1" t="s">
        <v>146</v>
      </c>
      <c r="D219" s="1">
        <v>0</v>
      </c>
      <c r="E219" s="1">
        <v>0</v>
      </c>
      <c r="F219" s="1">
        <v>6000134</v>
      </c>
      <c r="G219" s="1" t="s">
        <v>208</v>
      </c>
      <c r="H219" s="1">
        <v>11</v>
      </c>
      <c r="I219" s="1">
        <v>11</v>
      </c>
      <c r="J219" s="1">
        <v>12</v>
      </c>
      <c r="K219" s="1">
        <v>1</v>
      </c>
      <c r="L219" s="1" t="s">
        <v>47</v>
      </c>
      <c r="O219" s="1">
        <v>0</v>
      </c>
      <c r="Q219" s="1">
        <f t="shared" si="29"/>
        <v>6</v>
      </c>
    </row>
    <row r="220" spans="2:17" x14ac:dyDescent="0.2">
      <c r="B220" s="1">
        <v>213</v>
      </c>
      <c r="C220" s="1" t="s">
        <v>146</v>
      </c>
      <c r="D220" s="1">
        <v>0</v>
      </c>
      <c r="E220" s="1">
        <v>0</v>
      </c>
      <c r="F220" s="1">
        <v>6000134</v>
      </c>
      <c r="G220" s="1" t="s">
        <v>208</v>
      </c>
      <c r="H220" s="1">
        <v>11</v>
      </c>
      <c r="I220" s="1">
        <v>11</v>
      </c>
      <c r="J220" s="1">
        <v>13</v>
      </c>
      <c r="K220" s="1">
        <v>1</v>
      </c>
      <c r="L220" s="1" t="s">
        <v>48</v>
      </c>
      <c r="O220" s="1">
        <v>0</v>
      </c>
      <c r="Q220" s="1">
        <f t="shared" si="29"/>
        <v>6</v>
      </c>
    </row>
    <row r="221" spans="2:17" x14ac:dyDescent="0.2">
      <c r="B221" s="1">
        <v>214</v>
      </c>
      <c r="C221" s="1" t="s">
        <v>146</v>
      </c>
      <c r="D221" s="1">
        <v>0</v>
      </c>
      <c r="E221" s="1">
        <v>0</v>
      </c>
      <c r="F221" s="1">
        <v>6000134</v>
      </c>
      <c r="G221" s="1" t="s">
        <v>208</v>
      </c>
      <c r="H221" s="1">
        <v>11</v>
      </c>
      <c r="I221" s="1">
        <v>11</v>
      </c>
      <c r="J221" s="1">
        <v>14</v>
      </c>
      <c r="K221" s="1">
        <v>1</v>
      </c>
      <c r="L221" s="1" t="s">
        <v>49</v>
      </c>
      <c r="O221" s="1">
        <v>0</v>
      </c>
      <c r="Q221" s="1">
        <f t="shared" ref="Q221:Q284" si="31">Q201</f>
        <v>6</v>
      </c>
    </row>
    <row r="222" spans="2:17" x14ac:dyDescent="0.2">
      <c r="B222" s="1">
        <v>215</v>
      </c>
      <c r="C222" s="1" t="s">
        <v>146</v>
      </c>
      <c r="D222" s="1">
        <v>0</v>
      </c>
      <c r="E222" s="1">
        <v>0</v>
      </c>
      <c r="F222" s="1">
        <v>6000134</v>
      </c>
      <c r="G222" s="1" t="s">
        <v>208</v>
      </c>
      <c r="H222" s="1">
        <v>11</v>
      </c>
      <c r="I222" s="1">
        <v>11</v>
      </c>
      <c r="J222" s="1">
        <v>15</v>
      </c>
      <c r="K222" s="1">
        <v>1</v>
      </c>
      <c r="L222" s="1" t="s">
        <v>50</v>
      </c>
      <c r="O222" s="1">
        <v>0</v>
      </c>
      <c r="Q222" s="1">
        <f t="shared" si="31"/>
        <v>6</v>
      </c>
    </row>
    <row r="223" spans="2:17" x14ac:dyDescent="0.2">
      <c r="B223" s="1">
        <v>216</v>
      </c>
      <c r="C223" s="1" t="s">
        <v>146</v>
      </c>
      <c r="D223" s="1">
        <v>0</v>
      </c>
      <c r="E223" s="1">
        <v>0</v>
      </c>
      <c r="F223" s="1">
        <v>6000134</v>
      </c>
      <c r="G223" s="1" t="s">
        <v>208</v>
      </c>
      <c r="H223" s="1">
        <v>11</v>
      </c>
      <c r="I223" s="1">
        <v>11</v>
      </c>
      <c r="J223" s="1">
        <v>16</v>
      </c>
      <c r="K223" s="1">
        <v>1</v>
      </c>
      <c r="L223" s="1" t="s">
        <v>51</v>
      </c>
      <c r="O223" s="1">
        <v>0</v>
      </c>
      <c r="Q223" s="1">
        <f t="shared" si="31"/>
        <v>7</v>
      </c>
    </row>
    <row r="224" spans="2:17" x14ac:dyDescent="0.2">
      <c r="B224" s="1">
        <v>217</v>
      </c>
      <c r="C224" s="1" t="s">
        <v>146</v>
      </c>
      <c r="D224" s="1">
        <v>0</v>
      </c>
      <c r="E224" s="1">
        <v>0</v>
      </c>
      <c r="F224" s="1">
        <v>6000134</v>
      </c>
      <c r="G224" s="1" t="s">
        <v>208</v>
      </c>
      <c r="H224" s="1">
        <v>11</v>
      </c>
      <c r="I224" s="1">
        <v>11</v>
      </c>
      <c r="J224" s="1">
        <v>17</v>
      </c>
      <c r="K224" s="1">
        <v>1</v>
      </c>
      <c r="L224" s="1" t="s">
        <v>52</v>
      </c>
      <c r="O224" s="1">
        <v>0</v>
      </c>
      <c r="Q224" s="1">
        <f t="shared" si="31"/>
        <v>7</v>
      </c>
    </row>
    <row r="225" spans="2:17" x14ac:dyDescent="0.2">
      <c r="B225" s="1">
        <v>218</v>
      </c>
      <c r="C225" s="1" t="s">
        <v>146</v>
      </c>
      <c r="D225" s="1">
        <v>0</v>
      </c>
      <c r="E225" s="1">
        <v>0</v>
      </c>
      <c r="F225" s="1">
        <v>6000134</v>
      </c>
      <c r="G225" s="1" t="s">
        <v>208</v>
      </c>
      <c r="H225" s="1">
        <v>11</v>
      </c>
      <c r="I225" s="1">
        <v>11</v>
      </c>
      <c r="J225" s="1">
        <v>18</v>
      </c>
      <c r="K225" s="1">
        <v>1</v>
      </c>
      <c r="L225" s="1" t="s">
        <v>53</v>
      </c>
      <c r="O225" s="1">
        <v>0</v>
      </c>
      <c r="Q225" s="1">
        <f t="shared" si="31"/>
        <v>7</v>
      </c>
    </row>
    <row r="226" spans="2:17" x14ac:dyDescent="0.2">
      <c r="B226" s="1">
        <v>219</v>
      </c>
      <c r="C226" s="1" t="s">
        <v>146</v>
      </c>
      <c r="D226" s="1">
        <v>0</v>
      </c>
      <c r="E226" s="1">
        <v>0</v>
      </c>
      <c r="F226" s="1">
        <v>6000134</v>
      </c>
      <c r="G226" s="1" t="s">
        <v>208</v>
      </c>
      <c r="H226" s="1">
        <v>11</v>
      </c>
      <c r="I226" s="1">
        <v>11</v>
      </c>
      <c r="J226" s="1">
        <v>19</v>
      </c>
      <c r="K226" s="1">
        <v>1</v>
      </c>
      <c r="L226" s="1" t="s">
        <v>54</v>
      </c>
      <c r="O226" s="1">
        <v>0</v>
      </c>
      <c r="Q226" s="1">
        <f t="shared" si="31"/>
        <v>7</v>
      </c>
    </row>
    <row r="227" spans="2:17" x14ac:dyDescent="0.2">
      <c r="B227" s="1">
        <v>220</v>
      </c>
      <c r="C227" s="1" t="s">
        <v>146</v>
      </c>
      <c r="D227" s="1">
        <v>0</v>
      </c>
      <c r="E227" s="1">
        <v>0</v>
      </c>
      <c r="F227" s="1">
        <v>6000134</v>
      </c>
      <c r="G227" s="1" t="s">
        <v>208</v>
      </c>
      <c r="H227" s="1">
        <v>11</v>
      </c>
      <c r="I227" s="1">
        <v>11</v>
      </c>
      <c r="J227" s="1">
        <v>20</v>
      </c>
      <c r="K227" s="1">
        <v>1</v>
      </c>
      <c r="L227" s="1" t="s">
        <v>55</v>
      </c>
      <c r="O227" s="1">
        <v>0</v>
      </c>
      <c r="Q227" s="1">
        <f t="shared" si="31"/>
        <v>7</v>
      </c>
    </row>
    <row r="228" spans="2:17" x14ac:dyDescent="0.2">
      <c r="B228" s="1">
        <v>221</v>
      </c>
      <c r="C228" s="1" t="s">
        <v>146</v>
      </c>
      <c r="D228" s="1">
        <v>0</v>
      </c>
      <c r="E228" s="1">
        <v>0</v>
      </c>
      <c r="F228" s="1">
        <v>6000135</v>
      </c>
      <c r="G228" s="1" t="s">
        <v>208</v>
      </c>
      <c r="H228" s="1">
        <v>12</v>
      </c>
      <c r="I228" s="1">
        <v>12</v>
      </c>
      <c r="J228" s="1">
        <v>1</v>
      </c>
      <c r="K228" s="1">
        <v>1</v>
      </c>
      <c r="L228" s="1" t="s">
        <v>44</v>
      </c>
      <c r="O228" s="1">
        <v>0</v>
      </c>
      <c r="Q228" s="1">
        <f t="shared" si="31"/>
        <v>1</v>
      </c>
    </row>
    <row r="229" spans="2:17" x14ac:dyDescent="0.2">
      <c r="B229" s="1">
        <v>222</v>
      </c>
      <c r="C229" s="1" t="s">
        <v>146</v>
      </c>
      <c r="D229" s="1">
        <v>0</v>
      </c>
      <c r="E229" s="1">
        <v>0</v>
      </c>
      <c r="F229" s="1">
        <v>6000135</v>
      </c>
      <c r="G229" s="1" t="s">
        <v>208</v>
      </c>
      <c r="H229" s="1">
        <v>12</v>
      </c>
      <c r="I229" s="1">
        <v>12</v>
      </c>
      <c r="J229" s="1">
        <v>2</v>
      </c>
      <c r="K229" s="1">
        <v>1</v>
      </c>
      <c r="L229" s="1" t="s">
        <v>45</v>
      </c>
      <c r="O229" s="1">
        <v>0</v>
      </c>
      <c r="Q229" s="1">
        <f t="shared" si="31"/>
        <v>2</v>
      </c>
    </row>
    <row r="230" spans="2:17" x14ac:dyDescent="0.2">
      <c r="B230" s="1">
        <v>223</v>
      </c>
      <c r="C230" s="1" t="s">
        <v>146</v>
      </c>
      <c r="D230" s="1">
        <v>0</v>
      </c>
      <c r="E230" s="1">
        <v>0</v>
      </c>
      <c r="F230" s="1">
        <v>6000135</v>
      </c>
      <c r="G230" s="1" t="s">
        <v>208</v>
      </c>
      <c r="H230" s="1">
        <v>12</v>
      </c>
      <c r="I230" s="1">
        <v>12</v>
      </c>
      <c r="J230" s="1">
        <v>3</v>
      </c>
      <c r="K230" s="1">
        <v>1</v>
      </c>
      <c r="L230" s="1" t="s">
        <v>25</v>
      </c>
      <c r="O230" s="1">
        <v>0</v>
      </c>
      <c r="Q230" s="1">
        <f t="shared" si="31"/>
        <v>3</v>
      </c>
    </row>
    <row r="231" spans="2:17" x14ac:dyDescent="0.2">
      <c r="B231" s="1">
        <v>224</v>
      </c>
      <c r="C231" s="1" t="s">
        <v>146</v>
      </c>
      <c r="D231" s="1">
        <v>0</v>
      </c>
      <c r="E231" s="1">
        <v>0</v>
      </c>
      <c r="F231" s="1">
        <v>6000135</v>
      </c>
      <c r="G231" s="1" t="s">
        <v>208</v>
      </c>
      <c r="H231" s="1">
        <v>12</v>
      </c>
      <c r="I231" s="1">
        <v>12</v>
      </c>
      <c r="J231" s="1">
        <v>4</v>
      </c>
      <c r="K231" s="1">
        <v>1</v>
      </c>
      <c r="L231" s="1" t="s">
        <v>26</v>
      </c>
      <c r="O231" s="1">
        <v>0</v>
      </c>
      <c r="Q231" s="1">
        <f t="shared" si="31"/>
        <v>4</v>
      </c>
    </row>
    <row r="232" spans="2:17" x14ac:dyDescent="0.2">
      <c r="B232" s="1">
        <v>225</v>
      </c>
      <c r="C232" s="1" t="s">
        <v>146</v>
      </c>
      <c r="D232" s="1">
        <v>0</v>
      </c>
      <c r="E232" s="1">
        <v>0</v>
      </c>
      <c r="F232" s="1">
        <v>6000135</v>
      </c>
      <c r="G232" s="1" t="s">
        <v>208</v>
      </c>
      <c r="H232" s="1">
        <v>12</v>
      </c>
      <c r="I232" s="1">
        <v>12</v>
      </c>
      <c r="J232" s="1">
        <v>5</v>
      </c>
      <c r="K232" s="1">
        <v>1</v>
      </c>
      <c r="L232" s="1" t="s">
        <v>27</v>
      </c>
      <c r="O232" s="1">
        <v>0</v>
      </c>
      <c r="Q232" s="1">
        <f t="shared" si="31"/>
        <v>4</v>
      </c>
    </row>
    <row r="233" spans="2:17" x14ac:dyDescent="0.2">
      <c r="B233" s="1">
        <v>226</v>
      </c>
      <c r="C233" s="1" t="s">
        <v>146</v>
      </c>
      <c r="D233" s="1">
        <v>0</v>
      </c>
      <c r="E233" s="1">
        <v>0</v>
      </c>
      <c r="F233" s="1">
        <v>6000135</v>
      </c>
      <c r="G233" s="1" t="s">
        <v>208</v>
      </c>
      <c r="H233" s="1">
        <v>12</v>
      </c>
      <c r="I233" s="1">
        <v>12</v>
      </c>
      <c r="J233" s="1">
        <v>6</v>
      </c>
      <c r="K233" s="1">
        <v>1</v>
      </c>
      <c r="L233" s="1" t="s">
        <v>28</v>
      </c>
      <c r="O233" s="1">
        <v>0</v>
      </c>
      <c r="Q233" s="1">
        <f t="shared" si="31"/>
        <v>4</v>
      </c>
    </row>
    <row r="234" spans="2:17" x14ac:dyDescent="0.2">
      <c r="B234" s="1">
        <v>227</v>
      </c>
      <c r="C234" s="1" t="s">
        <v>146</v>
      </c>
      <c r="D234" s="1">
        <v>0</v>
      </c>
      <c r="E234" s="1">
        <v>0</v>
      </c>
      <c r="F234" s="1">
        <v>6000135</v>
      </c>
      <c r="G234" s="1" t="s">
        <v>208</v>
      </c>
      <c r="H234" s="1">
        <v>12</v>
      </c>
      <c r="I234" s="1">
        <v>12</v>
      </c>
      <c r="J234" s="1">
        <v>7</v>
      </c>
      <c r="K234" s="1">
        <v>1</v>
      </c>
      <c r="L234" s="1" t="s">
        <v>29</v>
      </c>
      <c r="O234" s="1">
        <v>0</v>
      </c>
      <c r="Q234" s="1">
        <f t="shared" si="31"/>
        <v>5</v>
      </c>
    </row>
    <row r="235" spans="2:17" x14ac:dyDescent="0.2">
      <c r="B235" s="1">
        <v>228</v>
      </c>
      <c r="C235" s="1" t="s">
        <v>146</v>
      </c>
      <c r="D235" s="1">
        <v>0</v>
      </c>
      <c r="E235" s="1">
        <v>0</v>
      </c>
      <c r="F235" s="1">
        <v>6000135</v>
      </c>
      <c r="G235" s="1" t="s">
        <v>208</v>
      </c>
      <c r="H235" s="1">
        <v>12</v>
      </c>
      <c r="I235" s="1">
        <v>12</v>
      </c>
      <c r="J235" s="1">
        <v>8</v>
      </c>
      <c r="K235" s="1">
        <v>1</v>
      </c>
      <c r="L235" s="1" t="s">
        <v>30</v>
      </c>
      <c r="O235" s="1">
        <v>0</v>
      </c>
      <c r="Q235" s="1">
        <f t="shared" si="31"/>
        <v>5</v>
      </c>
    </row>
    <row r="236" spans="2:17" x14ac:dyDescent="0.2">
      <c r="B236" s="1">
        <v>229</v>
      </c>
      <c r="C236" s="1" t="s">
        <v>146</v>
      </c>
      <c r="D236" s="1">
        <v>0</v>
      </c>
      <c r="E236" s="1">
        <v>0</v>
      </c>
      <c r="F236" s="1">
        <v>6000135</v>
      </c>
      <c r="G236" s="1" t="s">
        <v>208</v>
      </c>
      <c r="H236" s="1">
        <v>12</v>
      </c>
      <c r="I236" s="1">
        <v>12</v>
      </c>
      <c r="J236" s="1">
        <v>9</v>
      </c>
      <c r="K236" s="1">
        <v>1</v>
      </c>
      <c r="L236" s="1" t="s">
        <v>31</v>
      </c>
      <c r="O236" s="1">
        <v>0</v>
      </c>
      <c r="Q236" s="1">
        <f t="shared" si="31"/>
        <v>5</v>
      </c>
    </row>
    <row r="237" spans="2:17" x14ac:dyDescent="0.2">
      <c r="B237" s="1">
        <v>230</v>
      </c>
      <c r="C237" s="1" t="s">
        <v>146</v>
      </c>
      <c r="D237" s="1">
        <v>0</v>
      </c>
      <c r="E237" s="1">
        <v>0</v>
      </c>
      <c r="F237" s="1">
        <v>6000135</v>
      </c>
      <c r="G237" s="1" t="s">
        <v>208</v>
      </c>
      <c r="H237" s="1">
        <v>12</v>
      </c>
      <c r="I237" s="1">
        <v>12</v>
      </c>
      <c r="J237" s="1">
        <v>10</v>
      </c>
      <c r="K237" s="1">
        <v>1</v>
      </c>
      <c r="L237" s="1" t="s">
        <v>32</v>
      </c>
      <c r="O237" s="1">
        <v>0</v>
      </c>
      <c r="Q237" s="1">
        <f t="shared" si="31"/>
        <v>5</v>
      </c>
    </row>
    <row r="238" spans="2:17" x14ac:dyDescent="0.2">
      <c r="B238" s="1">
        <v>231</v>
      </c>
      <c r="C238" s="1" t="s">
        <v>146</v>
      </c>
      <c r="D238" s="1">
        <v>0</v>
      </c>
      <c r="E238" s="1">
        <v>0</v>
      </c>
      <c r="F238" s="1">
        <v>6000135</v>
      </c>
      <c r="G238" s="1" t="s">
        <v>208</v>
      </c>
      <c r="H238" s="1">
        <v>12</v>
      </c>
      <c r="I238" s="1">
        <v>12</v>
      </c>
      <c r="J238" s="1">
        <v>11</v>
      </c>
      <c r="K238" s="1">
        <v>1</v>
      </c>
      <c r="L238" s="1" t="s">
        <v>46</v>
      </c>
      <c r="O238" s="1">
        <v>0</v>
      </c>
      <c r="Q238" s="1">
        <f t="shared" si="31"/>
        <v>6</v>
      </c>
    </row>
    <row r="239" spans="2:17" x14ac:dyDescent="0.2">
      <c r="B239" s="1">
        <v>232</v>
      </c>
      <c r="C239" s="1" t="s">
        <v>146</v>
      </c>
      <c r="D239" s="1">
        <v>0</v>
      </c>
      <c r="E239" s="1">
        <v>0</v>
      </c>
      <c r="F239" s="1">
        <v>6000135</v>
      </c>
      <c r="G239" s="1" t="s">
        <v>208</v>
      </c>
      <c r="H239" s="1">
        <v>12</v>
      </c>
      <c r="I239" s="1">
        <v>12</v>
      </c>
      <c r="J239" s="1">
        <v>12</v>
      </c>
      <c r="K239" s="1">
        <v>1</v>
      </c>
      <c r="L239" s="1" t="s">
        <v>47</v>
      </c>
      <c r="O239" s="1">
        <v>0</v>
      </c>
      <c r="Q239" s="1">
        <f t="shared" si="31"/>
        <v>6</v>
      </c>
    </row>
    <row r="240" spans="2:17" x14ac:dyDescent="0.2">
      <c r="B240" s="1">
        <v>233</v>
      </c>
      <c r="C240" s="1" t="s">
        <v>146</v>
      </c>
      <c r="D240" s="1">
        <v>0</v>
      </c>
      <c r="E240" s="1">
        <v>0</v>
      </c>
      <c r="F240" s="1">
        <v>6000135</v>
      </c>
      <c r="G240" s="1" t="s">
        <v>208</v>
      </c>
      <c r="H240" s="1">
        <v>12</v>
      </c>
      <c r="I240" s="1">
        <v>12</v>
      </c>
      <c r="J240" s="1">
        <v>13</v>
      </c>
      <c r="K240" s="1">
        <v>1</v>
      </c>
      <c r="L240" s="1" t="s">
        <v>48</v>
      </c>
      <c r="O240" s="1">
        <v>0</v>
      </c>
      <c r="Q240" s="1">
        <f t="shared" si="31"/>
        <v>6</v>
      </c>
    </row>
    <row r="241" spans="2:17" x14ac:dyDescent="0.2">
      <c r="B241" s="1">
        <v>234</v>
      </c>
      <c r="C241" s="1" t="s">
        <v>146</v>
      </c>
      <c r="D241" s="1">
        <v>0</v>
      </c>
      <c r="E241" s="1">
        <v>0</v>
      </c>
      <c r="F241" s="1">
        <v>6000135</v>
      </c>
      <c r="G241" s="1" t="s">
        <v>208</v>
      </c>
      <c r="H241" s="1">
        <v>12</v>
      </c>
      <c r="I241" s="1">
        <v>12</v>
      </c>
      <c r="J241" s="1">
        <v>14</v>
      </c>
      <c r="K241" s="1">
        <v>1</v>
      </c>
      <c r="L241" s="1" t="s">
        <v>49</v>
      </c>
      <c r="O241" s="1">
        <v>0</v>
      </c>
      <c r="Q241" s="1">
        <f t="shared" si="31"/>
        <v>6</v>
      </c>
    </row>
    <row r="242" spans="2:17" x14ac:dyDescent="0.2">
      <c r="B242" s="1">
        <v>235</v>
      </c>
      <c r="C242" s="1" t="s">
        <v>146</v>
      </c>
      <c r="D242" s="1">
        <v>0</v>
      </c>
      <c r="E242" s="1">
        <v>0</v>
      </c>
      <c r="F242" s="1">
        <v>6000135</v>
      </c>
      <c r="G242" s="1" t="s">
        <v>208</v>
      </c>
      <c r="H242" s="1">
        <v>12</v>
      </c>
      <c r="I242" s="1">
        <v>12</v>
      </c>
      <c r="J242" s="1">
        <v>15</v>
      </c>
      <c r="K242" s="1">
        <v>1</v>
      </c>
      <c r="L242" s="1" t="s">
        <v>50</v>
      </c>
      <c r="O242" s="1">
        <v>0</v>
      </c>
      <c r="Q242" s="1">
        <f t="shared" si="31"/>
        <v>6</v>
      </c>
    </row>
    <row r="243" spans="2:17" x14ac:dyDescent="0.2">
      <c r="B243" s="1">
        <v>236</v>
      </c>
      <c r="C243" s="1" t="s">
        <v>146</v>
      </c>
      <c r="D243" s="1">
        <v>0</v>
      </c>
      <c r="E243" s="1">
        <v>0</v>
      </c>
      <c r="F243" s="1">
        <v>6000135</v>
      </c>
      <c r="G243" s="1" t="s">
        <v>208</v>
      </c>
      <c r="H243" s="1">
        <v>12</v>
      </c>
      <c r="I243" s="1">
        <v>12</v>
      </c>
      <c r="J243" s="1">
        <v>16</v>
      </c>
      <c r="K243" s="1">
        <v>1</v>
      </c>
      <c r="L243" s="1" t="s">
        <v>51</v>
      </c>
      <c r="O243" s="1">
        <v>0</v>
      </c>
      <c r="Q243" s="1">
        <f t="shared" si="31"/>
        <v>7</v>
      </c>
    </row>
    <row r="244" spans="2:17" x14ac:dyDescent="0.2">
      <c r="B244" s="1">
        <v>237</v>
      </c>
      <c r="C244" s="1" t="s">
        <v>146</v>
      </c>
      <c r="D244" s="1">
        <v>0</v>
      </c>
      <c r="E244" s="1">
        <v>0</v>
      </c>
      <c r="F244" s="1">
        <v>6000135</v>
      </c>
      <c r="G244" s="1" t="s">
        <v>208</v>
      </c>
      <c r="H244" s="1">
        <v>12</v>
      </c>
      <c r="I244" s="1">
        <v>12</v>
      </c>
      <c r="J244" s="1">
        <v>17</v>
      </c>
      <c r="K244" s="1">
        <v>1</v>
      </c>
      <c r="L244" s="1" t="s">
        <v>52</v>
      </c>
      <c r="O244" s="1">
        <v>0</v>
      </c>
      <c r="Q244" s="1">
        <f t="shared" si="31"/>
        <v>7</v>
      </c>
    </row>
    <row r="245" spans="2:17" x14ac:dyDescent="0.2">
      <c r="B245" s="1">
        <v>238</v>
      </c>
      <c r="C245" s="1" t="s">
        <v>146</v>
      </c>
      <c r="D245" s="1">
        <v>0</v>
      </c>
      <c r="E245" s="1">
        <v>0</v>
      </c>
      <c r="F245" s="1">
        <v>6000135</v>
      </c>
      <c r="G245" s="1" t="s">
        <v>208</v>
      </c>
      <c r="H245" s="1">
        <v>12</v>
      </c>
      <c r="I245" s="1">
        <v>12</v>
      </c>
      <c r="J245" s="1">
        <v>18</v>
      </c>
      <c r="K245" s="1">
        <v>1</v>
      </c>
      <c r="L245" s="1" t="s">
        <v>53</v>
      </c>
      <c r="O245" s="1">
        <v>0</v>
      </c>
      <c r="Q245" s="1">
        <f t="shared" si="31"/>
        <v>7</v>
      </c>
    </row>
    <row r="246" spans="2:17" x14ac:dyDescent="0.2">
      <c r="B246" s="1">
        <v>239</v>
      </c>
      <c r="C246" s="1" t="s">
        <v>146</v>
      </c>
      <c r="D246" s="1">
        <v>0</v>
      </c>
      <c r="E246" s="1">
        <v>0</v>
      </c>
      <c r="F246" s="1">
        <v>6000135</v>
      </c>
      <c r="G246" s="1" t="s">
        <v>208</v>
      </c>
      <c r="H246" s="1">
        <v>12</v>
      </c>
      <c r="I246" s="1">
        <v>12</v>
      </c>
      <c r="J246" s="1">
        <v>19</v>
      </c>
      <c r="K246" s="1">
        <v>1</v>
      </c>
      <c r="L246" s="1" t="s">
        <v>54</v>
      </c>
      <c r="O246" s="1">
        <v>0</v>
      </c>
      <c r="Q246" s="1">
        <f t="shared" si="31"/>
        <v>7</v>
      </c>
    </row>
    <row r="247" spans="2:17" x14ac:dyDescent="0.2">
      <c r="B247" s="1">
        <v>240</v>
      </c>
      <c r="C247" s="1" t="s">
        <v>146</v>
      </c>
      <c r="D247" s="1">
        <v>0</v>
      </c>
      <c r="E247" s="1">
        <v>0</v>
      </c>
      <c r="F247" s="1">
        <v>6000135</v>
      </c>
      <c r="G247" s="1" t="s">
        <v>208</v>
      </c>
      <c r="H247" s="1">
        <v>12</v>
      </c>
      <c r="I247" s="1">
        <v>12</v>
      </c>
      <c r="J247" s="1">
        <v>20</v>
      </c>
      <c r="K247" s="1">
        <v>1</v>
      </c>
      <c r="L247" s="1" t="s">
        <v>55</v>
      </c>
      <c r="O247" s="1">
        <v>0</v>
      </c>
      <c r="Q247" s="1">
        <f t="shared" si="31"/>
        <v>7</v>
      </c>
    </row>
    <row r="248" spans="2:17" x14ac:dyDescent="0.2">
      <c r="B248" s="1">
        <v>241</v>
      </c>
      <c r="C248" s="1" t="s">
        <v>146</v>
      </c>
      <c r="D248" s="1">
        <v>0</v>
      </c>
      <c r="E248" s="1">
        <v>0</v>
      </c>
      <c r="F248" s="1">
        <v>6000136</v>
      </c>
      <c r="G248" s="1" t="s">
        <v>208</v>
      </c>
      <c r="H248" s="1">
        <v>13</v>
      </c>
      <c r="I248" s="1">
        <v>13</v>
      </c>
      <c r="J248" s="1">
        <v>1</v>
      </c>
      <c r="K248" s="1">
        <v>1</v>
      </c>
      <c r="L248" s="1" t="s">
        <v>44</v>
      </c>
      <c r="O248" s="1">
        <v>0</v>
      </c>
      <c r="Q248" s="1">
        <f t="shared" si="31"/>
        <v>1</v>
      </c>
    </row>
    <row r="249" spans="2:17" x14ac:dyDescent="0.2">
      <c r="B249" s="1">
        <v>242</v>
      </c>
      <c r="C249" s="1" t="s">
        <v>146</v>
      </c>
      <c r="D249" s="1">
        <v>0</v>
      </c>
      <c r="E249" s="1">
        <v>0</v>
      </c>
      <c r="F249" s="1">
        <v>6000136</v>
      </c>
      <c r="G249" s="1" t="s">
        <v>208</v>
      </c>
      <c r="H249" s="1">
        <v>13</v>
      </c>
      <c r="I249" s="1">
        <v>13</v>
      </c>
      <c r="J249" s="1">
        <v>2</v>
      </c>
      <c r="K249" s="1">
        <v>1</v>
      </c>
      <c r="L249" s="1" t="s">
        <v>45</v>
      </c>
      <c r="O249" s="1">
        <v>0</v>
      </c>
      <c r="Q249" s="1">
        <f t="shared" si="31"/>
        <v>2</v>
      </c>
    </row>
    <row r="250" spans="2:17" x14ac:dyDescent="0.2">
      <c r="B250" s="1">
        <v>243</v>
      </c>
      <c r="C250" s="1" t="s">
        <v>146</v>
      </c>
      <c r="D250" s="1">
        <v>0</v>
      </c>
      <c r="E250" s="1">
        <v>0</v>
      </c>
      <c r="F250" s="1">
        <v>6000136</v>
      </c>
      <c r="G250" s="1" t="s">
        <v>208</v>
      </c>
      <c r="H250" s="1">
        <v>13</v>
      </c>
      <c r="I250" s="1">
        <v>13</v>
      </c>
      <c r="J250" s="1">
        <v>3</v>
      </c>
      <c r="K250" s="1">
        <v>1</v>
      </c>
      <c r="L250" s="1" t="s">
        <v>25</v>
      </c>
      <c r="O250" s="1">
        <v>0</v>
      </c>
      <c r="Q250" s="1">
        <f t="shared" si="31"/>
        <v>3</v>
      </c>
    </row>
    <row r="251" spans="2:17" x14ac:dyDescent="0.2">
      <c r="B251" s="1">
        <v>244</v>
      </c>
      <c r="C251" s="1" t="s">
        <v>146</v>
      </c>
      <c r="D251" s="1">
        <v>0</v>
      </c>
      <c r="E251" s="1">
        <v>0</v>
      </c>
      <c r="F251" s="1">
        <v>6000136</v>
      </c>
      <c r="G251" s="1" t="s">
        <v>208</v>
      </c>
      <c r="H251" s="1">
        <v>13</v>
      </c>
      <c r="I251" s="1">
        <v>13</v>
      </c>
      <c r="J251" s="1">
        <v>4</v>
      </c>
      <c r="K251" s="1">
        <v>1</v>
      </c>
      <c r="L251" s="1" t="s">
        <v>26</v>
      </c>
      <c r="O251" s="1">
        <v>0</v>
      </c>
      <c r="Q251" s="1">
        <f t="shared" si="31"/>
        <v>4</v>
      </c>
    </row>
    <row r="252" spans="2:17" x14ac:dyDescent="0.2">
      <c r="B252" s="1">
        <v>245</v>
      </c>
      <c r="C252" s="1" t="s">
        <v>146</v>
      </c>
      <c r="D252" s="1">
        <v>0</v>
      </c>
      <c r="E252" s="1">
        <v>0</v>
      </c>
      <c r="F252" s="1">
        <v>6000136</v>
      </c>
      <c r="G252" s="1" t="s">
        <v>208</v>
      </c>
      <c r="H252" s="1">
        <v>13</v>
      </c>
      <c r="I252" s="1">
        <v>13</v>
      </c>
      <c r="J252" s="1">
        <v>5</v>
      </c>
      <c r="K252" s="1">
        <v>1</v>
      </c>
      <c r="L252" s="1" t="s">
        <v>27</v>
      </c>
      <c r="O252" s="1">
        <v>0</v>
      </c>
      <c r="Q252" s="1">
        <f t="shared" si="31"/>
        <v>4</v>
      </c>
    </row>
    <row r="253" spans="2:17" x14ac:dyDescent="0.2">
      <c r="B253" s="1">
        <v>246</v>
      </c>
      <c r="C253" s="1" t="s">
        <v>146</v>
      </c>
      <c r="D253" s="1">
        <v>0</v>
      </c>
      <c r="E253" s="1">
        <v>0</v>
      </c>
      <c r="F253" s="1">
        <v>6000136</v>
      </c>
      <c r="G253" s="1" t="s">
        <v>208</v>
      </c>
      <c r="H253" s="1">
        <v>13</v>
      </c>
      <c r="I253" s="1">
        <v>13</v>
      </c>
      <c r="J253" s="1">
        <v>6</v>
      </c>
      <c r="K253" s="1">
        <v>1</v>
      </c>
      <c r="L253" s="1" t="s">
        <v>28</v>
      </c>
      <c r="O253" s="1">
        <v>0</v>
      </c>
      <c r="Q253" s="1">
        <f t="shared" si="31"/>
        <v>4</v>
      </c>
    </row>
    <row r="254" spans="2:17" x14ac:dyDescent="0.2">
      <c r="B254" s="1">
        <v>247</v>
      </c>
      <c r="C254" s="1" t="s">
        <v>146</v>
      </c>
      <c r="D254" s="1">
        <v>0</v>
      </c>
      <c r="E254" s="1">
        <v>0</v>
      </c>
      <c r="F254" s="1">
        <v>6000136</v>
      </c>
      <c r="G254" s="1" t="s">
        <v>208</v>
      </c>
      <c r="H254" s="1">
        <v>13</v>
      </c>
      <c r="I254" s="1">
        <v>13</v>
      </c>
      <c r="J254" s="1">
        <v>7</v>
      </c>
      <c r="K254" s="1">
        <v>1</v>
      </c>
      <c r="L254" s="1" t="s">
        <v>29</v>
      </c>
      <c r="O254" s="1">
        <v>0</v>
      </c>
      <c r="Q254" s="1">
        <f t="shared" si="31"/>
        <v>5</v>
      </c>
    </row>
    <row r="255" spans="2:17" x14ac:dyDescent="0.2">
      <c r="B255" s="1">
        <v>248</v>
      </c>
      <c r="C255" s="1" t="s">
        <v>146</v>
      </c>
      <c r="D255" s="1">
        <v>0</v>
      </c>
      <c r="E255" s="1">
        <v>0</v>
      </c>
      <c r="F255" s="1">
        <v>6000136</v>
      </c>
      <c r="G255" s="1" t="s">
        <v>208</v>
      </c>
      <c r="H255" s="1">
        <v>13</v>
      </c>
      <c r="I255" s="1">
        <v>13</v>
      </c>
      <c r="J255" s="1">
        <v>8</v>
      </c>
      <c r="K255" s="1">
        <v>1</v>
      </c>
      <c r="L255" s="1" t="s">
        <v>30</v>
      </c>
      <c r="O255" s="1">
        <v>0</v>
      </c>
      <c r="Q255" s="1">
        <f t="shared" si="31"/>
        <v>5</v>
      </c>
    </row>
    <row r="256" spans="2:17" x14ac:dyDescent="0.2">
      <c r="B256" s="1">
        <v>249</v>
      </c>
      <c r="C256" s="1" t="s">
        <v>146</v>
      </c>
      <c r="D256" s="1">
        <v>0</v>
      </c>
      <c r="E256" s="1">
        <v>0</v>
      </c>
      <c r="F256" s="1">
        <v>6000136</v>
      </c>
      <c r="G256" s="1" t="s">
        <v>208</v>
      </c>
      <c r="H256" s="1">
        <v>13</v>
      </c>
      <c r="I256" s="1">
        <v>13</v>
      </c>
      <c r="J256" s="1">
        <v>9</v>
      </c>
      <c r="K256" s="1">
        <v>1</v>
      </c>
      <c r="L256" s="1" t="s">
        <v>31</v>
      </c>
      <c r="O256" s="1">
        <v>0</v>
      </c>
      <c r="Q256" s="1">
        <f t="shared" si="31"/>
        <v>5</v>
      </c>
    </row>
    <row r="257" spans="2:17" x14ac:dyDescent="0.2">
      <c r="B257" s="1">
        <v>250</v>
      </c>
      <c r="C257" s="1" t="s">
        <v>146</v>
      </c>
      <c r="D257" s="1">
        <v>0</v>
      </c>
      <c r="E257" s="1">
        <v>0</v>
      </c>
      <c r="F257" s="1">
        <v>6000136</v>
      </c>
      <c r="G257" s="1" t="s">
        <v>208</v>
      </c>
      <c r="H257" s="1">
        <v>13</v>
      </c>
      <c r="I257" s="1">
        <v>13</v>
      </c>
      <c r="J257" s="1">
        <v>10</v>
      </c>
      <c r="K257" s="1">
        <v>1</v>
      </c>
      <c r="L257" s="1" t="s">
        <v>32</v>
      </c>
      <c r="O257" s="1">
        <v>0</v>
      </c>
      <c r="Q257" s="1">
        <f t="shared" si="31"/>
        <v>5</v>
      </c>
    </row>
    <row r="258" spans="2:17" x14ac:dyDescent="0.2">
      <c r="B258" s="1">
        <v>251</v>
      </c>
      <c r="C258" s="1" t="s">
        <v>146</v>
      </c>
      <c r="D258" s="1">
        <v>0</v>
      </c>
      <c r="E258" s="1">
        <v>0</v>
      </c>
      <c r="F258" s="1">
        <v>6000136</v>
      </c>
      <c r="G258" s="1" t="s">
        <v>208</v>
      </c>
      <c r="H258" s="1">
        <v>13</v>
      </c>
      <c r="I258" s="1">
        <v>13</v>
      </c>
      <c r="J258" s="1">
        <v>11</v>
      </c>
      <c r="K258" s="1">
        <v>1</v>
      </c>
      <c r="L258" s="1" t="s">
        <v>46</v>
      </c>
      <c r="O258" s="1">
        <v>0</v>
      </c>
      <c r="Q258" s="1">
        <f t="shared" si="31"/>
        <v>6</v>
      </c>
    </row>
    <row r="259" spans="2:17" x14ac:dyDescent="0.2">
      <c r="B259" s="1">
        <v>252</v>
      </c>
      <c r="C259" s="1" t="s">
        <v>146</v>
      </c>
      <c r="D259" s="1">
        <v>0</v>
      </c>
      <c r="E259" s="1">
        <v>0</v>
      </c>
      <c r="F259" s="1">
        <v>6000136</v>
      </c>
      <c r="G259" s="1" t="s">
        <v>208</v>
      </c>
      <c r="H259" s="1">
        <v>13</v>
      </c>
      <c r="I259" s="1">
        <v>13</v>
      </c>
      <c r="J259" s="1">
        <v>12</v>
      </c>
      <c r="K259" s="1">
        <v>1</v>
      </c>
      <c r="L259" s="1" t="s">
        <v>47</v>
      </c>
      <c r="O259" s="1">
        <v>0</v>
      </c>
      <c r="Q259" s="1">
        <f t="shared" si="31"/>
        <v>6</v>
      </c>
    </row>
    <row r="260" spans="2:17" x14ac:dyDescent="0.2">
      <c r="B260" s="1">
        <v>253</v>
      </c>
      <c r="C260" s="1" t="s">
        <v>146</v>
      </c>
      <c r="D260" s="1">
        <v>0</v>
      </c>
      <c r="E260" s="1">
        <v>0</v>
      </c>
      <c r="F260" s="1">
        <v>6000136</v>
      </c>
      <c r="G260" s="1" t="s">
        <v>208</v>
      </c>
      <c r="H260" s="1">
        <v>13</v>
      </c>
      <c r="I260" s="1">
        <v>13</v>
      </c>
      <c r="J260" s="1">
        <v>13</v>
      </c>
      <c r="K260" s="1">
        <v>1</v>
      </c>
      <c r="L260" s="1" t="s">
        <v>48</v>
      </c>
      <c r="O260" s="1">
        <v>0</v>
      </c>
      <c r="Q260" s="1">
        <f t="shared" si="31"/>
        <v>6</v>
      </c>
    </row>
    <row r="261" spans="2:17" x14ac:dyDescent="0.2">
      <c r="B261" s="1">
        <v>254</v>
      </c>
      <c r="C261" s="1" t="s">
        <v>146</v>
      </c>
      <c r="D261" s="1">
        <v>0</v>
      </c>
      <c r="E261" s="1">
        <v>0</v>
      </c>
      <c r="F261" s="1">
        <v>6000136</v>
      </c>
      <c r="G261" s="1" t="s">
        <v>208</v>
      </c>
      <c r="H261" s="1">
        <v>13</v>
      </c>
      <c r="I261" s="1">
        <v>13</v>
      </c>
      <c r="J261" s="1">
        <v>14</v>
      </c>
      <c r="K261" s="1">
        <v>1</v>
      </c>
      <c r="L261" s="1" t="s">
        <v>49</v>
      </c>
      <c r="O261" s="1">
        <v>0</v>
      </c>
      <c r="Q261" s="1">
        <f t="shared" si="31"/>
        <v>6</v>
      </c>
    </row>
    <row r="262" spans="2:17" x14ac:dyDescent="0.2">
      <c r="B262" s="1">
        <v>255</v>
      </c>
      <c r="C262" s="1" t="s">
        <v>146</v>
      </c>
      <c r="D262" s="1">
        <v>0</v>
      </c>
      <c r="E262" s="1">
        <v>0</v>
      </c>
      <c r="F262" s="1">
        <v>6000136</v>
      </c>
      <c r="G262" s="1" t="s">
        <v>208</v>
      </c>
      <c r="H262" s="1">
        <v>13</v>
      </c>
      <c r="I262" s="1">
        <v>13</v>
      </c>
      <c r="J262" s="1">
        <v>15</v>
      </c>
      <c r="K262" s="1">
        <v>1</v>
      </c>
      <c r="L262" s="1" t="s">
        <v>50</v>
      </c>
      <c r="O262" s="1">
        <v>0</v>
      </c>
      <c r="Q262" s="1">
        <f t="shared" si="31"/>
        <v>6</v>
      </c>
    </row>
    <row r="263" spans="2:17" x14ac:dyDescent="0.2">
      <c r="B263" s="1">
        <v>256</v>
      </c>
      <c r="C263" s="1" t="s">
        <v>146</v>
      </c>
      <c r="D263" s="1">
        <v>0</v>
      </c>
      <c r="E263" s="1">
        <v>0</v>
      </c>
      <c r="F263" s="1">
        <v>6000136</v>
      </c>
      <c r="G263" s="1" t="s">
        <v>208</v>
      </c>
      <c r="H263" s="1">
        <v>13</v>
      </c>
      <c r="I263" s="1">
        <v>13</v>
      </c>
      <c r="J263" s="1">
        <v>16</v>
      </c>
      <c r="K263" s="1">
        <v>1</v>
      </c>
      <c r="L263" s="1" t="s">
        <v>51</v>
      </c>
      <c r="O263" s="1">
        <v>0</v>
      </c>
      <c r="Q263" s="1">
        <f t="shared" si="31"/>
        <v>7</v>
      </c>
    </row>
    <row r="264" spans="2:17" x14ac:dyDescent="0.2">
      <c r="B264" s="1">
        <v>257</v>
      </c>
      <c r="C264" s="1" t="s">
        <v>146</v>
      </c>
      <c r="D264" s="1">
        <v>0</v>
      </c>
      <c r="E264" s="1">
        <v>0</v>
      </c>
      <c r="F264" s="1">
        <v>6000136</v>
      </c>
      <c r="G264" s="1" t="s">
        <v>208</v>
      </c>
      <c r="H264" s="1">
        <v>13</v>
      </c>
      <c r="I264" s="1">
        <v>13</v>
      </c>
      <c r="J264" s="1">
        <v>17</v>
      </c>
      <c r="K264" s="1">
        <v>1</v>
      </c>
      <c r="L264" s="1" t="s">
        <v>52</v>
      </c>
      <c r="O264" s="1">
        <v>0</v>
      </c>
      <c r="Q264" s="1">
        <f t="shared" si="31"/>
        <v>7</v>
      </c>
    </row>
    <row r="265" spans="2:17" x14ac:dyDescent="0.2">
      <c r="B265" s="1">
        <v>258</v>
      </c>
      <c r="C265" s="1" t="s">
        <v>146</v>
      </c>
      <c r="D265" s="1">
        <v>0</v>
      </c>
      <c r="E265" s="1">
        <v>0</v>
      </c>
      <c r="F265" s="1">
        <v>6000136</v>
      </c>
      <c r="G265" s="1" t="s">
        <v>208</v>
      </c>
      <c r="H265" s="1">
        <v>13</v>
      </c>
      <c r="I265" s="1">
        <v>13</v>
      </c>
      <c r="J265" s="1">
        <v>18</v>
      </c>
      <c r="K265" s="1">
        <v>1</v>
      </c>
      <c r="L265" s="1" t="s">
        <v>53</v>
      </c>
      <c r="O265" s="1">
        <v>0</v>
      </c>
      <c r="Q265" s="1">
        <f t="shared" si="31"/>
        <v>7</v>
      </c>
    </row>
    <row r="266" spans="2:17" x14ac:dyDescent="0.2">
      <c r="B266" s="1">
        <v>259</v>
      </c>
      <c r="C266" s="1" t="s">
        <v>146</v>
      </c>
      <c r="D266" s="1">
        <v>0</v>
      </c>
      <c r="E266" s="1">
        <v>0</v>
      </c>
      <c r="F266" s="1">
        <v>6000136</v>
      </c>
      <c r="G266" s="1" t="s">
        <v>208</v>
      </c>
      <c r="H266" s="1">
        <v>13</v>
      </c>
      <c r="I266" s="1">
        <v>13</v>
      </c>
      <c r="J266" s="1">
        <v>19</v>
      </c>
      <c r="K266" s="1">
        <v>1</v>
      </c>
      <c r="L266" s="1" t="s">
        <v>54</v>
      </c>
      <c r="O266" s="1">
        <v>0</v>
      </c>
      <c r="Q266" s="1">
        <f t="shared" si="31"/>
        <v>7</v>
      </c>
    </row>
    <row r="267" spans="2:17" x14ac:dyDescent="0.2">
      <c r="B267" s="1">
        <v>260</v>
      </c>
      <c r="C267" s="1" t="s">
        <v>146</v>
      </c>
      <c r="D267" s="1">
        <v>0</v>
      </c>
      <c r="E267" s="1">
        <v>0</v>
      </c>
      <c r="F267" s="1">
        <v>6000136</v>
      </c>
      <c r="G267" s="1" t="s">
        <v>208</v>
      </c>
      <c r="H267" s="1">
        <v>13</v>
      </c>
      <c r="I267" s="1">
        <v>13</v>
      </c>
      <c r="J267" s="1">
        <v>20</v>
      </c>
      <c r="K267" s="1">
        <v>1</v>
      </c>
      <c r="L267" s="1" t="s">
        <v>55</v>
      </c>
      <c r="O267" s="1">
        <v>0</v>
      </c>
      <c r="Q267" s="1">
        <f t="shared" si="31"/>
        <v>7</v>
      </c>
    </row>
    <row r="268" spans="2:17" x14ac:dyDescent="0.2">
      <c r="B268" s="1">
        <v>261</v>
      </c>
      <c r="C268" s="1" t="s">
        <v>146</v>
      </c>
      <c r="D268" s="1">
        <v>0</v>
      </c>
      <c r="E268" s="1">
        <v>0</v>
      </c>
      <c r="F268" s="1">
        <v>6000137</v>
      </c>
      <c r="G268" s="1" t="s">
        <v>208</v>
      </c>
      <c r="H268" s="1">
        <v>14</v>
      </c>
      <c r="I268" s="1">
        <v>14</v>
      </c>
      <c r="J268" s="1">
        <v>1</v>
      </c>
      <c r="K268" s="1">
        <v>1</v>
      </c>
      <c r="L268" s="1" t="s">
        <v>44</v>
      </c>
      <c r="O268" s="1">
        <v>0</v>
      </c>
      <c r="Q268" s="1">
        <f t="shared" si="31"/>
        <v>1</v>
      </c>
    </row>
    <row r="269" spans="2:17" x14ac:dyDescent="0.2">
      <c r="B269" s="1">
        <v>262</v>
      </c>
      <c r="C269" s="1" t="s">
        <v>146</v>
      </c>
      <c r="D269" s="1">
        <v>0</v>
      </c>
      <c r="E269" s="1">
        <v>0</v>
      </c>
      <c r="F269" s="1">
        <v>6000137</v>
      </c>
      <c r="G269" s="1" t="s">
        <v>208</v>
      </c>
      <c r="H269" s="1">
        <v>14</v>
      </c>
      <c r="I269" s="1">
        <v>14</v>
      </c>
      <c r="J269" s="1">
        <v>2</v>
      </c>
      <c r="K269" s="1">
        <v>1</v>
      </c>
      <c r="L269" s="1" t="s">
        <v>45</v>
      </c>
      <c r="O269" s="1">
        <v>0</v>
      </c>
      <c r="Q269" s="1">
        <f t="shared" si="31"/>
        <v>2</v>
      </c>
    </row>
    <row r="270" spans="2:17" x14ac:dyDescent="0.2">
      <c r="B270" s="1">
        <v>263</v>
      </c>
      <c r="C270" s="1" t="s">
        <v>146</v>
      </c>
      <c r="D270" s="1">
        <v>0</v>
      </c>
      <c r="E270" s="1">
        <v>0</v>
      </c>
      <c r="F270" s="1">
        <v>6000137</v>
      </c>
      <c r="G270" s="1" t="s">
        <v>208</v>
      </c>
      <c r="H270" s="1">
        <v>14</v>
      </c>
      <c r="I270" s="1">
        <v>14</v>
      </c>
      <c r="J270" s="1">
        <v>3</v>
      </c>
      <c r="K270" s="1">
        <v>1</v>
      </c>
      <c r="L270" s="1" t="s">
        <v>25</v>
      </c>
      <c r="O270" s="1">
        <v>0</v>
      </c>
      <c r="Q270" s="1">
        <f t="shared" si="31"/>
        <v>3</v>
      </c>
    </row>
    <row r="271" spans="2:17" x14ac:dyDescent="0.2">
      <c r="B271" s="1">
        <v>264</v>
      </c>
      <c r="C271" s="1" t="s">
        <v>146</v>
      </c>
      <c r="D271" s="1">
        <v>0</v>
      </c>
      <c r="E271" s="1">
        <v>0</v>
      </c>
      <c r="F271" s="1">
        <v>6000137</v>
      </c>
      <c r="G271" s="1" t="s">
        <v>208</v>
      </c>
      <c r="H271" s="1">
        <v>14</v>
      </c>
      <c r="I271" s="1">
        <v>14</v>
      </c>
      <c r="J271" s="1">
        <v>4</v>
      </c>
      <c r="K271" s="1">
        <v>1</v>
      </c>
      <c r="L271" s="1" t="s">
        <v>26</v>
      </c>
      <c r="O271" s="1">
        <v>0</v>
      </c>
      <c r="Q271" s="1">
        <f t="shared" si="31"/>
        <v>4</v>
      </c>
    </row>
    <row r="272" spans="2:17" x14ac:dyDescent="0.2">
      <c r="B272" s="1">
        <v>265</v>
      </c>
      <c r="C272" s="1" t="s">
        <v>146</v>
      </c>
      <c r="D272" s="1">
        <v>0</v>
      </c>
      <c r="E272" s="1">
        <v>0</v>
      </c>
      <c r="F272" s="1">
        <v>6000137</v>
      </c>
      <c r="G272" s="1" t="s">
        <v>208</v>
      </c>
      <c r="H272" s="1">
        <v>14</v>
      </c>
      <c r="I272" s="1">
        <v>14</v>
      </c>
      <c r="J272" s="1">
        <v>5</v>
      </c>
      <c r="K272" s="1">
        <v>1</v>
      </c>
      <c r="L272" s="1" t="s">
        <v>27</v>
      </c>
      <c r="O272" s="1">
        <v>0</v>
      </c>
      <c r="Q272" s="1">
        <f t="shared" si="31"/>
        <v>4</v>
      </c>
    </row>
    <row r="273" spans="2:17" x14ac:dyDescent="0.2">
      <c r="B273" s="1">
        <v>266</v>
      </c>
      <c r="C273" s="1" t="s">
        <v>146</v>
      </c>
      <c r="D273" s="1">
        <v>0</v>
      </c>
      <c r="E273" s="1">
        <v>0</v>
      </c>
      <c r="F273" s="1">
        <v>6000137</v>
      </c>
      <c r="G273" s="1" t="s">
        <v>208</v>
      </c>
      <c r="H273" s="1">
        <v>14</v>
      </c>
      <c r="I273" s="1">
        <v>14</v>
      </c>
      <c r="J273" s="1">
        <v>6</v>
      </c>
      <c r="K273" s="1">
        <v>1</v>
      </c>
      <c r="L273" s="1" t="s">
        <v>28</v>
      </c>
      <c r="O273" s="1">
        <v>0</v>
      </c>
      <c r="Q273" s="1">
        <f t="shared" si="31"/>
        <v>4</v>
      </c>
    </row>
    <row r="274" spans="2:17" x14ac:dyDescent="0.2">
      <c r="B274" s="1">
        <v>267</v>
      </c>
      <c r="C274" s="1" t="s">
        <v>146</v>
      </c>
      <c r="D274" s="1">
        <v>0</v>
      </c>
      <c r="E274" s="1">
        <v>0</v>
      </c>
      <c r="F274" s="1">
        <v>6000137</v>
      </c>
      <c r="G274" s="1" t="s">
        <v>208</v>
      </c>
      <c r="H274" s="1">
        <v>14</v>
      </c>
      <c r="I274" s="1">
        <v>14</v>
      </c>
      <c r="J274" s="1">
        <v>7</v>
      </c>
      <c r="K274" s="1">
        <v>1</v>
      </c>
      <c r="L274" s="1" t="s">
        <v>29</v>
      </c>
      <c r="O274" s="1">
        <v>0</v>
      </c>
      <c r="Q274" s="1">
        <f t="shared" si="31"/>
        <v>5</v>
      </c>
    </row>
    <row r="275" spans="2:17" x14ac:dyDescent="0.2">
      <c r="B275" s="1">
        <v>268</v>
      </c>
      <c r="C275" s="1" t="s">
        <v>146</v>
      </c>
      <c r="D275" s="1">
        <v>0</v>
      </c>
      <c r="E275" s="1">
        <v>0</v>
      </c>
      <c r="F275" s="1">
        <v>6000137</v>
      </c>
      <c r="G275" s="1" t="s">
        <v>208</v>
      </c>
      <c r="H275" s="1">
        <v>14</v>
      </c>
      <c r="I275" s="1">
        <v>14</v>
      </c>
      <c r="J275" s="1">
        <v>8</v>
      </c>
      <c r="K275" s="1">
        <v>1</v>
      </c>
      <c r="L275" s="1" t="s">
        <v>30</v>
      </c>
      <c r="O275" s="1">
        <v>0</v>
      </c>
      <c r="Q275" s="1">
        <f t="shared" si="31"/>
        <v>5</v>
      </c>
    </row>
    <row r="276" spans="2:17" x14ac:dyDescent="0.2">
      <c r="B276" s="1">
        <v>269</v>
      </c>
      <c r="C276" s="1" t="s">
        <v>146</v>
      </c>
      <c r="D276" s="1">
        <v>0</v>
      </c>
      <c r="E276" s="1">
        <v>0</v>
      </c>
      <c r="F276" s="1">
        <v>6000137</v>
      </c>
      <c r="G276" s="1" t="s">
        <v>208</v>
      </c>
      <c r="H276" s="1">
        <v>14</v>
      </c>
      <c r="I276" s="1">
        <v>14</v>
      </c>
      <c r="J276" s="1">
        <v>9</v>
      </c>
      <c r="K276" s="1">
        <v>1</v>
      </c>
      <c r="L276" s="1" t="s">
        <v>31</v>
      </c>
      <c r="O276" s="1">
        <v>0</v>
      </c>
      <c r="Q276" s="1">
        <f t="shared" si="31"/>
        <v>5</v>
      </c>
    </row>
    <row r="277" spans="2:17" x14ac:dyDescent="0.2">
      <c r="B277" s="1">
        <v>270</v>
      </c>
      <c r="C277" s="1" t="s">
        <v>146</v>
      </c>
      <c r="D277" s="1">
        <v>0</v>
      </c>
      <c r="E277" s="1">
        <v>0</v>
      </c>
      <c r="F277" s="1">
        <v>6000137</v>
      </c>
      <c r="G277" s="1" t="s">
        <v>208</v>
      </c>
      <c r="H277" s="1">
        <v>14</v>
      </c>
      <c r="I277" s="1">
        <v>14</v>
      </c>
      <c r="J277" s="1">
        <v>10</v>
      </c>
      <c r="K277" s="1">
        <v>1</v>
      </c>
      <c r="L277" s="1" t="s">
        <v>32</v>
      </c>
      <c r="O277" s="1">
        <v>0</v>
      </c>
      <c r="Q277" s="1">
        <f t="shared" si="31"/>
        <v>5</v>
      </c>
    </row>
    <row r="278" spans="2:17" x14ac:dyDescent="0.2">
      <c r="B278" s="1">
        <v>271</v>
      </c>
      <c r="C278" s="1" t="s">
        <v>146</v>
      </c>
      <c r="D278" s="1">
        <v>0</v>
      </c>
      <c r="E278" s="1">
        <v>0</v>
      </c>
      <c r="F278" s="1">
        <v>6000137</v>
      </c>
      <c r="G278" s="1" t="s">
        <v>208</v>
      </c>
      <c r="H278" s="1">
        <v>14</v>
      </c>
      <c r="I278" s="1">
        <v>14</v>
      </c>
      <c r="J278" s="1">
        <v>11</v>
      </c>
      <c r="K278" s="1">
        <v>1</v>
      </c>
      <c r="L278" s="1" t="s">
        <v>46</v>
      </c>
      <c r="O278" s="1">
        <v>0</v>
      </c>
      <c r="Q278" s="1">
        <f t="shared" si="31"/>
        <v>6</v>
      </c>
    </row>
    <row r="279" spans="2:17" x14ac:dyDescent="0.2">
      <c r="B279" s="1">
        <v>272</v>
      </c>
      <c r="C279" s="1" t="s">
        <v>146</v>
      </c>
      <c r="D279" s="1">
        <v>0</v>
      </c>
      <c r="E279" s="1">
        <v>0</v>
      </c>
      <c r="F279" s="1">
        <v>6000137</v>
      </c>
      <c r="G279" s="1" t="s">
        <v>208</v>
      </c>
      <c r="H279" s="1">
        <v>14</v>
      </c>
      <c r="I279" s="1">
        <v>14</v>
      </c>
      <c r="J279" s="1">
        <v>12</v>
      </c>
      <c r="K279" s="1">
        <v>1</v>
      </c>
      <c r="L279" s="1" t="s">
        <v>47</v>
      </c>
      <c r="O279" s="1">
        <v>0</v>
      </c>
      <c r="Q279" s="1">
        <f t="shared" si="31"/>
        <v>6</v>
      </c>
    </row>
    <row r="280" spans="2:17" x14ac:dyDescent="0.2">
      <c r="B280" s="1">
        <v>273</v>
      </c>
      <c r="C280" s="1" t="s">
        <v>146</v>
      </c>
      <c r="D280" s="1">
        <v>0</v>
      </c>
      <c r="E280" s="1">
        <v>0</v>
      </c>
      <c r="F280" s="1">
        <v>6000137</v>
      </c>
      <c r="G280" s="1" t="s">
        <v>208</v>
      </c>
      <c r="H280" s="1">
        <v>14</v>
      </c>
      <c r="I280" s="1">
        <v>14</v>
      </c>
      <c r="J280" s="1">
        <v>13</v>
      </c>
      <c r="K280" s="1">
        <v>1</v>
      </c>
      <c r="L280" s="1" t="s">
        <v>48</v>
      </c>
      <c r="O280" s="1">
        <v>0</v>
      </c>
      <c r="Q280" s="1">
        <f t="shared" si="31"/>
        <v>6</v>
      </c>
    </row>
    <row r="281" spans="2:17" x14ac:dyDescent="0.2">
      <c r="B281" s="1">
        <v>274</v>
      </c>
      <c r="C281" s="1" t="s">
        <v>146</v>
      </c>
      <c r="D281" s="1">
        <v>0</v>
      </c>
      <c r="E281" s="1">
        <v>0</v>
      </c>
      <c r="F281" s="1">
        <v>6000137</v>
      </c>
      <c r="G281" s="1" t="s">
        <v>208</v>
      </c>
      <c r="H281" s="1">
        <v>14</v>
      </c>
      <c r="I281" s="1">
        <v>14</v>
      </c>
      <c r="J281" s="1">
        <v>14</v>
      </c>
      <c r="K281" s="1">
        <v>1</v>
      </c>
      <c r="L281" s="1" t="s">
        <v>49</v>
      </c>
      <c r="O281" s="1">
        <v>0</v>
      </c>
      <c r="Q281" s="1">
        <f t="shared" si="31"/>
        <v>6</v>
      </c>
    </row>
    <row r="282" spans="2:17" x14ac:dyDescent="0.2">
      <c r="B282" s="1">
        <v>275</v>
      </c>
      <c r="C282" s="1" t="s">
        <v>146</v>
      </c>
      <c r="D282" s="1">
        <v>0</v>
      </c>
      <c r="E282" s="1">
        <v>0</v>
      </c>
      <c r="F282" s="1">
        <v>6000137</v>
      </c>
      <c r="G282" s="1" t="s">
        <v>208</v>
      </c>
      <c r="H282" s="1">
        <v>14</v>
      </c>
      <c r="I282" s="1">
        <v>14</v>
      </c>
      <c r="J282" s="1">
        <v>15</v>
      </c>
      <c r="K282" s="1">
        <v>1</v>
      </c>
      <c r="L282" s="1" t="s">
        <v>50</v>
      </c>
      <c r="O282" s="1">
        <v>0</v>
      </c>
      <c r="Q282" s="1">
        <f t="shared" si="31"/>
        <v>6</v>
      </c>
    </row>
    <row r="283" spans="2:17" x14ac:dyDescent="0.2">
      <c r="B283" s="1">
        <v>276</v>
      </c>
      <c r="C283" s="1" t="s">
        <v>146</v>
      </c>
      <c r="D283" s="1">
        <v>0</v>
      </c>
      <c r="E283" s="1">
        <v>0</v>
      </c>
      <c r="F283" s="1">
        <v>6000137</v>
      </c>
      <c r="G283" s="1" t="s">
        <v>208</v>
      </c>
      <c r="H283" s="1">
        <v>14</v>
      </c>
      <c r="I283" s="1">
        <v>14</v>
      </c>
      <c r="J283" s="1">
        <v>16</v>
      </c>
      <c r="K283" s="1">
        <v>1</v>
      </c>
      <c r="L283" s="1" t="s">
        <v>51</v>
      </c>
      <c r="O283" s="1">
        <v>0</v>
      </c>
      <c r="Q283" s="1">
        <f t="shared" si="31"/>
        <v>7</v>
      </c>
    </row>
    <row r="284" spans="2:17" x14ac:dyDescent="0.2">
      <c r="B284" s="1">
        <v>277</v>
      </c>
      <c r="C284" s="1" t="s">
        <v>146</v>
      </c>
      <c r="D284" s="1">
        <v>0</v>
      </c>
      <c r="E284" s="1">
        <v>0</v>
      </c>
      <c r="F284" s="1">
        <v>6000137</v>
      </c>
      <c r="G284" s="1" t="s">
        <v>208</v>
      </c>
      <c r="H284" s="1">
        <v>14</v>
      </c>
      <c r="I284" s="1">
        <v>14</v>
      </c>
      <c r="J284" s="1">
        <v>17</v>
      </c>
      <c r="K284" s="1">
        <v>1</v>
      </c>
      <c r="L284" s="1" t="s">
        <v>52</v>
      </c>
      <c r="O284" s="1">
        <v>0</v>
      </c>
      <c r="Q284" s="1">
        <f t="shared" si="31"/>
        <v>7</v>
      </c>
    </row>
    <row r="285" spans="2:17" x14ac:dyDescent="0.2">
      <c r="B285" s="1">
        <v>278</v>
      </c>
      <c r="C285" s="1" t="s">
        <v>146</v>
      </c>
      <c r="D285" s="1">
        <v>0</v>
      </c>
      <c r="E285" s="1">
        <v>0</v>
      </c>
      <c r="F285" s="1">
        <v>6000137</v>
      </c>
      <c r="G285" s="1" t="s">
        <v>208</v>
      </c>
      <c r="H285" s="1">
        <v>14</v>
      </c>
      <c r="I285" s="1">
        <v>14</v>
      </c>
      <c r="J285" s="1">
        <v>18</v>
      </c>
      <c r="K285" s="1">
        <v>1</v>
      </c>
      <c r="L285" s="1" t="s">
        <v>53</v>
      </c>
      <c r="O285" s="1">
        <v>0</v>
      </c>
      <c r="Q285" s="1">
        <f t="shared" ref="Q285:Q287" si="32">Q265</f>
        <v>7</v>
      </c>
    </row>
    <row r="286" spans="2:17" x14ac:dyDescent="0.2">
      <c r="B286" s="1">
        <v>279</v>
      </c>
      <c r="C286" s="1" t="s">
        <v>146</v>
      </c>
      <c r="D286" s="1">
        <v>0</v>
      </c>
      <c r="E286" s="1">
        <v>0</v>
      </c>
      <c r="F286" s="1">
        <v>6000137</v>
      </c>
      <c r="G286" s="1" t="s">
        <v>208</v>
      </c>
      <c r="H286" s="1">
        <v>14</v>
      </c>
      <c r="I286" s="1">
        <v>14</v>
      </c>
      <c r="J286" s="1">
        <v>19</v>
      </c>
      <c r="K286" s="1">
        <v>1</v>
      </c>
      <c r="L286" s="1" t="s">
        <v>54</v>
      </c>
      <c r="O286" s="1">
        <v>0</v>
      </c>
      <c r="Q286" s="1">
        <f t="shared" si="32"/>
        <v>7</v>
      </c>
    </row>
    <row r="287" spans="2:17" x14ac:dyDescent="0.2">
      <c r="B287" s="1">
        <v>280</v>
      </c>
      <c r="C287" s="1" t="s">
        <v>146</v>
      </c>
      <c r="D287" s="1">
        <v>0</v>
      </c>
      <c r="E287" s="1">
        <v>0</v>
      </c>
      <c r="F287" s="1">
        <v>6000137</v>
      </c>
      <c r="G287" s="1" t="s">
        <v>208</v>
      </c>
      <c r="H287" s="1">
        <v>14</v>
      </c>
      <c r="I287" s="1">
        <v>14</v>
      </c>
      <c r="J287" s="1">
        <v>20</v>
      </c>
      <c r="K287" s="1">
        <v>1</v>
      </c>
      <c r="L287" s="1" t="s">
        <v>55</v>
      </c>
      <c r="O287" s="1">
        <v>0</v>
      </c>
      <c r="Q287" s="1">
        <f t="shared" si="32"/>
        <v>7</v>
      </c>
    </row>
  </sheetData>
  <autoFilter ref="A4:AY287" xr:uid="{00000000-0001-0000-0000-000000000000}"/>
  <phoneticPr fontId="2" type="noConversion"/>
  <conditionalFormatting sqref="C2">
    <cfRule type="duplicateValues" dxfId="42" priority="26"/>
    <cfRule type="duplicateValues" dxfId="41" priority="27"/>
  </conditionalFormatting>
  <conditionalFormatting sqref="C4:G4">
    <cfRule type="duplicateValues" dxfId="40" priority="24"/>
    <cfRule type="duplicateValues" dxfId="39" priority="25"/>
  </conditionalFormatting>
  <conditionalFormatting sqref="D2">
    <cfRule type="duplicateValues" dxfId="38" priority="3"/>
    <cfRule type="duplicateValues" dxfId="37" priority="4"/>
  </conditionalFormatting>
  <conditionalFormatting sqref="H2:H3">
    <cfRule type="duplicateValues" dxfId="36" priority="38"/>
    <cfRule type="duplicateValues" dxfId="35" priority="39"/>
  </conditionalFormatting>
  <conditionalFormatting sqref="I1">
    <cfRule type="duplicateValues" dxfId="34" priority="31"/>
  </conditionalFormatting>
  <conditionalFormatting sqref="I4">
    <cfRule type="duplicateValues" dxfId="33" priority="32"/>
    <cfRule type="duplicateValues" dxfId="32" priority="33"/>
  </conditionalFormatting>
  <conditionalFormatting sqref="K1">
    <cfRule type="duplicateValues" dxfId="31" priority="30"/>
  </conditionalFormatting>
  <conditionalFormatting sqref="K4">
    <cfRule type="duplicateValues" dxfId="30" priority="28"/>
    <cfRule type="duplicateValues" dxfId="29" priority="29"/>
  </conditionalFormatting>
  <conditionalFormatting sqref="L3">
    <cfRule type="duplicateValues" dxfId="28" priority="46"/>
    <cfRule type="duplicateValues" dxfId="27" priority="47"/>
  </conditionalFormatting>
  <conditionalFormatting sqref="O1">
    <cfRule type="duplicateValues" dxfId="26" priority="19"/>
  </conditionalFormatting>
  <conditionalFormatting sqref="O4">
    <cfRule type="duplicateValues" dxfId="25" priority="17"/>
    <cfRule type="duplicateValues" dxfId="24" priority="18"/>
  </conditionalFormatting>
  <conditionalFormatting sqref="P2">
    <cfRule type="duplicateValues" dxfId="23" priority="15"/>
    <cfRule type="duplicateValues" dxfId="22" priority="16"/>
  </conditionalFormatting>
  <conditionalFormatting sqref="P3 J2:J3">
    <cfRule type="duplicateValues" dxfId="21" priority="81"/>
    <cfRule type="duplicateValues" dxfId="20" priority="82"/>
  </conditionalFormatting>
  <conditionalFormatting sqref="P4:R4 L4:N4 B4 H4 J4">
    <cfRule type="duplicateValues" dxfId="19" priority="88"/>
    <cfRule type="duplicateValues" dxfId="18" priority="89"/>
  </conditionalFormatting>
  <conditionalFormatting sqref="Q2:Q3">
    <cfRule type="duplicateValues" dxfId="17" priority="50"/>
    <cfRule type="duplicateValues" dxfId="16" priority="51"/>
  </conditionalFormatting>
  <conditionalFormatting sqref="Z1:XFD1 L1:N1 A1:B1 H1 J1 P1 S1">
    <cfRule type="duplicateValues" dxfId="15" priority="87"/>
  </conditionalFormatting>
  <conditionalFormatting sqref="AB9">
    <cfRule type="duplicateValues" dxfId="14" priority="74"/>
  </conditionalFormatting>
  <conditionalFormatting sqref="AD18">
    <cfRule type="duplicateValues" dxfId="13" priority="9"/>
    <cfRule type="duplicateValues" dxfId="12" priority="10"/>
  </conditionalFormatting>
  <conditionalFormatting sqref="AD22">
    <cfRule type="duplicateValues" dxfId="11" priority="7"/>
    <cfRule type="duplicateValues" dxfId="10" priority="8"/>
  </conditionalFormatting>
  <conditionalFormatting sqref="AD25">
    <cfRule type="duplicateValues" dxfId="9" priority="5"/>
    <cfRule type="duplicateValues" dxfId="8" priority="6"/>
  </conditionalFormatting>
  <conditionalFormatting sqref="AD33:AD40">
    <cfRule type="duplicateValues" dxfId="7" priority="2"/>
  </conditionalFormatting>
  <conditionalFormatting sqref="AD41:AD44">
    <cfRule type="duplicateValues" dxfId="6" priority="1"/>
  </conditionalFormatting>
  <conditionalFormatting sqref="AD16:AE16">
    <cfRule type="duplicateValues" dxfId="5" priority="13"/>
    <cfRule type="duplicateValues" dxfId="4" priority="14"/>
  </conditionalFormatting>
  <conditionalFormatting sqref="AE18">
    <cfRule type="duplicateValues" dxfId="3" priority="11"/>
    <cfRule type="duplicateValues" dxfId="2" priority="12"/>
  </conditionalFormatting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499B8-B268-4DEC-A8AA-798FB4BA6873}">
  <dimension ref="B3:D10"/>
  <sheetViews>
    <sheetView workbookViewId="0">
      <selection activeCell="R15" sqref="R15"/>
    </sheetView>
  </sheetViews>
  <sheetFormatPr defaultRowHeight="14.25" x14ac:dyDescent="0.2"/>
  <sheetData>
    <row r="3" spans="2:4" x14ac:dyDescent="0.2">
      <c r="B3" s="14" t="s">
        <v>188</v>
      </c>
      <c r="C3" s="13">
        <v>2104</v>
      </c>
      <c r="D3" s="15">
        <v>3102</v>
      </c>
    </row>
    <row r="4" spans="2:4" x14ac:dyDescent="0.2">
      <c r="B4" s="14" t="s">
        <v>191</v>
      </c>
      <c r="C4" s="13">
        <v>2105</v>
      </c>
      <c r="D4" s="15">
        <v>3103</v>
      </c>
    </row>
    <row r="5" spans="2:4" x14ac:dyDescent="0.2">
      <c r="B5" s="14" t="s">
        <v>192</v>
      </c>
      <c r="C5" s="13">
        <v>2106</v>
      </c>
      <c r="D5" s="15">
        <v>3104</v>
      </c>
    </row>
    <row r="6" spans="2:4" x14ac:dyDescent="0.2">
      <c r="B6" s="14" t="s">
        <v>193</v>
      </c>
      <c r="C6" s="13">
        <v>2107</v>
      </c>
      <c r="D6" s="15">
        <v>3105</v>
      </c>
    </row>
    <row r="7" spans="2:4" x14ac:dyDescent="0.2">
      <c r="B7" s="14" t="s">
        <v>194</v>
      </c>
      <c r="C7" s="13">
        <v>2108</v>
      </c>
      <c r="D7" s="15">
        <v>3106</v>
      </c>
    </row>
    <row r="8" spans="2:4" x14ac:dyDescent="0.2">
      <c r="B8" s="14" t="s">
        <v>185</v>
      </c>
      <c r="C8" s="13">
        <v>2109</v>
      </c>
      <c r="D8" s="15">
        <v>3107</v>
      </c>
    </row>
    <row r="9" spans="2:4" x14ac:dyDescent="0.2">
      <c r="B9" s="14" t="s">
        <v>195</v>
      </c>
      <c r="C9" s="13">
        <v>2110</v>
      </c>
      <c r="D9" s="15">
        <v>3108</v>
      </c>
    </row>
    <row r="10" spans="2:4" x14ac:dyDescent="0.2">
      <c r="B10" s="14" t="s">
        <v>196</v>
      </c>
      <c r="C10" s="13">
        <v>2111</v>
      </c>
      <c r="D10" s="15">
        <v>3109</v>
      </c>
    </row>
  </sheetData>
  <phoneticPr fontId="2" type="noConversion"/>
  <conditionalFormatting sqref="C3:C10">
    <cfRule type="duplicateValues" dxfId="1" priority="2"/>
  </conditionalFormatting>
  <conditionalFormatting sqref="D3:D1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SoldiersSetting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2024-05-12T01:10:44Z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