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29B78876-9166-48BA-8F2F-C22A3C9D9B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ritAnimalBook" sheetId="1" r:id="rId1"/>
    <sheet name="Sheet4" sheetId="6" r:id="rId2"/>
    <sheet name="Sheet2" sheetId="4" r:id="rId3"/>
    <sheet name="Sheet3" sheetId="5" r:id="rId4"/>
    <sheet name="Sheet1" sheetId="3" r:id="rId5"/>
  </sheets>
  <externalReferences>
    <externalReference r:id="rId6"/>
    <externalReference r:id="rId7"/>
  </externalReferences>
  <definedNames>
    <definedName name="_xlnm._FilterDatabase" localSheetId="4" hidden="1">Sheet1!$C$71:$J$88</definedName>
    <definedName name="_xlnm._FilterDatabase" localSheetId="2" hidden="1">Sheet2!$B$1:$Q$44</definedName>
    <definedName name="_xlnm._FilterDatabase" localSheetId="0" hidden="1">SpiritAnimalBook!$A$4:$I$153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H2" i="6" l="1"/>
  <c r="AV3" i="6" l="1"/>
  <c r="AV4" i="6"/>
  <c r="AV5" i="6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V25" i="6"/>
  <c r="AV26" i="6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43" i="6"/>
  <c r="AV44" i="6"/>
  <c r="AV2" i="6"/>
  <c r="BK3" i="6" l="1"/>
  <c r="BK4" i="6"/>
  <c r="BK5" i="6"/>
  <c r="BK2" i="6"/>
  <c r="I38" i="3" l="1"/>
  <c r="H38" i="3"/>
  <c r="G38" i="3"/>
  <c r="I37" i="3"/>
  <c r="H37" i="3"/>
  <c r="G37" i="3"/>
  <c r="I36" i="3"/>
  <c r="H36" i="3"/>
  <c r="G36" i="3"/>
  <c r="I35" i="3"/>
  <c r="H35" i="3"/>
  <c r="G35" i="3"/>
  <c r="I34" i="3"/>
  <c r="H34" i="3"/>
  <c r="G34" i="3"/>
  <c r="E34" i="3"/>
  <c r="I33" i="3"/>
  <c r="H33" i="3"/>
  <c r="G33" i="3"/>
  <c r="E33" i="3"/>
  <c r="I32" i="3"/>
  <c r="H32" i="3"/>
  <c r="G32" i="3"/>
  <c r="E32" i="3"/>
  <c r="I31" i="3"/>
  <c r="H31" i="3"/>
  <c r="G31" i="3"/>
  <c r="E31" i="3"/>
  <c r="I30" i="3"/>
  <c r="H30" i="3"/>
  <c r="G30" i="3"/>
  <c r="E30" i="3"/>
  <c r="I29" i="3"/>
  <c r="H29" i="3"/>
  <c r="G29" i="3"/>
  <c r="E29" i="3"/>
  <c r="I28" i="3"/>
  <c r="H28" i="3"/>
  <c r="G28" i="3"/>
  <c r="E28" i="3"/>
  <c r="I27" i="3"/>
  <c r="H27" i="3"/>
  <c r="G27" i="3"/>
  <c r="E27" i="3"/>
  <c r="I26" i="3"/>
  <c r="H26" i="3"/>
  <c r="G26" i="3"/>
  <c r="I25" i="3"/>
  <c r="H25" i="3"/>
  <c r="G25" i="3"/>
  <c r="I24" i="3"/>
  <c r="H24" i="3"/>
  <c r="G24" i="3"/>
  <c r="I23" i="3"/>
  <c r="H23" i="3"/>
  <c r="G23" i="3"/>
  <c r="J19" i="3"/>
  <c r="F19" i="3"/>
  <c r="E19" i="3"/>
  <c r="D19" i="3"/>
  <c r="J18" i="3"/>
  <c r="F18" i="3"/>
  <c r="E18" i="3"/>
  <c r="D18" i="3"/>
  <c r="J17" i="3"/>
  <c r="F17" i="3"/>
  <c r="E17" i="3"/>
  <c r="D17" i="3"/>
  <c r="J16" i="3"/>
  <c r="F16" i="3"/>
  <c r="E16" i="3"/>
  <c r="D16" i="3"/>
  <c r="J15" i="3"/>
  <c r="F15" i="3"/>
  <c r="E15" i="3"/>
  <c r="D15" i="3"/>
  <c r="J14" i="3"/>
  <c r="F14" i="3"/>
  <c r="E14" i="3"/>
  <c r="D14" i="3"/>
  <c r="J13" i="3"/>
  <c r="F13" i="3"/>
  <c r="E13" i="3"/>
  <c r="D13" i="3"/>
  <c r="J12" i="3"/>
  <c r="F12" i="3"/>
  <c r="E12" i="3"/>
  <c r="D12" i="3"/>
  <c r="J11" i="3"/>
  <c r="F11" i="3"/>
  <c r="E11" i="3"/>
  <c r="D11" i="3"/>
  <c r="J10" i="3"/>
  <c r="F10" i="3"/>
  <c r="E10" i="3"/>
  <c r="D10" i="3"/>
  <c r="J9" i="3"/>
  <c r="F9" i="3"/>
  <c r="E9" i="3"/>
  <c r="D9" i="3"/>
  <c r="J8" i="3"/>
  <c r="F8" i="3"/>
  <c r="E8" i="3"/>
  <c r="D8" i="3"/>
  <c r="J7" i="3"/>
  <c r="F7" i="3"/>
  <c r="E7" i="3"/>
  <c r="D7" i="3"/>
  <c r="J6" i="3"/>
  <c r="F6" i="3"/>
  <c r="E6" i="3"/>
  <c r="D6" i="3"/>
  <c r="J5" i="3"/>
  <c r="F5" i="3"/>
  <c r="E5" i="3"/>
  <c r="D5" i="3"/>
  <c r="J4" i="3"/>
  <c r="F4" i="3"/>
  <c r="E4" i="3"/>
  <c r="D4" i="3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  <c r="C1" i="5"/>
  <c r="BA23" i="6"/>
  <c r="AZ23" i="6"/>
  <c r="BB23" i="6" s="1"/>
  <c r="BA22" i="6"/>
  <c r="AZ22" i="6"/>
  <c r="BB22" i="6" s="1"/>
  <c r="BB21" i="6"/>
  <c r="BA21" i="6"/>
  <c r="AZ21" i="6"/>
  <c r="BA20" i="6"/>
  <c r="AZ20" i="6"/>
  <c r="BB20" i="6" s="1"/>
  <c r="BA19" i="6"/>
  <c r="AZ19" i="6"/>
  <c r="BB19" i="6" s="1"/>
  <c r="BA18" i="6"/>
  <c r="AZ18" i="6"/>
  <c r="BB18" i="6" s="1"/>
  <c r="I18" i="6"/>
  <c r="H18" i="6"/>
  <c r="J18" i="6" s="1"/>
  <c r="BA17" i="6"/>
  <c r="BB17" i="6" s="1"/>
  <c r="AZ17" i="6"/>
  <c r="I17" i="6"/>
  <c r="H17" i="6"/>
  <c r="J17" i="6" s="1"/>
  <c r="BA16" i="6"/>
  <c r="BB16" i="6" s="1"/>
  <c r="AZ16" i="6"/>
  <c r="I16" i="6"/>
  <c r="J16" i="6" s="1"/>
  <c r="H16" i="6"/>
  <c r="BA15" i="6"/>
  <c r="AZ15" i="6"/>
  <c r="BB15" i="6" s="1"/>
  <c r="I15" i="6"/>
  <c r="J15" i="6" s="1"/>
  <c r="H15" i="6"/>
  <c r="BA14" i="6"/>
  <c r="AZ14" i="6"/>
  <c r="BB14" i="6" s="1"/>
  <c r="J14" i="6"/>
  <c r="I14" i="6"/>
  <c r="H14" i="6"/>
  <c r="BA13" i="6"/>
  <c r="BB13" i="6" s="1"/>
  <c r="AZ13" i="6"/>
  <c r="J13" i="6"/>
  <c r="I13" i="6"/>
  <c r="H13" i="6"/>
  <c r="BA12" i="6"/>
  <c r="AZ12" i="6"/>
  <c r="BB12" i="6" s="1"/>
  <c r="J12" i="6"/>
  <c r="I12" i="6"/>
  <c r="H12" i="6"/>
  <c r="BA11" i="6"/>
  <c r="AZ11" i="6"/>
  <c r="BB11" i="6" s="1"/>
  <c r="I11" i="6"/>
  <c r="H11" i="6"/>
  <c r="J11" i="6" s="1"/>
  <c r="BA10" i="6"/>
  <c r="AZ10" i="6"/>
  <c r="BB10" i="6" s="1"/>
  <c r="J10" i="6"/>
  <c r="I10" i="6"/>
  <c r="H10" i="6"/>
  <c r="BA9" i="6"/>
  <c r="AZ9" i="6"/>
  <c r="BB9" i="6" s="1"/>
  <c r="AB9" i="6"/>
  <c r="AA9" i="6"/>
  <c r="AC9" i="6" s="1"/>
  <c r="I9" i="6"/>
  <c r="H9" i="6"/>
  <c r="J9" i="6" s="1"/>
  <c r="BA8" i="6"/>
  <c r="AZ8" i="6"/>
  <c r="BB8" i="6" s="1"/>
  <c r="AB8" i="6"/>
  <c r="AC8" i="6" s="1"/>
  <c r="AA8" i="6"/>
  <c r="I8" i="6"/>
  <c r="H8" i="6"/>
  <c r="J8" i="6" s="1"/>
  <c r="BA7" i="6"/>
  <c r="BB7" i="6" s="1"/>
  <c r="AZ7" i="6"/>
  <c r="AB7" i="6"/>
  <c r="AC7" i="6" s="1"/>
  <c r="AA7" i="6"/>
  <c r="I7" i="6"/>
  <c r="J7" i="6" s="1"/>
  <c r="H7" i="6"/>
  <c r="BA6" i="6"/>
  <c r="AZ6" i="6"/>
  <c r="BB6" i="6" s="1"/>
  <c r="AM6" i="6"/>
  <c r="AB6" i="6"/>
  <c r="AA6" i="6"/>
  <c r="AC6" i="6" s="1"/>
  <c r="I6" i="6"/>
  <c r="H6" i="6"/>
  <c r="J6" i="6" s="1"/>
  <c r="BB5" i="6"/>
  <c r="BA5" i="6"/>
  <c r="AZ5" i="6"/>
  <c r="AM5" i="6"/>
  <c r="AB5" i="6"/>
  <c r="AC5" i="6" s="1"/>
  <c r="AA5" i="6"/>
  <c r="I5" i="6"/>
  <c r="H5" i="6"/>
  <c r="J5" i="6" s="1"/>
  <c r="BA4" i="6"/>
  <c r="AZ4" i="6"/>
  <c r="BB4" i="6" s="1"/>
  <c r="AM4" i="6"/>
  <c r="AB4" i="6"/>
  <c r="AA4" i="6"/>
  <c r="AC4" i="6" s="1"/>
  <c r="I4" i="6"/>
  <c r="H4" i="6"/>
  <c r="J4" i="6" s="1"/>
  <c r="BB3" i="6"/>
  <c r="BA3" i="6"/>
  <c r="AZ3" i="6"/>
  <c r="AM3" i="6"/>
  <c r="AB3" i="6"/>
  <c r="AA3" i="6"/>
  <c r="AC3" i="6" s="1"/>
  <c r="I3" i="6"/>
  <c r="H3" i="6"/>
  <c r="J3" i="6" s="1"/>
  <c r="BA2" i="6"/>
  <c r="AZ2" i="6"/>
  <c r="BB2" i="6" s="1"/>
  <c r="I2" i="6"/>
  <c r="J2" i="6"/>
</calcChain>
</file>

<file path=xl/sharedStrings.xml><?xml version="1.0" encoding="utf-8"?>
<sst xmlns="http://schemas.openxmlformats.org/spreadsheetml/2006/main" count="952" uniqueCount="561">
  <si>
    <t>Id</t>
  </si>
  <si>
    <t>Name</t>
  </si>
  <si>
    <t>Teamers</t>
  </si>
  <si>
    <t>ActivePara</t>
  </si>
  <si>
    <t>Potential</t>
  </si>
  <si>
    <t>FetterType</t>
  </si>
  <si>
    <t>Reward</t>
  </si>
  <si>
    <t>OpenLevel</t>
  </si>
  <si>
    <t>ActiveForce</t>
  </si>
  <si>
    <t>int</t>
  </si>
  <si>
    <t>string</t>
  </si>
  <si>
    <t>mut,int#int,2</t>
  </si>
  <si>
    <t>索引</t>
  </si>
  <si>
    <t>羁绊名称</t>
  </si>
  <si>
    <t>羁绊构成</t>
  </si>
  <si>
    <t>激活图鉴属性</t>
  </si>
  <si>
    <t>潜能：1</t>
  </si>
  <si>
    <t>羁绊类型  1神将   2法术  3神兽 4装备 5神兵 6法宝 7法相 8身外化身</t>
  </si>
  <si>
    <t>激活奖励</t>
  </si>
  <si>
    <t>开启等级</t>
  </si>
  <si>
    <t>暂时无用</t>
  </si>
  <si>
    <t>默认值</t>
  </si>
  <si>
    <t>正确性校对</t>
  </si>
  <si>
    <t>校对值</t>
  </si>
  <si>
    <r>
      <rPr>
        <sz val="9"/>
        <color theme="1"/>
        <rFont val="微软雅黑"/>
        <family val="2"/>
        <charset val="134"/>
      </rPr>
      <t>2#</t>
    </r>
    <r>
      <rPr>
        <sz val="9"/>
        <color theme="1"/>
        <rFont val="微软雅黑"/>
        <family val="2"/>
        <charset val="134"/>
      </rPr>
      <t>2000</t>
    </r>
    <r>
      <rPr>
        <sz val="9"/>
        <color theme="1"/>
        <rFont val="微软雅黑"/>
        <family val="2"/>
        <charset val="134"/>
      </rPr>
      <t>|1#</t>
    </r>
    <r>
      <rPr>
        <sz val="9"/>
        <color theme="1"/>
        <rFont val="微软雅黑"/>
        <family val="2"/>
        <charset val="134"/>
      </rPr>
      <t>13000</t>
    </r>
  </si>
  <si>
    <r>
      <rPr>
        <sz val="9"/>
        <color theme="1"/>
        <rFont val="微软雅黑"/>
        <family val="2"/>
        <charset val="134"/>
      </rPr>
      <t>2#</t>
    </r>
    <r>
      <rPr>
        <sz val="9"/>
        <color theme="1"/>
        <rFont val="微软雅黑"/>
        <family val="2"/>
        <charset val="134"/>
      </rPr>
      <t>1000</t>
    </r>
    <r>
      <rPr>
        <sz val="9"/>
        <color theme="1"/>
        <rFont val="微软雅黑"/>
        <family val="2"/>
        <charset val="134"/>
      </rPr>
      <t>|1#</t>
    </r>
    <r>
      <rPr>
        <sz val="9"/>
        <color theme="1"/>
        <rFont val="微软雅黑"/>
        <family val="2"/>
        <charset val="134"/>
      </rPr>
      <t>6000</t>
    </r>
  </si>
  <si>
    <r>
      <rPr>
        <sz val="9"/>
        <color theme="1"/>
        <rFont val="微软雅黑"/>
        <family val="2"/>
        <charset val="134"/>
      </rPr>
      <t>2#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00|1#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000</t>
    </r>
  </si>
  <si>
    <t>神将篇·1</t>
  </si>
  <si>
    <t>神将篇·2</t>
  </si>
  <si>
    <t>神将篇·3</t>
  </si>
  <si>
    <t>神将篇·4</t>
  </si>
  <si>
    <t>神将篇·5</t>
  </si>
  <si>
    <t>神将篇·6</t>
  </si>
  <si>
    <t>神将篇·7</t>
  </si>
  <si>
    <t>神将篇·8</t>
  </si>
  <si>
    <t>神将篇·9</t>
  </si>
  <si>
    <t>神将篇·10</t>
  </si>
  <si>
    <t>神将篇·11</t>
  </si>
  <si>
    <t>神将篇·12</t>
  </si>
  <si>
    <t>神将篇·13</t>
  </si>
  <si>
    <t>神将篇·14</t>
  </si>
  <si>
    <t>神将篇·15</t>
  </si>
  <si>
    <r>
      <rPr>
        <sz val="9"/>
        <color theme="1"/>
        <rFont val="微软雅黑"/>
        <family val="2"/>
        <charset val="134"/>
      </rPr>
      <t>2#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00|1#</t>
    </r>
    <r>
      <rPr>
        <sz val="9"/>
        <color theme="1"/>
        <rFont val="微软雅黑"/>
        <family val="2"/>
        <charset val="134"/>
      </rPr>
      <t>5000</t>
    </r>
  </si>
  <si>
    <t>神将篇·16</t>
  </si>
  <si>
    <t>神将篇·17</t>
  </si>
  <si>
    <t>神将篇·18</t>
  </si>
  <si>
    <t>神将篇·19</t>
  </si>
  <si>
    <t>神将篇·20</t>
  </si>
  <si>
    <t>神将篇·21</t>
  </si>
  <si>
    <t>法宝篇·2</t>
  </si>
  <si>
    <t>法宝篇·3</t>
  </si>
  <si>
    <t>法宝篇·4</t>
  </si>
  <si>
    <t>法宝篇·5</t>
  </si>
  <si>
    <t>法宝篇·6</t>
  </si>
  <si>
    <t>法宝篇·7</t>
  </si>
  <si>
    <t>法宝篇·8</t>
  </si>
  <si>
    <t>法宝篇·9</t>
  </si>
  <si>
    <t>法宝篇·10</t>
  </si>
  <si>
    <t>法宝篇·11</t>
  </si>
  <si>
    <t>法宝篇·12</t>
  </si>
  <si>
    <t>法宝篇·13</t>
  </si>
  <si>
    <t>法宝篇·14</t>
  </si>
  <si>
    <t>法宝篇·15</t>
  </si>
  <si>
    <t>法宝篇·16</t>
  </si>
  <si>
    <t>法宝篇·17</t>
  </si>
  <si>
    <t>法宝篇·18</t>
  </si>
  <si>
    <t>法宝篇·19</t>
  </si>
  <si>
    <t>法宝篇·20</t>
  </si>
  <si>
    <t>法宝篇·21</t>
  </si>
  <si>
    <t>法宝篇·22</t>
  </si>
  <si>
    <t>#</t>
  </si>
  <si>
    <t>法宝</t>
  </si>
  <si>
    <t>阵营</t>
  </si>
  <si>
    <t>职业</t>
  </si>
  <si>
    <t>#1|</t>
  </si>
  <si>
    <t>#1</t>
  </si>
  <si>
    <t>三十三化身魂印</t>
  </si>
  <si>
    <t>华彩·嫦娥</t>
  </si>
  <si>
    <t>玲珑·女王</t>
  </si>
  <si>
    <t>三昧真火魂印</t>
  </si>
  <si>
    <t>阴-攻击</t>
  </si>
  <si>
    <t>杨戬化身技</t>
  </si>
  <si>
    <t>先知·悟能</t>
  </si>
  <si>
    <t>抵抗分伤魂印</t>
  </si>
  <si>
    <t>阳-生命</t>
  </si>
  <si>
    <t>慈航道人化身技</t>
  </si>
  <si>
    <t>太上老君</t>
  </si>
  <si>
    <t>九天玄女</t>
  </si>
  <si>
    <t>传说吸怒魂印</t>
  </si>
  <si>
    <t>阴-伤害</t>
  </si>
  <si>
    <t>通天教主</t>
  </si>
  <si>
    <t>阎魔王</t>
  </si>
  <si>
    <t>传说增伤魂印</t>
  </si>
  <si>
    <t>阳-减伤</t>
  </si>
  <si>
    <t>铁扇公主化身技</t>
  </si>
  <si>
    <t>精卫</t>
  </si>
  <si>
    <t>白骨夫人</t>
  </si>
  <si>
    <t>灭火解毒魂印</t>
  </si>
  <si>
    <t>阴-动如雷霆</t>
  </si>
  <si>
    <t>韩湘子化身技</t>
  </si>
  <si>
    <t>雷震子</t>
  </si>
  <si>
    <t>敖丙</t>
  </si>
  <si>
    <t>传说增怒魂印</t>
  </si>
  <si>
    <t>阳-烈爆</t>
  </si>
  <si>
    <t>孙悟空</t>
  </si>
  <si>
    <t>金翅大鹏</t>
  </si>
  <si>
    <t>御甲护佑魂印</t>
  </si>
  <si>
    <t>阴-金刚不灭</t>
  </si>
  <si>
    <t>燃灯</t>
  </si>
  <si>
    <t>观音菩萨</t>
  </si>
  <si>
    <t>传说减伤魂印</t>
  </si>
  <si>
    <t>阳-坚不可摧</t>
  </si>
  <si>
    <t>旱魃</t>
  </si>
  <si>
    <t>杨戬</t>
  </si>
  <si>
    <t>无量业火魂印</t>
  </si>
  <si>
    <t>阴-诸天挪移</t>
  </si>
  <si>
    <t>哪吒</t>
  </si>
  <si>
    <t>女娲</t>
  </si>
  <si>
    <t>高级吸血魂印</t>
  </si>
  <si>
    <t>阳-同心策</t>
  </si>
  <si>
    <t>金灵圣母</t>
  </si>
  <si>
    <t>帝释天</t>
  </si>
  <si>
    <t>高级命中魂印</t>
  </si>
  <si>
    <t>阴-七窍玲珑</t>
  </si>
  <si>
    <t>猪八戒</t>
  </si>
  <si>
    <t>吴刚</t>
  </si>
  <si>
    <t>高级闪避魂印</t>
  </si>
  <si>
    <t>阳-承天之佑</t>
  </si>
  <si>
    <t>孙悟空化身技</t>
  </si>
  <si>
    <t>姜子牙</t>
  </si>
  <si>
    <t>善财童子</t>
  </si>
  <si>
    <t>加怒魂印</t>
  </si>
  <si>
    <t>阴-灵神之护</t>
  </si>
  <si>
    <t>不动明王化身技</t>
  </si>
  <si>
    <t>九命猫</t>
  </si>
  <si>
    <t>慈航道人</t>
  </si>
  <si>
    <t>命中魂印</t>
  </si>
  <si>
    <t>阳-谋而后动</t>
  </si>
  <si>
    <t>降龙罗汉化身技</t>
  </si>
  <si>
    <t>白素贞</t>
  </si>
  <si>
    <t>伏虎罗汉</t>
  </si>
  <si>
    <t>闪避魂印</t>
  </si>
  <si>
    <t>菩提树神化身技</t>
  </si>
  <si>
    <t>降龙罗汉</t>
  </si>
  <si>
    <t>嫦娥</t>
  </si>
  <si>
    <t>减伤魂印</t>
  </si>
  <si>
    <t>常羲</t>
  </si>
  <si>
    <t>韩湘子</t>
  </si>
  <si>
    <t>禁疗魂印</t>
  </si>
  <si>
    <t>瑶池圣母</t>
  </si>
  <si>
    <t>申公豹</t>
  </si>
  <si>
    <t>毒效延长魂印</t>
  </si>
  <si>
    <t>牛魔王</t>
  </si>
  <si>
    <t>铁扇公主</t>
  </si>
  <si>
    <t>追击魂印</t>
  </si>
  <si>
    <t>90011#1</t>
  </si>
  <si>
    <t>菩提树神</t>
  </si>
  <si>
    <t>玄鸟</t>
  </si>
  <si>
    <t>高级减怒魂印</t>
  </si>
  <si>
    <t>女儿国王</t>
  </si>
  <si>
    <t>达摩</t>
  </si>
  <si>
    <t>高级增伤魂印</t>
  </si>
  <si>
    <t>赵公明</t>
  </si>
  <si>
    <t>东陵圣母</t>
  </si>
  <si>
    <t>弱点打击魂印</t>
  </si>
  <si>
    <t>暴怒增伤魂印</t>
  </si>
  <si>
    <t>破盾魂印</t>
  </si>
  <si>
    <t>高级免控魂印</t>
  </si>
  <si>
    <t>20002#1|20001</t>
  </si>
  <si>
    <t>20003#1|20004</t>
  </si>
  <si>
    <t>20004#1|20007</t>
  </si>
  <si>
    <t>20004#1|20006</t>
  </si>
  <si>
    <t>20003#1|20005</t>
  </si>
  <si>
    <t>20007#1|20006</t>
  </si>
  <si>
    <t>10043#1|10029</t>
  </si>
  <si>
    <t>10017#1|10016</t>
  </si>
  <si>
    <t>10038#1|10037</t>
  </si>
  <si>
    <t>10018#1|10020</t>
  </si>
  <si>
    <t>10043#1|10021#1|10045</t>
  </si>
  <si>
    <t>10026#1|10013#1|10032</t>
  </si>
  <si>
    <t>10023#1|10003#1|10007</t>
  </si>
  <si>
    <t>10034#1|10038#1|10037#1|10030</t>
  </si>
  <si>
    <t>10017#1|10035#1|10046#1|10009</t>
  </si>
  <si>
    <t>10085#1|10038#1|10035#1|10036</t>
  </si>
  <si>
    <t>10092#1|10002#1|10039#1|10029</t>
  </si>
  <si>
    <t>10086#1|10010#1|10012#1|10015</t>
  </si>
  <si>
    <t>10089#1|10022#1|10033#1|10034</t>
  </si>
  <si>
    <t>10090#1|10019#1|10031#1|10027</t>
  </si>
  <si>
    <t>10006#1|10009#1|10091#1|10044</t>
  </si>
  <si>
    <t>10011#1|10014#1|10040#1|10024#1|10004</t>
  </si>
  <si>
    <t>10001#1|10008#1|10087#1|10042#1|10025</t>
  </si>
  <si>
    <t>10041#1|10088#1|10005#1|10028#1|10036</t>
  </si>
  <si>
    <t>20003#1|20008</t>
  </si>
  <si>
    <t>20005#1|20007</t>
  </si>
  <si>
    <t>20009#1|20005</t>
  </si>
  <si>
    <t>5000048#1|5000050#1|5000052</t>
  </si>
  <si>
    <t>5000053#1|5000054#1|5000055</t>
  </si>
  <si>
    <t>5000049#1|5000051#1|5000038#1|5000045#1|5000047</t>
  </si>
  <si>
    <t>5000033#1|5000034#1|5000037#1|5000042</t>
  </si>
  <si>
    <t>5000036#1|5000039#1|5000040#1|5000043</t>
  </si>
  <si>
    <t>5000035#1|5000041#1|5000044#1|5000046</t>
  </si>
  <si>
    <t>5000010#1|5000014#1|5000016#1|5000021</t>
  </si>
  <si>
    <t>5000009#1|5000012#1|5000013#1|5000022</t>
  </si>
  <si>
    <t>5000015#1|5000026#1|5000027#1|5000028</t>
  </si>
  <si>
    <t>5000011#1|5000023#1|5000024#1|5000025</t>
  </si>
  <si>
    <t>5000017#1|5000018#1|5000019#1|5000020</t>
  </si>
  <si>
    <t>5000029#1|5000030#1|5000031#1|5000032</t>
  </si>
  <si>
    <t>60161#1|60186#1|60202#1|60208</t>
  </si>
  <si>
    <t>60162#1|60187#1|60203#1|60209</t>
  </si>
  <si>
    <t>60163#1|60188#1|60204#1|60210</t>
  </si>
  <si>
    <t>60164#1|60189#1|60205#1|60211</t>
  </si>
  <si>
    <t>60165#1|60178#1|60206#1|60212</t>
  </si>
  <si>
    <t>60166#1|60179#1|60207#1|60213</t>
  </si>
  <si>
    <t>构成</t>
  </si>
  <si>
    <t>ID1</t>
  </si>
  <si>
    <t>ID2</t>
  </si>
  <si>
    <t>配置1</t>
  </si>
  <si>
    <t>属性1</t>
  </si>
  <si>
    <t>属性2</t>
  </si>
  <si>
    <t>属性3</t>
  </si>
  <si>
    <t>配置2</t>
  </si>
  <si>
    <t>竹伞</t>
  </si>
  <si>
    <t>生命</t>
  </si>
  <si>
    <t>攻击</t>
  </si>
  <si>
    <t>珠扇</t>
  </si>
  <si>
    <t>PVP减伤</t>
  </si>
  <si>
    <t>珠石</t>
  </si>
  <si>
    <t>PVP增伤</t>
  </si>
  <si>
    <t>护甲</t>
  </si>
  <si>
    <t>扇琴</t>
  </si>
  <si>
    <t>魔抗</t>
  </si>
  <si>
    <t>珠镜</t>
  </si>
  <si>
    <t>速度</t>
  </si>
  <si>
    <t>扇塔</t>
  </si>
  <si>
    <t>当前生命</t>
  </si>
  <si>
    <t>石琴</t>
  </si>
  <si>
    <t>初始怒气</t>
  </si>
  <si>
    <t>石镜</t>
  </si>
  <si>
    <t>伤害加成</t>
  </si>
  <si>
    <t>琴塔</t>
  </si>
  <si>
    <t>伤害减免</t>
  </si>
  <si>
    <t>镜塔</t>
  </si>
  <si>
    <t>命中几率</t>
  </si>
  <si>
    <t>剑镜</t>
  </si>
  <si>
    <t>闪避几率</t>
  </si>
  <si>
    <t>剑塔</t>
  </si>
  <si>
    <t>暴击几率</t>
  </si>
  <si>
    <t>壶石</t>
  </si>
  <si>
    <t>暴伤加成</t>
  </si>
  <si>
    <t>壶剑</t>
  </si>
  <si>
    <t>受疗加成</t>
  </si>
  <si>
    <t>斧壶</t>
  </si>
  <si>
    <t>治疗加成</t>
  </si>
  <si>
    <t>斧琴</t>
  </si>
  <si>
    <t>异妖减伤</t>
  </si>
  <si>
    <t>抗暴几率</t>
  </si>
  <si>
    <t>生命加成</t>
  </si>
  <si>
    <t>值</t>
  </si>
  <si>
    <t>攻击加成</t>
  </si>
  <si>
    <t>护甲加成</t>
  </si>
  <si>
    <t>魔抗加成</t>
  </si>
  <si>
    <t>异妖增伤</t>
  </si>
  <si>
    <t>伞</t>
  </si>
  <si>
    <t>竹</t>
  </si>
  <si>
    <t>珠</t>
  </si>
  <si>
    <t>扇</t>
  </si>
  <si>
    <t>女娲石</t>
  </si>
  <si>
    <t>锁妖塔</t>
  </si>
  <si>
    <t>伏羲琴</t>
  </si>
  <si>
    <t>昊天镜</t>
  </si>
  <si>
    <t>炼妖壶</t>
  </si>
  <si>
    <t>壶</t>
  </si>
  <si>
    <t>轩辕剑</t>
  </si>
  <si>
    <t>剑</t>
  </si>
  <si>
    <t>盘古斧</t>
  </si>
  <si>
    <t>斧</t>
  </si>
  <si>
    <t>石镜组合</t>
  </si>
  <si>
    <t>20005#20008</t>
  </si>
  <si>
    <t>69#1000|1#8000|2#800</t>
  </si>
  <si>
    <t>镜塔组合</t>
  </si>
  <si>
    <t>20008#20006</t>
  </si>
  <si>
    <t>70#1000|1#8000|2#800</t>
  </si>
  <si>
    <t>龙生九子</t>
  </si>
  <si>
    <t>20003#20005</t>
  </si>
  <si>
    <t>69#800|1#6000|2#600</t>
  </si>
  <si>
    <t>祥麟瑞凤</t>
  </si>
  <si>
    <t>20005#20007</t>
  </si>
  <si>
    <t>龙行乌翔</t>
  </si>
  <si>
    <t>20003#20008</t>
  </si>
  <si>
    <t>70#800|1#6000|2#600</t>
  </si>
  <si>
    <t>孤城朝歌</t>
  </si>
  <si>
    <t>10041#10088#10005#10028#10036</t>
  </si>
  <si>
    <t>61#200</t>
  </si>
  <si>
    <t>16#300</t>
  </si>
  <si>
    <t>阴晴圆缺</t>
  </si>
  <si>
    <t>10043#10029</t>
  </si>
  <si>
    <t>4#30</t>
  </si>
  <si>
    <t>16#100</t>
  </si>
  <si>
    <t>广寒之苦</t>
  </si>
  <si>
    <t>10017#10032</t>
  </si>
  <si>
    <t>3#30</t>
  </si>
  <si>
    <t>饿鬼之道</t>
  </si>
  <si>
    <t>10038#10037</t>
  </si>
  <si>
    <t>1#300</t>
  </si>
  <si>
    <t>魑魅魍魉</t>
  </si>
  <si>
    <t>10018#10020</t>
  </si>
  <si>
    <t>2#50</t>
  </si>
  <si>
    <t>鸾姿凤态</t>
  </si>
  <si>
    <t>10043#10021#10045</t>
  </si>
  <si>
    <t>1#400</t>
  </si>
  <si>
    <t>16#150</t>
  </si>
  <si>
    <t>佛敌退散</t>
  </si>
  <si>
    <t>10034#10038#10037#10030</t>
  </si>
  <si>
    <t>3#50</t>
  </si>
  <si>
    <t>红颜凡尘</t>
  </si>
  <si>
    <t>10017#10035#10046#10087</t>
  </si>
  <si>
    <t>1#500</t>
  </si>
  <si>
    <t>东宫男仙</t>
  </si>
  <si>
    <t>10026#10013#10032</t>
  </si>
  <si>
    <t>4#50</t>
  </si>
  <si>
    <t>师徒情深</t>
  </si>
  <si>
    <t>10023#10003#10007</t>
  </si>
  <si>
    <t>碧海波涛</t>
  </si>
  <si>
    <t>10085#10038#10035#10036</t>
  </si>
  <si>
    <t>60#100</t>
  </si>
  <si>
    <t>16#200</t>
  </si>
  <si>
    <t>菩萨心肠</t>
  </si>
  <si>
    <t>10092#10002#10039#10029</t>
  </si>
  <si>
    <t>56#100</t>
  </si>
  <si>
    <t>降妖除魔</t>
  </si>
  <si>
    <t>10086#10010#10012#10015</t>
  </si>
  <si>
    <t>55#100</t>
  </si>
  <si>
    <t>奉心礼佛</t>
  </si>
  <si>
    <t>10089#10022#10033#10034</t>
  </si>
  <si>
    <t>63#100</t>
  </si>
  <si>
    <t>森罗地府</t>
  </si>
  <si>
    <t>10090#10019#10031#10027</t>
  </si>
  <si>
    <t>62#100</t>
  </si>
  <si>
    <t>西行之祸</t>
  </si>
  <si>
    <t>10006#10009#10091#10044</t>
  </si>
  <si>
    <t>61#100</t>
  </si>
  <si>
    <t>阐明大道</t>
  </si>
  <si>
    <t>10011#10014#10040#10024#10004</t>
  </si>
  <si>
    <t>52#200</t>
  </si>
  <si>
    <t>上古传奇</t>
  </si>
  <si>
    <t>10001#10008#10016#10042#10025</t>
  </si>
  <si>
    <t>63#200</t>
  </si>
  <si>
    <t>法宝篇·1</t>
    <phoneticPr fontId="5" type="noConversion"/>
  </si>
  <si>
    <t>神将篇·22</t>
    <phoneticPr fontId="5" type="noConversion"/>
  </si>
  <si>
    <t>燎原火凤枪</t>
  </si>
  <si>
    <t>修罗伞</t>
  </si>
  <si>
    <t>轩辕弓</t>
  </si>
  <si>
    <t>七星龙渊剑</t>
  </si>
  <si>
    <t>赤霄剑</t>
  </si>
  <si>
    <t>刑天盾</t>
  </si>
  <si>
    <t>金刚经</t>
  </si>
  <si>
    <r>
      <t>#</t>
    </r>
    <r>
      <rPr>
        <sz val="11"/>
        <color theme="1"/>
        <rFont val="等线"/>
        <family val="3"/>
        <charset val="134"/>
        <scheme val="minor"/>
      </rPr>
      <t>1|</t>
    </r>
    <phoneticPr fontId="5" type="noConversion"/>
  </si>
  <si>
    <t>#1</t>
    <phoneticPr fontId="5" type="noConversion"/>
  </si>
  <si>
    <t>神将篇·23</t>
  </si>
  <si>
    <t>神将篇·24</t>
  </si>
  <si>
    <t>神将篇·25</t>
  </si>
  <si>
    <t>神将篇·26</t>
  </si>
  <si>
    <t>神将篇·27</t>
  </si>
  <si>
    <t>神将篇·28</t>
  </si>
  <si>
    <t>神将篇·29</t>
  </si>
  <si>
    <t>神将篇·30</t>
  </si>
  <si>
    <t>神将篇·31</t>
  </si>
  <si>
    <t>神将篇·32</t>
  </si>
  <si>
    <t>神将篇·33</t>
  </si>
  <si>
    <t>神将篇·34</t>
  </si>
  <si>
    <t>神将篇·35</t>
  </si>
  <si>
    <t>神将篇·36</t>
  </si>
  <si>
    <t>神将篇·37</t>
  </si>
  <si>
    <t>神将篇·38</t>
  </si>
  <si>
    <t>神将篇·39</t>
  </si>
  <si>
    <t>神将篇·40</t>
  </si>
  <si>
    <t>神将篇·41</t>
  </si>
  <si>
    <t>神将篇·42</t>
  </si>
  <si>
    <t>神将篇·43</t>
  </si>
  <si>
    <r>
      <rPr>
        <sz val="9"/>
        <color theme="1"/>
        <rFont val="微软雅黑"/>
        <family val="2"/>
        <charset val="134"/>
      </rPr>
      <t>2#</t>
    </r>
    <r>
      <rPr>
        <sz val="9"/>
        <color theme="1"/>
        <rFont val="微软雅黑"/>
        <family val="2"/>
        <charset val="134"/>
      </rPr>
      <t>1000</t>
    </r>
    <r>
      <rPr>
        <sz val="9"/>
        <color theme="1"/>
        <rFont val="微软雅黑"/>
        <family val="2"/>
        <charset val="134"/>
      </rPr>
      <t>|1#</t>
    </r>
    <r>
      <rPr>
        <sz val="9"/>
        <color theme="1"/>
        <rFont val="微软雅黑"/>
        <family val="2"/>
        <charset val="134"/>
      </rPr>
      <t>6000</t>
    </r>
    <r>
      <rPr>
        <sz val="11"/>
        <color theme="1"/>
        <rFont val="等线"/>
        <family val="2"/>
        <scheme val="minor"/>
      </rPr>
      <t/>
    </r>
  </si>
  <si>
    <t>10095#1</t>
  </si>
  <si>
    <t>10096#1</t>
  </si>
  <si>
    <t>10097#1</t>
  </si>
  <si>
    <t>10026#1</t>
  </si>
  <si>
    <t>10041#1</t>
  </si>
  <si>
    <t>10090#1</t>
  </si>
  <si>
    <t>10094#1</t>
  </si>
  <si>
    <t>10008#1</t>
  </si>
  <si>
    <t>10011#1</t>
  </si>
  <si>
    <t>10085#1</t>
  </si>
  <si>
    <t>10091#1</t>
  </si>
  <si>
    <t>10023#1</t>
  </si>
  <si>
    <t>10089#1</t>
  </si>
  <si>
    <t>10086#1</t>
  </si>
  <si>
    <t>10092#1</t>
  </si>
  <si>
    <t>10001#1</t>
  </si>
  <si>
    <t>10014#1</t>
  </si>
  <si>
    <t>10040#1</t>
  </si>
  <si>
    <t>10093#1</t>
  </si>
  <si>
    <t>10013#1</t>
  </si>
  <si>
    <t>10019#1</t>
  </si>
  <si>
    <t>10024#1</t>
  </si>
  <si>
    <t>10042#1</t>
  </si>
  <si>
    <t>10043#1</t>
  </si>
  <si>
    <t>10088#1</t>
  </si>
  <si>
    <t>10002#1</t>
  </si>
  <si>
    <t>10003#1</t>
  </si>
  <si>
    <t>10005#1</t>
  </si>
  <si>
    <t>10006#1</t>
  </si>
  <si>
    <t>10018#1</t>
  </si>
  <si>
    <t>10020#1</t>
  </si>
  <si>
    <t>10007#1</t>
  </si>
  <si>
    <t>10010#1</t>
  </si>
  <si>
    <t>10012#1</t>
  </si>
  <si>
    <t>10015#1</t>
  </si>
  <si>
    <t>10022#1</t>
  </si>
  <si>
    <t>10033#1</t>
  </si>
  <si>
    <t>10004#1</t>
  </si>
  <si>
    <t>10009#1</t>
  </si>
  <si>
    <t>10016#1</t>
  </si>
  <si>
    <t>10017#1</t>
  </si>
  <si>
    <t>10021#1</t>
  </si>
  <si>
    <t>法宝篇·23</t>
  </si>
  <si>
    <t>法宝篇·24</t>
  </si>
  <si>
    <t>法宝篇·25</t>
  </si>
  <si>
    <t>法宝篇·26</t>
  </si>
  <si>
    <t>法宝篇·27</t>
  </si>
  <si>
    <t>法宝篇·28</t>
  </si>
  <si>
    <t>法宝篇·29</t>
  </si>
  <si>
    <t>法宝篇·30</t>
  </si>
  <si>
    <t>法宝篇·31</t>
  </si>
  <si>
    <t>法宝篇·32</t>
  </si>
  <si>
    <t>法宝篇·33</t>
  </si>
  <si>
    <t>法宝篇·34</t>
  </si>
  <si>
    <t>法宝篇·35</t>
  </si>
  <si>
    <t>法宝篇·36</t>
  </si>
  <si>
    <t>法宝篇·37</t>
  </si>
  <si>
    <t>法宝篇·38</t>
  </si>
  <si>
    <t>法宝篇·39</t>
  </si>
  <si>
    <t>法宝篇·40</t>
  </si>
  <si>
    <t>法宝篇·41</t>
  </si>
  <si>
    <t>法宝篇·42</t>
  </si>
  <si>
    <t>法宝篇·43</t>
  </si>
  <si>
    <t>90057#1</t>
  </si>
  <si>
    <t>90058#1</t>
  </si>
  <si>
    <t>90059#1</t>
  </si>
  <si>
    <t>90041#1</t>
  </si>
  <si>
    <t>90047#1</t>
  </si>
  <si>
    <t>90052#1</t>
  </si>
  <si>
    <t>90056#1</t>
  </si>
  <si>
    <t>90002#1</t>
  </si>
  <si>
    <t>90001#1</t>
  </si>
  <si>
    <t>90013#1</t>
  </si>
  <si>
    <t>90053#1</t>
  </si>
  <si>
    <t>90014#1</t>
  </si>
  <si>
    <t>90018#1</t>
  </si>
  <si>
    <t>90026#1</t>
  </si>
  <si>
    <t>90054#1</t>
  </si>
  <si>
    <t>90027#1</t>
  </si>
  <si>
    <t>90028#1</t>
  </si>
  <si>
    <t>90039#1</t>
  </si>
  <si>
    <t>90055#1</t>
  </si>
  <si>
    <t>90046#1</t>
  </si>
  <si>
    <t>90043#1</t>
  </si>
  <si>
    <t>90042#1</t>
  </si>
  <si>
    <t>90044#1</t>
  </si>
  <si>
    <t>90045#1</t>
  </si>
  <si>
    <t>90040#1</t>
  </si>
  <si>
    <t>90003#1</t>
  </si>
  <si>
    <t>90006#1</t>
  </si>
  <si>
    <t>90007#1</t>
  </si>
  <si>
    <t>90004#1</t>
  </si>
  <si>
    <t>90005#1</t>
  </si>
  <si>
    <t>90008#1</t>
  </si>
  <si>
    <t>90016#1</t>
  </si>
  <si>
    <t>90017#1</t>
  </si>
  <si>
    <t>90021#1</t>
  </si>
  <si>
    <t>90020#1</t>
  </si>
  <si>
    <t>90015#1</t>
  </si>
  <si>
    <t>90019#1</t>
  </si>
  <si>
    <t>90029#1</t>
  </si>
  <si>
    <t>90031#1</t>
  </si>
  <si>
    <t>90030#1</t>
  </si>
  <si>
    <t>90033#1</t>
  </si>
  <si>
    <t>90032#1</t>
  </si>
  <si>
    <t>90034#1</t>
  </si>
  <si>
    <r>
      <rPr>
        <sz val="9"/>
        <color theme="1"/>
        <rFont val="微软雅黑"/>
        <family val="2"/>
        <charset val="134"/>
      </rPr>
      <t>2#</t>
    </r>
    <r>
      <rPr>
        <sz val="9"/>
        <color theme="1"/>
        <rFont val="微软雅黑"/>
        <family val="2"/>
        <charset val="134"/>
      </rPr>
      <t>2000</t>
    </r>
    <r>
      <rPr>
        <sz val="9"/>
        <color theme="1"/>
        <rFont val="微软雅黑"/>
        <family val="2"/>
        <charset val="134"/>
      </rPr>
      <t>|1#</t>
    </r>
    <r>
      <rPr>
        <sz val="9"/>
        <color theme="1"/>
        <rFont val="微软雅黑"/>
        <family val="2"/>
        <charset val="134"/>
      </rPr>
      <t>13000</t>
    </r>
    <r>
      <rPr>
        <sz val="11"/>
        <color theme="1"/>
        <rFont val="等线"/>
        <family val="2"/>
        <scheme val="minor"/>
      </rPr>
      <t/>
    </r>
  </si>
  <si>
    <t>10087#1</t>
    <phoneticPr fontId="5" type="noConversion"/>
  </si>
  <si>
    <t>31001#1</t>
    <phoneticPr fontId="5" type="noConversion"/>
  </si>
  <si>
    <t>31002#1</t>
    <phoneticPr fontId="5" type="noConversion"/>
  </si>
  <si>
    <t>31003#1</t>
    <phoneticPr fontId="5" type="noConversion"/>
  </si>
  <si>
    <t>31004#1</t>
    <phoneticPr fontId="5" type="noConversion"/>
  </si>
  <si>
    <t>31005#1</t>
    <phoneticPr fontId="5" type="noConversion"/>
  </si>
  <si>
    <t>31006#1</t>
    <phoneticPr fontId="5" type="noConversion"/>
  </si>
  <si>
    <t>31007#1</t>
    <phoneticPr fontId="5" type="noConversion"/>
  </si>
  <si>
    <t>青鸾</t>
  </si>
  <si>
    <t>祸斗</t>
  </si>
  <si>
    <t>应龙</t>
  </si>
  <si>
    <t>烛龙</t>
  </si>
  <si>
    <t>貔貅</t>
  </si>
  <si>
    <t>白泽</t>
  </si>
  <si>
    <t>凤凰</t>
  </si>
  <si>
    <t>金乌</t>
  </si>
  <si>
    <t>巨鲲</t>
  </si>
  <si>
    <t>20001#1</t>
  </si>
  <si>
    <t>20002#1</t>
  </si>
  <si>
    <t>20003#1</t>
  </si>
  <si>
    <t>20004#1</t>
  </si>
  <si>
    <t>20005#1</t>
  </si>
  <si>
    <t>20006#1</t>
  </si>
  <si>
    <t>20007#1</t>
  </si>
  <si>
    <t>20008#1</t>
  </si>
  <si>
    <t>20009#1</t>
  </si>
  <si>
    <t>22001#1</t>
  </si>
  <si>
    <t>22002#1</t>
  </si>
  <si>
    <t>22003#1</t>
  </si>
  <si>
    <t>22004#1</t>
  </si>
  <si>
    <t>22005#1</t>
  </si>
  <si>
    <t>22006#1</t>
  </si>
  <si>
    <t>22007#1</t>
  </si>
  <si>
    <t>22008#1</t>
  </si>
  <si>
    <t>22009#1</t>
  </si>
  <si>
    <t>22010#1</t>
  </si>
  <si>
    <t>22011#1</t>
  </si>
  <si>
    <t>22012#1</t>
  </si>
  <si>
    <t>22013#1</t>
  </si>
  <si>
    <t>22014#1</t>
  </si>
  <si>
    <t>41023#1</t>
    <phoneticPr fontId="5" type="noConversion"/>
  </si>
  <si>
    <t>41074#1</t>
    <phoneticPr fontId="5" type="noConversion"/>
  </si>
  <si>
    <t>41040#1</t>
    <phoneticPr fontId="5" type="noConversion"/>
  </si>
  <si>
    <t>41012#1</t>
    <phoneticPr fontId="5" type="noConversion"/>
  </si>
  <si>
    <t>41033#1</t>
    <phoneticPr fontId="5" type="noConversion"/>
  </si>
  <si>
    <t>41005#1</t>
    <phoneticPr fontId="5" type="noConversion"/>
  </si>
  <si>
    <t>41013#1</t>
    <phoneticPr fontId="5" type="noConversion"/>
  </si>
  <si>
    <t>41004#1</t>
    <phoneticPr fontId="5" type="noConversion"/>
  </si>
  <si>
    <t>5000061#1</t>
  </si>
  <si>
    <t>5000062#1</t>
  </si>
  <si>
    <t>5000048#1</t>
  </si>
  <si>
    <t>5000049#1</t>
  </si>
  <si>
    <t>5000050#1</t>
  </si>
  <si>
    <t>5000051#1</t>
  </si>
  <si>
    <t>5000052#1</t>
  </si>
  <si>
    <t>5000054#1</t>
  </si>
  <si>
    <t>5000055#1</t>
  </si>
  <si>
    <t>5000058#1</t>
  </si>
  <si>
    <t>5000042#1</t>
  </si>
  <si>
    <t>5000064#1</t>
  </si>
  <si>
    <t>5000065#1</t>
  </si>
  <si>
    <t>5000016#1</t>
  </si>
  <si>
    <t>5000023#1</t>
  </si>
  <si>
    <t>5000024#1</t>
  </si>
  <si>
    <t>5000028#1</t>
  </si>
  <si>
    <t>5000033#1</t>
  </si>
  <si>
    <t>5000034#1</t>
  </si>
  <si>
    <t>5000035#1</t>
  </si>
  <si>
    <t>5000036#1</t>
  </si>
  <si>
    <t>5000037#1</t>
  </si>
  <si>
    <t>5000041#1</t>
  </si>
  <si>
    <t>5000044#1</t>
  </si>
  <si>
    <t>5000046#1</t>
  </si>
  <si>
    <t>5000047#1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</si>
</sst>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6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0" borderId="0"/>
    <xf numFmtId="0" fontId="4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0" xfId="3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</cellXfs>
  <cellStyles count="6">
    <cellStyle name="40% - 着色 1 2" xfId="1" xr:uid="{00000000-0005-0000-0000-000031000000}"/>
    <cellStyle name="40% - 着色 1 3" xfId="2" xr:uid="{00000000-0005-0000-0000-000032000000}"/>
    <cellStyle name="40% - 着色 5 3" xfId="3" xr:uid="{00000000-0005-0000-0000-000033000000}"/>
    <cellStyle name="常规" xfId="0" builtinId="0"/>
    <cellStyle name="常规 2" xfId="4" xr:uid="{00000000-0005-0000-0000-000034000000}"/>
    <cellStyle name="常规 3" xfId="5" xr:uid="{00000000-0005-0000-0000-000035000000}"/>
  </cellStyles>
  <dxfs count="43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k068\Desktop\14.CharacterConfig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3439;&#27589;\AppData\Roaming\Microsoft\AddIns\&#21152;&#36733;&#23439;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加载宏"/>
    </sheetNames>
    <definedNames>
      <definedName name="add按标点生成填充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"/>
  <sheetViews>
    <sheetView tabSelected="1" workbookViewId="0">
      <pane ySplit="4" topLeftCell="A5" activePane="bottomLeft" state="frozen"/>
      <selection pane="bottomLeft" activeCell="J10" sqref="J10"/>
    </sheetView>
  </sheetViews>
  <sheetFormatPr defaultColWidth="9" defaultRowHeight="14.25" x14ac:dyDescent="0.3"/>
  <cols>
    <col min="1" max="1" width="8.5" style="1" customWidth="1"/>
    <col min="2" max="2" width="9" style="1"/>
    <col min="3" max="3" width="12.25" style="2" bestFit="1" customWidth="1"/>
    <col min="4" max="4" width="41" style="2" customWidth="1"/>
    <col min="5" max="6" width="28.625" style="3" customWidth="1"/>
    <col min="7" max="7" width="12.375" style="1" customWidth="1"/>
    <col min="8" max="8" width="16.75" style="1" customWidth="1"/>
    <col min="9" max="9" width="9" style="1"/>
    <col min="10" max="10" width="28.125" style="1" customWidth="1"/>
    <col min="11" max="16384" width="9" style="1"/>
  </cols>
  <sheetData>
    <row r="1" spans="1:10" x14ac:dyDescent="0.3">
      <c r="B1" s="1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B2" s="1" t="s">
        <v>9</v>
      </c>
      <c r="C2" s="2" t="s">
        <v>10</v>
      </c>
      <c r="D2" s="2" t="s">
        <v>11</v>
      </c>
      <c r="E2" s="3" t="s">
        <v>11</v>
      </c>
      <c r="F2" s="1" t="s">
        <v>9</v>
      </c>
      <c r="G2" s="1" t="s">
        <v>9</v>
      </c>
      <c r="H2" s="1" t="s">
        <v>11</v>
      </c>
      <c r="I2" s="1" t="s">
        <v>9</v>
      </c>
      <c r="J2" s="1" t="s">
        <v>9</v>
      </c>
    </row>
    <row r="3" spans="1:10" x14ac:dyDescent="0.3">
      <c r="B3" s="1">
        <v>2</v>
      </c>
      <c r="C3" s="2">
        <v>3</v>
      </c>
      <c r="D3" s="2">
        <v>2</v>
      </c>
      <c r="E3" s="3">
        <v>2</v>
      </c>
      <c r="F3" s="13">
        <v>2</v>
      </c>
      <c r="G3" s="1">
        <v>2</v>
      </c>
      <c r="H3" s="1">
        <v>2</v>
      </c>
      <c r="I3" s="1">
        <v>2</v>
      </c>
      <c r="J3" s="1">
        <v>0</v>
      </c>
    </row>
    <row r="4" spans="1:10" s="5" customFormat="1" x14ac:dyDescent="0.2">
      <c r="B4" s="5" t="s">
        <v>12</v>
      </c>
      <c r="C4" s="3" t="s">
        <v>13</v>
      </c>
      <c r="D4" s="3" t="s">
        <v>14</v>
      </c>
      <c r="E4" s="14" t="s">
        <v>15</v>
      </c>
      <c r="F4" s="15" t="s">
        <v>16</v>
      </c>
      <c r="G4" s="5" t="s">
        <v>17</v>
      </c>
      <c r="H4" s="5" t="s">
        <v>18</v>
      </c>
      <c r="I4" s="5" t="s">
        <v>19</v>
      </c>
      <c r="J4" s="5" t="s">
        <v>20</v>
      </c>
    </row>
    <row r="5" spans="1:10" x14ac:dyDescent="0.3">
      <c r="A5" s="2" t="s">
        <v>21</v>
      </c>
      <c r="B5" s="2">
        <v>0</v>
      </c>
      <c r="C5" s="2">
        <v>0</v>
      </c>
      <c r="E5" s="3">
        <v>0</v>
      </c>
    </row>
    <row r="6" spans="1:10" x14ac:dyDescent="0.3">
      <c r="A6" s="2" t="s">
        <v>22</v>
      </c>
      <c r="B6" s="2"/>
    </row>
    <row r="7" spans="1:10" x14ac:dyDescent="0.3">
      <c r="A7" s="2" t="s">
        <v>23</v>
      </c>
      <c r="B7" s="2"/>
    </row>
    <row r="8" spans="1:10" x14ac:dyDescent="0.3">
      <c r="A8" s="12">
        <v>5</v>
      </c>
      <c r="B8" s="1">
        <v>300</v>
      </c>
      <c r="C8" s="11" t="s">
        <v>495</v>
      </c>
      <c r="D8" s="2" t="s">
        <v>504</v>
      </c>
      <c r="E8" s="2" t="s">
        <v>26</v>
      </c>
      <c r="F8" s="3">
        <v>1</v>
      </c>
      <c r="G8" s="1">
        <v>3</v>
      </c>
      <c r="I8" s="2">
        <v>0</v>
      </c>
      <c r="J8" s="1">
        <v>9000</v>
      </c>
    </row>
    <row r="9" spans="1:10" x14ac:dyDescent="0.3">
      <c r="A9" s="12">
        <v>5</v>
      </c>
      <c r="B9" s="1">
        <v>301</v>
      </c>
      <c r="C9" s="11" t="s">
        <v>496</v>
      </c>
      <c r="D9" s="2" t="s">
        <v>505</v>
      </c>
      <c r="E9" s="2" t="s">
        <v>26</v>
      </c>
      <c r="F9" s="3">
        <v>1</v>
      </c>
      <c r="G9" s="1">
        <v>3</v>
      </c>
      <c r="I9" s="2">
        <v>0</v>
      </c>
      <c r="J9" s="1">
        <v>36000</v>
      </c>
    </row>
    <row r="10" spans="1:10" x14ac:dyDescent="0.3">
      <c r="A10" s="12">
        <v>6</v>
      </c>
      <c r="B10" s="1">
        <v>302</v>
      </c>
      <c r="C10" s="11" t="s">
        <v>497</v>
      </c>
      <c r="D10" s="2" t="s">
        <v>506</v>
      </c>
      <c r="E10" s="2" t="s">
        <v>25</v>
      </c>
      <c r="F10" s="3">
        <v>1</v>
      </c>
      <c r="G10" s="1">
        <v>3</v>
      </c>
      <c r="I10" s="2">
        <v>0</v>
      </c>
      <c r="J10" s="1">
        <v>72000</v>
      </c>
    </row>
    <row r="11" spans="1:10" x14ac:dyDescent="0.3">
      <c r="A11" s="12">
        <v>6</v>
      </c>
      <c r="B11" s="1">
        <v>303</v>
      </c>
      <c r="C11" s="11" t="s">
        <v>498</v>
      </c>
      <c r="D11" s="2" t="s">
        <v>507</v>
      </c>
      <c r="E11" s="2" t="s">
        <v>25</v>
      </c>
      <c r="F11" s="3">
        <v>1</v>
      </c>
      <c r="G11" s="1">
        <v>3</v>
      </c>
      <c r="I11" s="2">
        <v>0</v>
      </c>
      <c r="J11" s="1">
        <v>72000</v>
      </c>
    </row>
    <row r="12" spans="1:10" x14ac:dyDescent="0.3">
      <c r="A12" s="12">
        <v>7</v>
      </c>
      <c r="B12" s="1">
        <v>304</v>
      </c>
      <c r="C12" s="11" t="s">
        <v>499</v>
      </c>
      <c r="D12" s="2" t="s">
        <v>508</v>
      </c>
      <c r="E12" s="2" t="s">
        <v>24</v>
      </c>
      <c r="F12" s="3">
        <v>2</v>
      </c>
      <c r="G12" s="1">
        <v>3</v>
      </c>
      <c r="I12" s="2">
        <v>0</v>
      </c>
      <c r="J12" s="1">
        <v>72000</v>
      </c>
    </row>
    <row r="13" spans="1:10" x14ac:dyDescent="0.3">
      <c r="A13" s="12">
        <v>7</v>
      </c>
      <c r="B13" s="1">
        <v>305</v>
      </c>
      <c r="C13" s="11" t="s">
        <v>500</v>
      </c>
      <c r="D13" s="2" t="s">
        <v>509</v>
      </c>
      <c r="E13" s="2" t="s">
        <v>24</v>
      </c>
      <c r="F13" s="3">
        <v>2</v>
      </c>
      <c r="G13" s="1">
        <v>3</v>
      </c>
      <c r="I13" s="2">
        <v>0</v>
      </c>
      <c r="J13" s="1">
        <v>144000</v>
      </c>
    </row>
    <row r="14" spans="1:10" x14ac:dyDescent="0.3">
      <c r="A14" s="12">
        <v>7</v>
      </c>
      <c r="B14" s="1">
        <v>306</v>
      </c>
      <c r="C14" s="11" t="s">
        <v>501</v>
      </c>
      <c r="D14" s="2" t="s">
        <v>510</v>
      </c>
      <c r="E14" s="2" t="s">
        <v>24</v>
      </c>
      <c r="F14" s="3">
        <v>2</v>
      </c>
      <c r="G14" s="1">
        <v>3</v>
      </c>
      <c r="I14" s="2">
        <v>0</v>
      </c>
      <c r="J14" s="1">
        <v>72000</v>
      </c>
    </row>
    <row r="15" spans="1:10" x14ac:dyDescent="0.3">
      <c r="A15" s="12">
        <v>7</v>
      </c>
      <c r="B15" s="1">
        <v>307</v>
      </c>
      <c r="C15" s="11" t="s">
        <v>502</v>
      </c>
      <c r="D15" s="2" t="s">
        <v>511</v>
      </c>
      <c r="E15" s="2" t="s">
        <v>24</v>
      </c>
      <c r="F15" s="3">
        <v>2</v>
      </c>
      <c r="G15" s="1">
        <v>3</v>
      </c>
      <c r="I15" s="2">
        <v>0</v>
      </c>
      <c r="J15" s="1">
        <v>144000</v>
      </c>
    </row>
    <row r="16" spans="1:10" x14ac:dyDescent="0.3">
      <c r="A16" s="12">
        <v>7</v>
      </c>
      <c r="B16" s="1">
        <v>308</v>
      </c>
      <c r="C16" s="11" t="s">
        <v>503</v>
      </c>
      <c r="D16" s="2" t="s">
        <v>512</v>
      </c>
      <c r="E16" s="2" t="s">
        <v>24</v>
      </c>
      <c r="F16" s="3">
        <v>2</v>
      </c>
      <c r="G16" s="1">
        <v>3</v>
      </c>
      <c r="I16" s="2">
        <v>0</v>
      </c>
      <c r="J16" s="1">
        <v>144000</v>
      </c>
    </row>
    <row r="17" spans="1:10" x14ac:dyDescent="0.3">
      <c r="A17" s="12">
        <v>7</v>
      </c>
      <c r="B17" s="1">
        <v>200</v>
      </c>
      <c r="C17" s="11" t="s">
        <v>76</v>
      </c>
      <c r="D17" s="2" t="s">
        <v>535</v>
      </c>
      <c r="E17" s="2" t="s">
        <v>24</v>
      </c>
      <c r="F17" s="3">
        <v>3</v>
      </c>
      <c r="G17" s="1">
        <v>2</v>
      </c>
      <c r="I17" s="2">
        <v>0</v>
      </c>
      <c r="J17" s="1">
        <v>0</v>
      </c>
    </row>
    <row r="18" spans="1:10" x14ac:dyDescent="0.3">
      <c r="A18" s="12">
        <v>7</v>
      </c>
      <c r="B18" s="1">
        <v>201</v>
      </c>
      <c r="C18" s="11" t="s">
        <v>79</v>
      </c>
      <c r="D18" s="2" t="s">
        <v>536</v>
      </c>
      <c r="E18" s="2" t="s">
        <v>24</v>
      </c>
      <c r="F18" s="3">
        <v>3</v>
      </c>
      <c r="G18" s="1">
        <v>2</v>
      </c>
      <c r="I18" s="2">
        <v>0</v>
      </c>
      <c r="J18" s="1">
        <v>0</v>
      </c>
    </row>
    <row r="19" spans="1:10" x14ac:dyDescent="0.3">
      <c r="A19" s="12">
        <v>6</v>
      </c>
      <c r="B19" s="1">
        <v>202</v>
      </c>
      <c r="C19" s="11" t="s">
        <v>83</v>
      </c>
      <c r="D19" s="2" t="s">
        <v>537</v>
      </c>
      <c r="E19" s="2" t="s">
        <v>25</v>
      </c>
      <c r="F19" s="3">
        <v>2</v>
      </c>
      <c r="G19" s="1">
        <v>2</v>
      </c>
      <c r="I19" s="2">
        <v>0</v>
      </c>
      <c r="J19" s="1">
        <v>0</v>
      </c>
    </row>
    <row r="20" spans="1:10" x14ac:dyDescent="0.3">
      <c r="A20" s="12">
        <v>6</v>
      </c>
      <c r="B20" s="1">
        <v>203</v>
      </c>
      <c r="C20" s="11" t="s">
        <v>88</v>
      </c>
      <c r="D20" s="2" t="s">
        <v>538</v>
      </c>
      <c r="E20" s="2" t="s">
        <v>25</v>
      </c>
      <c r="F20" s="3">
        <v>2</v>
      </c>
      <c r="G20" s="1">
        <v>2</v>
      </c>
      <c r="I20" s="2">
        <v>0</v>
      </c>
      <c r="J20" s="1">
        <v>0</v>
      </c>
    </row>
    <row r="21" spans="1:10" x14ac:dyDescent="0.3">
      <c r="A21" s="12">
        <v>6</v>
      </c>
      <c r="B21" s="1">
        <v>204</v>
      </c>
      <c r="C21" s="11" t="s">
        <v>92</v>
      </c>
      <c r="D21" s="2" t="s">
        <v>539</v>
      </c>
      <c r="E21" s="2" t="s">
        <v>25</v>
      </c>
      <c r="F21" s="3">
        <v>2</v>
      </c>
      <c r="G21" s="1">
        <v>2</v>
      </c>
      <c r="I21" s="2">
        <v>0</v>
      </c>
      <c r="J21" s="1">
        <v>0</v>
      </c>
    </row>
    <row r="22" spans="1:10" x14ac:dyDescent="0.3">
      <c r="A22" s="12">
        <v>6</v>
      </c>
      <c r="B22" s="1">
        <v>205</v>
      </c>
      <c r="C22" s="11" t="s">
        <v>97</v>
      </c>
      <c r="D22" s="2" t="s">
        <v>540</v>
      </c>
      <c r="E22" s="2" t="s">
        <v>25</v>
      </c>
      <c r="F22" s="3">
        <v>2</v>
      </c>
      <c r="G22" s="1">
        <v>2</v>
      </c>
      <c r="I22" s="2">
        <v>0</v>
      </c>
      <c r="J22" s="1">
        <v>0</v>
      </c>
    </row>
    <row r="23" spans="1:10" x14ac:dyDescent="0.3">
      <c r="A23" s="12">
        <v>6</v>
      </c>
      <c r="B23" s="1">
        <v>206</v>
      </c>
      <c r="C23" s="11" t="s">
        <v>102</v>
      </c>
      <c r="D23" s="2" t="s">
        <v>541</v>
      </c>
      <c r="E23" s="2" t="s">
        <v>25</v>
      </c>
      <c r="F23" s="3">
        <v>2</v>
      </c>
      <c r="G23" s="1">
        <v>2</v>
      </c>
      <c r="I23" s="2">
        <v>0</v>
      </c>
      <c r="J23" s="1">
        <v>0</v>
      </c>
    </row>
    <row r="24" spans="1:10" x14ac:dyDescent="0.3">
      <c r="A24" s="12">
        <v>6</v>
      </c>
      <c r="B24" s="1">
        <v>207</v>
      </c>
      <c r="C24" s="11" t="s">
        <v>106</v>
      </c>
      <c r="D24" s="2" t="s">
        <v>542</v>
      </c>
      <c r="E24" s="2" t="s">
        <v>25</v>
      </c>
      <c r="F24" s="3">
        <v>2</v>
      </c>
      <c r="G24" s="1">
        <v>2</v>
      </c>
      <c r="I24" s="2">
        <v>0</v>
      </c>
      <c r="J24" s="1">
        <v>0</v>
      </c>
    </row>
    <row r="25" spans="1:10" x14ac:dyDescent="0.3">
      <c r="A25" s="12">
        <v>6</v>
      </c>
      <c r="B25" s="1">
        <v>208</v>
      </c>
      <c r="C25" s="11" t="s">
        <v>110</v>
      </c>
      <c r="D25" s="2" t="s">
        <v>543</v>
      </c>
      <c r="E25" s="2" t="s">
        <v>25</v>
      </c>
      <c r="F25" s="3">
        <v>2</v>
      </c>
      <c r="G25" s="1">
        <v>2</v>
      </c>
      <c r="I25" s="2">
        <v>0</v>
      </c>
      <c r="J25" s="1">
        <v>0</v>
      </c>
    </row>
    <row r="26" spans="1:10" x14ac:dyDescent="0.3">
      <c r="A26" s="12">
        <v>6</v>
      </c>
      <c r="B26" s="1">
        <v>209</v>
      </c>
      <c r="C26" s="11" t="s">
        <v>114</v>
      </c>
      <c r="D26" s="2" t="s">
        <v>544</v>
      </c>
      <c r="E26" s="2" t="s">
        <v>25</v>
      </c>
      <c r="F26" s="3">
        <v>2</v>
      </c>
      <c r="G26" s="1">
        <v>2</v>
      </c>
      <c r="I26" s="2">
        <v>0</v>
      </c>
      <c r="J26" s="1">
        <v>0</v>
      </c>
    </row>
    <row r="27" spans="1:10" x14ac:dyDescent="0.3">
      <c r="A27" s="12">
        <v>6</v>
      </c>
      <c r="B27" s="1">
        <v>210</v>
      </c>
      <c r="C27" s="11" t="s">
        <v>118</v>
      </c>
      <c r="D27" s="2" t="s">
        <v>545</v>
      </c>
      <c r="E27" s="2" t="s">
        <v>25</v>
      </c>
      <c r="F27" s="3">
        <v>2</v>
      </c>
      <c r="G27" s="1">
        <v>2</v>
      </c>
      <c r="I27" s="2">
        <v>0</v>
      </c>
      <c r="J27" s="1">
        <v>0</v>
      </c>
    </row>
    <row r="28" spans="1:10" ht="15.75" x14ac:dyDescent="0.3">
      <c r="A28" s="12">
        <v>6</v>
      </c>
      <c r="B28" s="1">
        <v>211</v>
      </c>
      <c r="C28" s="11" t="s">
        <v>122</v>
      </c>
      <c r="D28" s="2" t="s">
        <v>546</v>
      </c>
      <c r="E28" s="2" t="s">
        <v>379</v>
      </c>
      <c r="F28" s="3">
        <v>2</v>
      </c>
      <c r="G28" s="1">
        <v>2</v>
      </c>
      <c r="I28" s="2">
        <v>0</v>
      </c>
      <c r="J28" s="1">
        <v>0</v>
      </c>
    </row>
    <row r="29" spans="1:10" ht="15.75" x14ac:dyDescent="0.3">
      <c r="A29" s="12">
        <v>6</v>
      </c>
      <c r="B29" s="1">
        <v>212</v>
      </c>
      <c r="C29" s="11" t="s">
        <v>126</v>
      </c>
      <c r="D29" s="2" t="s">
        <v>547</v>
      </c>
      <c r="E29" s="2" t="s">
        <v>379</v>
      </c>
      <c r="F29" s="3">
        <v>2</v>
      </c>
      <c r="G29" s="1">
        <v>2</v>
      </c>
      <c r="I29" s="2">
        <v>0</v>
      </c>
    </row>
    <row r="30" spans="1:10" x14ac:dyDescent="0.3">
      <c r="A30" s="12">
        <v>5</v>
      </c>
      <c r="B30" s="1">
        <v>213</v>
      </c>
      <c r="C30" s="11" t="s">
        <v>131</v>
      </c>
      <c r="D30" s="2" t="s">
        <v>548</v>
      </c>
      <c r="E30" s="2" t="s">
        <v>26</v>
      </c>
      <c r="F30" s="3">
        <v>1</v>
      </c>
      <c r="G30" s="1">
        <v>2</v>
      </c>
      <c r="I30" s="2">
        <v>0</v>
      </c>
    </row>
    <row r="31" spans="1:10" x14ac:dyDescent="0.3">
      <c r="A31" s="12">
        <v>5</v>
      </c>
      <c r="B31" s="1">
        <v>214</v>
      </c>
      <c r="C31" s="11" t="s">
        <v>136</v>
      </c>
      <c r="D31" s="2" t="s">
        <v>549</v>
      </c>
      <c r="E31" s="2" t="s">
        <v>26</v>
      </c>
      <c r="F31" s="3">
        <v>1</v>
      </c>
      <c r="G31" s="1">
        <v>2</v>
      </c>
      <c r="I31" s="2">
        <v>0</v>
      </c>
    </row>
    <row r="32" spans="1:10" x14ac:dyDescent="0.3">
      <c r="A32" s="12">
        <v>5</v>
      </c>
      <c r="B32" s="1">
        <v>215</v>
      </c>
      <c r="C32" s="11" t="s">
        <v>141</v>
      </c>
      <c r="D32" s="2" t="s">
        <v>550</v>
      </c>
      <c r="E32" s="2" t="s">
        <v>26</v>
      </c>
      <c r="F32" s="3">
        <v>1</v>
      </c>
      <c r="G32" s="1">
        <v>2</v>
      </c>
      <c r="I32" s="2">
        <v>0</v>
      </c>
    </row>
    <row r="33" spans="1:9" x14ac:dyDescent="0.3">
      <c r="A33" s="12">
        <v>5</v>
      </c>
      <c r="B33" s="1">
        <v>216</v>
      </c>
      <c r="C33" s="11" t="s">
        <v>145</v>
      </c>
      <c r="D33" s="2" t="s">
        <v>551</v>
      </c>
      <c r="E33" s="2" t="s">
        <v>26</v>
      </c>
      <c r="F33" s="3">
        <v>1</v>
      </c>
      <c r="G33" s="1">
        <v>2</v>
      </c>
      <c r="I33" s="2">
        <v>0</v>
      </c>
    </row>
    <row r="34" spans="1:9" x14ac:dyDescent="0.3">
      <c r="A34" s="12">
        <v>5</v>
      </c>
      <c r="B34" s="1">
        <v>217</v>
      </c>
      <c r="C34" s="11" t="s">
        <v>148</v>
      </c>
      <c r="D34" s="2" t="s">
        <v>552</v>
      </c>
      <c r="E34" s="2" t="s">
        <v>42</v>
      </c>
      <c r="F34" s="3">
        <v>1</v>
      </c>
      <c r="G34" s="1">
        <v>2</v>
      </c>
      <c r="I34" s="2">
        <v>0</v>
      </c>
    </row>
    <row r="35" spans="1:9" x14ac:dyDescent="0.3">
      <c r="A35" s="12">
        <v>5</v>
      </c>
      <c r="B35" s="1">
        <v>218</v>
      </c>
      <c r="C35" s="11" t="s">
        <v>151</v>
      </c>
      <c r="D35" s="2" t="s">
        <v>553</v>
      </c>
      <c r="E35" s="2" t="s">
        <v>42</v>
      </c>
      <c r="F35" s="3">
        <v>1</v>
      </c>
      <c r="G35" s="1">
        <v>2</v>
      </c>
      <c r="I35" s="2">
        <v>0</v>
      </c>
    </row>
    <row r="36" spans="1:9" x14ac:dyDescent="0.3">
      <c r="A36" s="12">
        <v>5</v>
      </c>
      <c r="B36" s="1">
        <v>219</v>
      </c>
      <c r="C36" s="11" t="s">
        <v>154</v>
      </c>
      <c r="D36" s="2" t="s">
        <v>554</v>
      </c>
      <c r="E36" s="2" t="s">
        <v>42</v>
      </c>
      <c r="F36" s="3">
        <v>1</v>
      </c>
      <c r="G36" s="1">
        <v>2</v>
      </c>
      <c r="I36" s="2">
        <v>0</v>
      </c>
    </row>
    <row r="37" spans="1:9" x14ac:dyDescent="0.3">
      <c r="A37" s="12">
        <v>5</v>
      </c>
      <c r="B37" s="1">
        <v>220</v>
      </c>
      <c r="C37" s="11" t="s">
        <v>158</v>
      </c>
      <c r="D37" s="2" t="s">
        <v>555</v>
      </c>
      <c r="E37" s="2" t="s">
        <v>42</v>
      </c>
      <c r="F37" s="3">
        <v>1</v>
      </c>
      <c r="G37" s="1">
        <v>2</v>
      </c>
      <c r="I37" s="2">
        <v>0</v>
      </c>
    </row>
    <row r="38" spans="1:9" x14ac:dyDescent="0.3">
      <c r="A38" s="12">
        <v>5</v>
      </c>
      <c r="B38" s="1">
        <v>221</v>
      </c>
      <c r="C38" s="11" t="s">
        <v>161</v>
      </c>
      <c r="D38" s="2" t="s">
        <v>556</v>
      </c>
      <c r="E38" s="2" t="s">
        <v>42</v>
      </c>
      <c r="F38" s="3">
        <v>1</v>
      </c>
      <c r="G38" s="1">
        <v>2</v>
      </c>
      <c r="I38" s="2">
        <v>0</v>
      </c>
    </row>
    <row r="39" spans="1:9" x14ac:dyDescent="0.3">
      <c r="A39" s="12">
        <v>5</v>
      </c>
      <c r="B39" s="1">
        <v>222</v>
      </c>
      <c r="C39" s="11" t="s">
        <v>164</v>
      </c>
      <c r="D39" s="2" t="s">
        <v>557</v>
      </c>
      <c r="E39" s="2" t="s">
        <v>42</v>
      </c>
      <c r="F39" s="3">
        <v>1</v>
      </c>
      <c r="G39" s="1">
        <v>2</v>
      </c>
      <c r="I39" s="2">
        <v>0</v>
      </c>
    </row>
    <row r="40" spans="1:9" x14ac:dyDescent="0.3">
      <c r="A40" s="12">
        <v>5</v>
      </c>
      <c r="B40" s="1">
        <v>223</v>
      </c>
      <c r="C40" s="11" t="s">
        <v>165</v>
      </c>
      <c r="D40" s="2" t="s">
        <v>558</v>
      </c>
      <c r="E40" s="2" t="s">
        <v>42</v>
      </c>
      <c r="F40" s="3">
        <v>1</v>
      </c>
      <c r="G40" s="1">
        <v>2</v>
      </c>
      <c r="I40" s="2">
        <v>0</v>
      </c>
    </row>
    <row r="41" spans="1:9" x14ac:dyDescent="0.3">
      <c r="A41" s="12">
        <v>5</v>
      </c>
      <c r="B41" s="1">
        <v>224</v>
      </c>
      <c r="C41" s="11" t="s">
        <v>166</v>
      </c>
      <c r="D41" s="2" t="s">
        <v>559</v>
      </c>
      <c r="E41" s="2" t="s">
        <v>42</v>
      </c>
      <c r="F41" s="3">
        <v>1</v>
      </c>
      <c r="G41" s="1">
        <v>2</v>
      </c>
      <c r="I41" s="2">
        <v>0</v>
      </c>
    </row>
    <row r="42" spans="1:9" x14ac:dyDescent="0.3">
      <c r="A42" s="12">
        <v>5</v>
      </c>
      <c r="B42" s="1">
        <v>225</v>
      </c>
      <c r="C42" s="11" t="s">
        <v>167</v>
      </c>
      <c r="D42" s="2" t="s">
        <v>560</v>
      </c>
      <c r="E42" s="2" t="s">
        <v>42</v>
      </c>
      <c r="F42" s="3">
        <v>1</v>
      </c>
      <c r="G42" s="1">
        <v>2</v>
      </c>
      <c r="I42" s="2">
        <v>0</v>
      </c>
    </row>
    <row r="43" spans="1:9" x14ac:dyDescent="0.3">
      <c r="B43" s="1">
        <v>100</v>
      </c>
      <c r="C43" s="1" t="s">
        <v>27</v>
      </c>
      <c r="D43" s="2" t="s">
        <v>380</v>
      </c>
      <c r="E43" s="2" t="s">
        <v>24</v>
      </c>
      <c r="F43" s="3">
        <v>1</v>
      </c>
      <c r="G43" s="1">
        <v>1</v>
      </c>
      <c r="I43" s="2">
        <v>0</v>
      </c>
    </row>
    <row r="44" spans="1:9" x14ac:dyDescent="0.3">
      <c r="B44" s="1">
        <v>101</v>
      </c>
      <c r="C44" s="1" t="s">
        <v>28</v>
      </c>
      <c r="D44" s="2" t="s">
        <v>381</v>
      </c>
      <c r="E44" s="2" t="s">
        <v>24</v>
      </c>
      <c r="F44" s="3">
        <v>1</v>
      </c>
      <c r="G44" s="1">
        <v>1</v>
      </c>
      <c r="I44" s="2">
        <v>0</v>
      </c>
    </row>
    <row r="45" spans="1:9" x14ac:dyDescent="0.3">
      <c r="B45" s="1">
        <v>102</v>
      </c>
      <c r="C45" s="1" t="s">
        <v>29</v>
      </c>
      <c r="D45" s="2" t="s">
        <v>382</v>
      </c>
      <c r="E45" s="2" t="s">
        <v>24</v>
      </c>
      <c r="F45" s="3">
        <v>1</v>
      </c>
      <c r="G45" s="1">
        <v>1</v>
      </c>
      <c r="I45" s="2">
        <v>0</v>
      </c>
    </row>
    <row r="46" spans="1:9" x14ac:dyDescent="0.3">
      <c r="B46" s="1">
        <v>103</v>
      </c>
      <c r="C46" s="1" t="s">
        <v>30</v>
      </c>
      <c r="D46" s="2" t="s">
        <v>383</v>
      </c>
      <c r="E46" s="2" t="s">
        <v>25</v>
      </c>
      <c r="F46" s="3">
        <v>1</v>
      </c>
      <c r="G46" s="1">
        <v>1</v>
      </c>
      <c r="I46" s="2">
        <v>0</v>
      </c>
    </row>
    <row r="47" spans="1:9" x14ac:dyDescent="0.3">
      <c r="B47" s="1">
        <v>104</v>
      </c>
      <c r="C47" s="1" t="s">
        <v>31</v>
      </c>
      <c r="D47" s="2" t="s">
        <v>384</v>
      </c>
      <c r="E47" s="2" t="s">
        <v>25</v>
      </c>
      <c r="F47" s="3">
        <v>1</v>
      </c>
      <c r="G47" s="1">
        <v>1</v>
      </c>
      <c r="I47" s="2">
        <v>0</v>
      </c>
    </row>
    <row r="48" spans="1:9" x14ac:dyDescent="0.3">
      <c r="B48" s="1">
        <v>105</v>
      </c>
      <c r="C48" s="1" t="s">
        <v>32</v>
      </c>
      <c r="D48" s="2" t="s">
        <v>385</v>
      </c>
      <c r="E48" s="2" t="s">
        <v>25</v>
      </c>
      <c r="F48" s="3">
        <v>1</v>
      </c>
      <c r="G48" s="1">
        <v>1</v>
      </c>
      <c r="I48" s="2">
        <v>0</v>
      </c>
    </row>
    <row r="49" spans="1:9" x14ac:dyDescent="0.3">
      <c r="B49" s="1">
        <v>106</v>
      </c>
      <c r="C49" s="1" t="s">
        <v>33</v>
      </c>
      <c r="D49" s="2" t="s">
        <v>386</v>
      </c>
      <c r="E49" s="2" t="s">
        <v>25</v>
      </c>
      <c r="F49" s="3">
        <v>1</v>
      </c>
      <c r="G49" s="1">
        <v>1</v>
      </c>
      <c r="I49" s="2">
        <v>0</v>
      </c>
    </row>
    <row r="50" spans="1:9" x14ac:dyDescent="0.3">
      <c r="B50" s="1">
        <v>107</v>
      </c>
      <c r="C50" s="1" t="s">
        <v>34</v>
      </c>
      <c r="D50" s="2" t="s">
        <v>387</v>
      </c>
      <c r="E50" s="2" t="s">
        <v>25</v>
      </c>
      <c r="F50" s="3">
        <v>1</v>
      </c>
      <c r="G50" s="1">
        <v>1</v>
      </c>
      <c r="I50" s="2">
        <v>0</v>
      </c>
    </row>
    <row r="51" spans="1:9" x14ac:dyDescent="0.3">
      <c r="B51" s="1">
        <v>108</v>
      </c>
      <c r="C51" s="1" t="s">
        <v>35</v>
      </c>
      <c r="D51" s="2" t="s">
        <v>388</v>
      </c>
      <c r="E51" s="2" t="s">
        <v>25</v>
      </c>
      <c r="F51" s="3">
        <v>1</v>
      </c>
      <c r="G51" s="1">
        <v>1</v>
      </c>
      <c r="I51" s="2">
        <v>0</v>
      </c>
    </row>
    <row r="52" spans="1:9" ht="15.75" x14ac:dyDescent="0.3">
      <c r="A52"/>
      <c r="B52" s="1">
        <v>109</v>
      </c>
      <c r="C52" s="1" t="s">
        <v>36</v>
      </c>
      <c r="D52" s="2" t="s">
        <v>389</v>
      </c>
      <c r="E52" s="2" t="s">
        <v>379</v>
      </c>
      <c r="F52" s="3">
        <v>1</v>
      </c>
      <c r="G52" s="1">
        <v>1</v>
      </c>
      <c r="I52" s="2">
        <v>0</v>
      </c>
    </row>
    <row r="53" spans="1:9" ht="15.75" x14ac:dyDescent="0.3">
      <c r="A53"/>
      <c r="B53" s="1">
        <v>110</v>
      </c>
      <c r="C53" s="1" t="s">
        <v>37</v>
      </c>
      <c r="D53" s="2" t="s">
        <v>390</v>
      </c>
      <c r="E53" s="2" t="s">
        <v>379</v>
      </c>
      <c r="F53" s="3">
        <v>1</v>
      </c>
      <c r="G53" s="1">
        <v>1</v>
      </c>
      <c r="I53" s="2">
        <v>0</v>
      </c>
    </row>
    <row r="54" spans="1:9" ht="15.75" x14ac:dyDescent="0.3">
      <c r="A54"/>
      <c r="B54" s="1">
        <v>111</v>
      </c>
      <c r="C54" s="1" t="s">
        <v>38</v>
      </c>
      <c r="D54" s="2" t="s">
        <v>391</v>
      </c>
      <c r="E54" s="2" t="s">
        <v>379</v>
      </c>
      <c r="F54" s="3">
        <v>1</v>
      </c>
      <c r="G54" s="1">
        <v>1</v>
      </c>
      <c r="I54" s="2">
        <v>0</v>
      </c>
    </row>
    <row r="55" spans="1:9" ht="15.75" x14ac:dyDescent="0.3">
      <c r="A55"/>
      <c r="B55" s="1">
        <v>112</v>
      </c>
      <c r="C55" s="1" t="s">
        <v>39</v>
      </c>
      <c r="D55" s="2" t="s">
        <v>392</v>
      </c>
      <c r="E55" s="2" t="s">
        <v>379</v>
      </c>
      <c r="F55" s="3">
        <v>1</v>
      </c>
      <c r="G55" s="1">
        <v>1</v>
      </c>
      <c r="I55" s="2">
        <v>0</v>
      </c>
    </row>
    <row r="56" spans="1:9" ht="15.75" x14ac:dyDescent="0.3">
      <c r="A56"/>
      <c r="B56" s="1">
        <v>113</v>
      </c>
      <c r="C56" s="1" t="s">
        <v>40</v>
      </c>
      <c r="D56" s="2" t="s">
        <v>393</v>
      </c>
      <c r="E56" s="2" t="s">
        <v>379</v>
      </c>
      <c r="F56" s="3">
        <v>1</v>
      </c>
      <c r="G56" s="1">
        <v>1</v>
      </c>
      <c r="I56" s="2">
        <v>0</v>
      </c>
    </row>
    <row r="57" spans="1:9" ht="15.75" x14ac:dyDescent="0.3">
      <c r="A57"/>
      <c r="B57" s="1">
        <v>114</v>
      </c>
      <c r="C57" s="1" t="s">
        <v>41</v>
      </c>
      <c r="D57" s="2" t="s">
        <v>394</v>
      </c>
      <c r="E57" s="2" t="s">
        <v>379</v>
      </c>
      <c r="F57" s="3">
        <v>1</v>
      </c>
      <c r="G57" s="1">
        <v>1</v>
      </c>
      <c r="I57" s="2">
        <v>0</v>
      </c>
    </row>
    <row r="58" spans="1:9" ht="15.75" x14ac:dyDescent="0.3">
      <c r="A58"/>
      <c r="B58" s="1">
        <v>115</v>
      </c>
      <c r="C58" s="1" t="s">
        <v>43</v>
      </c>
      <c r="D58" s="2" t="s">
        <v>395</v>
      </c>
      <c r="E58" s="2" t="s">
        <v>379</v>
      </c>
      <c r="F58" s="3">
        <v>1</v>
      </c>
      <c r="G58" s="1">
        <v>1</v>
      </c>
      <c r="I58" s="2">
        <v>0</v>
      </c>
    </row>
    <row r="59" spans="1:9" ht="15.75" x14ac:dyDescent="0.3">
      <c r="A59"/>
      <c r="B59" s="1">
        <v>116</v>
      </c>
      <c r="C59" s="1" t="s">
        <v>44</v>
      </c>
      <c r="D59" s="2" t="s">
        <v>396</v>
      </c>
      <c r="E59" s="2" t="s">
        <v>379</v>
      </c>
      <c r="F59" s="3">
        <v>1</v>
      </c>
      <c r="G59" s="1">
        <v>1</v>
      </c>
      <c r="I59" s="2">
        <v>0</v>
      </c>
    </row>
    <row r="60" spans="1:9" ht="15.75" x14ac:dyDescent="0.3">
      <c r="A60"/>
      <c r="B60" s="1">
        <v>117</v>
      </c>
      <c r="C60" s="1" t="s">
        <v>45</v>
      </c>
      <c r="D60" s="2" t="s">
        <v>397</v>
      </c>
      <c r="E60" s="2" t="s">
        <v>379</v>
      </c>
      <c r="F60" s="3">
        <v>1</v>
      </c>
      <c r="G60" s="1">
        <v>1</v>
      </c>
      <c r="I60" s="2">
        <v>0</v>
      </c>
    </row>
    <row r="61" spans="1:9" ht="15.75" x14ac:dyDescent="0.3">
      <c r="A61"/>
      <c r="B61" s="1">
        <v>118</v>
      </c>
      <c r="C61" s="1" t="s">
        <v>46</v>
      </c>
      <c r="D61" s="2" t="s">
        <v>398</v>
      </c>
      <c r="E61" s="2" t="s">
        <v>379</v>
      </c>
      <c r="F61" s="3">
        <v>1</v>
      </c>
      <c r="G61" s="1">
        <v>1</v>
      </c>
      <c r="I61" s="2">
        <v>0</v>
      </c>
    </row>
    <row r="62" spans="1:9" ht="15.75" x14ac:dyDescent="0.3">
      <c r="A62"/>
      <c r="B62" s="1">
        <v>119</v>
      </c>
      <c r="C62" s="1" t="s">
        <v>47</v>
      </c>
      <c r="D62" s="2" t="s">
        <v>399</v>
      </c>
      <c r="E62" s="2" t="s">
        <v>42</v>
      </c>
      <c r="F62" s="3">
        <v>1</v>
      </c>
      <c r="G62" s="1">
        <v>1</v>
      </c>
      <c r="I62" s="1">
        <v>0</v>
      </c>
    </row>
    <row r="63" spans="1:9" ht="15.75" x14ac:dyDescent="0.3">
      <c r="A63"/>
      <c r="B63" s="1">
        <v>120</v>
      </c>
      <c r="C63" s="1" t="s">
        <v>48</v>
      </c>
      <c r="D63" s="2" t="s">
        <v>400</v>
      </c>
      <c r="E63" s="2" t="s">
        <v>42</v>
      </c>
      <c r="F63" s="3">
        <v>1</v>
      </c>
      <c r="G63" s="1">
        <v>1</v>
      </c>
      <c r="I63" s="1">
        <v>0</v>
      </c>
    </row>
    <row r="64" spans="1:9" ht="15.75" x14ac:dyDescent="0.3">
      <c r="A64"/>
      <c r="B64" s="1">
        <v>121</v>
      </c>
      <c r="C64" s="1" t="s">
        <v>348</v>
      </c>
      <c r="D64" s="2" t="s">
        <v>401</v>
      </c>
      <c r="E64" s="2" t="s">
        <v>42</v>
      </c>
      <c r="F64" s="3">
        <v>1</v>
      </c>
      <c r="G64" s="1">
        <v>1</v>
      </c>
      <c r="I64" s="1">
        <v>0</v>
      </c>
    </row>
    <row r="65" spans="1:10" ht="15.75" x14ac:dyDescent="0.3">
      <c r="A65"/>
      <c r="B65" s="1">
        <v>122</v>
      </c>
      <c r="C65" s="1" t="s">
        <v>358</v>
      </c>
      <c r="D65" s="2" t="s">
        <v>402</v>
      </c>
      <c r="E65" s="2" t="s">
        <v>42</v>
      </c>
      <c r="F65" s="3">
        <v>1</v>
      </c>
      <c r="G65" s="1">
        <v>1</v>
      </c>
      <c r="I65" s="2">
        <v>0</v>
      </c>
      <c r="J65" s="1">
        <v>0</v>
      </c>
    </row>
    <row r="66" spans="1:10" ht="15.75" x14ac:dyDescent="0.3">
      <c r="A66"/>
      <c r="B66" s="1">
        <v>123</v>
      </c>
      <c r="C66" s="1" t="s">
        <v>359</v>
      </c>
      <c r="D66" s="2" t="s">
        <v>403</v>
      </c>
      <c r="E66" s="2" t="s">
        <v>42</v>
      </c>
      <c r="F66" s="3">
        <v>1</v>
      </c>
      <c r="G66" s="1">
        <v>1</v>
      </c>
      <c r="I66" s="2">
        <v>0</v>
      </c>
      <c r="J66" s="1">
        <v>0</v>
      </c>
    </row>
    <row r="67" spans="1:10" ht="15.75" x14ac:dyDescent="0.3">
      <c r="A67"/>
      <c r="B67" s="1">
        <v>124</v>
      </c>
      <c r="C67" s="1" t="s">
        <v>360</v>
      </c>
      <c r="D67" s="2" t="s">
        <v>404</v>
      </c>
      <c r="E67" s="2" t="s">
        <v>42</v>
      </c>
      <c r="F67" s="3">
        <v>1</v>
      </c>
      <c r="G67" s="1">
        <v>1</v>
      </c>
      <c r="I67" s="2">
        <v>0</v>
      </c>
      <c r="J67" s="1">
        <v>0</v>
      </c>
    </row>
    <row r="68" spans="1:10" ht="15.75" x14ac:dyDescent="0.3">
      <c r="A68"/>
      <c r="B68" s="1">
        <v>125</v>
      </c>
      <c r="C68" s="1" t="s">
        <v>361</v>
      </c>
      <c r="D68" s="2" t="s">
        <v>405</v>
      </c>
      <c r="E68" s="2" t="s">
        <v>42</v>
      </c>
      <c r="F68" s="3">
        <v>1</v>
      </c>
      <c r="G68" s="1">
        <v>1</v>
      </c>
      <c r="I68" s="2">
        <v>0</v>
      </c>
      <c r="J68" s="1">
        <v>0</v>
      </c>
    </row>
    <row r="69" spans="1:10" ht="15.75" x14ac:dyDescent="0.3">
      <c r="A69"/>
      <c r="B69" s="1">
        <v>126</v>
      </c>
      <c r="C69" s="1" t="s">
        <v>362</v>
      </c>
      <c r="D69" s="2" t="s">
        <v>406</v>
      </c>
      <c r="E69" s="2" t="s">
        <v>42</v>
      </c>
      <c r="F69" s="3">
        <v>1</v>
      </c>
      <c r="G69" s="1">
        <v>1</v>
      </c>
      <c r="I69" s="2">
        <v>0</v>
      </c>
      <c r="J69" s="1">
        <v>0</v>
      </c>
    </row>
    <row r="70" spans="1:10" ht="15.75" x14ac:dyDescent="0.3">
      <c r="A70"/>
      <c r="B70" s="1">
        <v>127</v>
      </c>
      <c r="C70" s="1" t="s">
        <v>363</v>
      </c>
      <c r="D70" s="2" t="s">
        <v>407</v>
      </c>
      <c r="E70" s="2" t="s">
        <v>42</v>
      </c>
      <c r="F70" s="3">
        <v>1</v>
      </c>
      <c r="G70" s="1">
        <v>1</v>
      </c>
      <c r="I70" s="2">
        <v>0</v>
      </c>
      <c r="J70" s="1">
        <v>0</v>
      </c>
    </row>
    <row r="71" spans="1:10" ht="15.75" x14ac:dyDescent="0.3">
      <c r="A71"/>
      <c r="B71" s="1">
        <v>128</v>
      </c>
      <c r="C71" s="1" t="s">
        <v>364</v>
      </c>
      <c r="D71" s="2" t="s">
        <v>408</v>
      </c>
      <c r="E71" s="2" t="s">
        <v>42</v>
      </c>
      <c r="F71" s="3">
        <v>1</v>
      </c>
      <c r="G71" s="1">
        <v>1</v>
      </c>
      <c r="I71" s="2">
        <v>0</v>
      </c>
      <c r="J71" s="1">
        <v>0</v>
      </c>
    </row>
    <row r="72" spans="1:10" ht="15.75" x14ac:dyDescent="0.3">
      <c r="A72"/>
      <c r="B72" s="1">
        <v>129</v>
      </c>
      <c r="C72" s="1" t="s">
        <v>365</v>
      </c>
      <c r="D72" s="2" t="s">
        <v>409</v>
      </c>
      <c r="E72" s="2" t="s">
        <v>42</v>
      </c>
      <c r="F72" s="3">
        <v>1</v>
      </c>
      <c r="G72" s="1">
        <v>1</v>
      </c>
      <c r="I72" s="2">
        <v>0</v>
      </c>
      <c r="J72" s="1">
        <v>0</v>
      </c>
    </row>
    <row r="73" spans="1:10" ht="15.75" x14ac:dyDescent="0.3">
      <c r="A73"/>
      <c r="B73" s="1">
        <v>130</v>
      </c>
      <c r="C73" s="1" t="s">
        <v>366</v>
      </c>
      <c r="D73" s="2" t="s">
        <v>410</v>
      </c>
      <c r="E73" s="2" t="s">
        <v>42</v>
      </c>
      <c r="F73" s="3">
        <v>1</v>
      </c>
      <c r="G73" s="1">
        <v>1</v>
      </c>
      <c r="I73" s="2">
        <v>0</v>
      </c>
      <c r="J73" s="1">
        <v>0</v>
      </c>
    </row>
    <row r="74" spans="1:10" ht="15.75" x14ac:dyDescent="0.3">
      <c r="A74"/>
      <c r="B74" s="1">
        <v>131</v>
      </c>
      <c r="C74" s="1" t="s">
        <v>367</v>
      </c>
      <c r="D74" s="2" t="s">
        <v>411</v>
      </c>
      <c r="E74" s="2" t="s">
        <v>42</v>
      </c>
      <c r="F74" s="3">
        <v>1</v>
      </c>
      <c r="G74" s="1">
        <v>1</v>
      </c>
      <c r="I74" s="2">
        <v>0</v>
      </c>
      <c r="J74" s="1">
        <v>0</v>
      </c>
    </row>
    <row r="75" spans="1:10" ht="15.75" x14ac:dyDescent="0.3">
      <c r="A75"/>
      <c r="B75" s="1">
        <v>132</v>
      </c>
      <c r="C75" s="1" t="s">
        <v>368</v>
      </c>
      <c r="D75" s="2" t="s">
        <v>412</v>
      </c>
      <c r="E75" s="2" t="s">
        <v>26</v>
      </c>
      <c r="F75" s="3">
        <v>1</v>
      </c>
      <c r="G75" s="1">
        <v>1</v>
      </c>
      <c r="I75" s="2">
        <v>0</v>
      </c>
      <c r="J75" s="1">
        <v>0</v>
      </c>
    </row>
    <row r="76" spans="1:10" x14ac:dyDescent="0.3">
      <c r="B76" s="1">
        <v>133</v>
      </c>
      <c r="C76" s="1" t="s">
        <v>369</v>
      </c>
      <c r="D76" s="2" t="s">
        <v>413</v>
      </c>
      <c r="E76" s="2" t="s">
        <v>26</v>
      </c>
      <c r="F76" s="3">
        <v>1</v>
      </c>
      <c r="G76" s="1">
        <v>1</v>
      </c>
      <c r="I76" s="2">
        <v>0</v>
      </c>
      <c r="J76" s="1">
        <v>0</v>
      </c>
    </row>
    <row r="77" spans="1:10" x14ac:dyDescent="0.3">
      <c r="B77" s="1">
        <v>134</v>
      </c>
      <c r="C77" s="1" t="s">
        <v>370</v>
      </c>
      <c r="D77" s="2" t="s">
        <v>414</v>
      </c>
      <c r="E77" s="2" t="s">
        <v>26</v>
      </c>
      <c r="F77" s="3">
        <v>1</v>
      </c>
      <c r="G77" s="1">
        <v>1</v>
      </c>
      <c r="I77" s="2">
        <v>0</v>
      </c>
      <c r="J77" s="1">
        <v>0</v>
      </c>
    </row>
    <row r="78" spans="1:10" x14ac:dyDescent="0.3">
      <c r="B78" s="1">
        <v>135</v>
      </c>
      <c r="C78" s="1" t="s">
        <v>371</v>
      </c>
      <c r="D78" s="2" t="s">
        <v>415</v>
      </c>
      <c r="E78" s="2" t="s">
        <v>26</v>
      </c>
      <c r="F78" s="3">
        <v>1</v>
      </c>
      <c r="G78" s="1">
        <v>1</v>
      </c>
      <c r="I78" s="2">
        <v>0</v>
      </c>
      <c r="J78" s="1">
        <v>0</v>
      </c>
    </row>
    <row r="79" spans="1:10" x14ac:dyDescent="0.3">
      <c r="B79" s="1">
        <v>136</v>
      </c>
      <c r="C79" s="1" t="s">
        <v>372</v>
      </c>
      <c r="D79" s="2" t="s">
        <v>416</v>
      </c>
      <c r="E79" s="2" t="s">
        <v>42</v>
      </c>
      <c r="F79" s="3">
        <v>1</v>
      </c>
      <c r="G79" s="1">
        <v>1</v>
      </c>
      <c r="I79" s="2">
        <v>0</v>
      </c>
      <c r="J79" s="1">
        <v>0</v>
      </c>
    </row>
    <row r="80" spans="1:10" x14ac:dyDescent="0.3">
      <c r="B80" s="1">
        <v>137</v>
      </c>
      <c r="C80" s="1" t="s">
        <v>373</v>
      </c>
      <c r="D80" s="2" t="s">
        <v>417</v>
      </c>
      <c r="E80" s="2" t="s">
        <v>42</v>
      </c>
      <c r="F80" s="3">
        <v>1</v>
      </c>
      <c r="G80" s="1">
        <v>1</v>
      </c>
      <c r="I80" s="2">
        <v>0</v>
      </c>
      <c r="J80" s="1">
        <v>0</v>
      </c>
    </row>
    <row r="81" spans="1:10" x14ac:dyDescent="0.3">
      <c r="B81" s="1">
        <v>138</v>
      </c>
      <c r="C81" s="1" t="s">
        <v>374</v>
      </c>
      <c r="D81" s="2" t="s">
        <v>418</v>
      </c>
      <c r="E81" s="2" t="s">
        <v>42</v>
      </c>
      <c r="F81" s="3">
        <v>1</v>
      </c>
      <c r="G81" s="1">
        <v>1</v>
      </c>
      <c r="I81" s="2">
        <v>0</v>
      </c>
      <c r="J81" s="1">
        <v>9000</v>
      </c>
    </row>
    <row r="82" spans="1:10" x14ac:dyDescent="0.3">
      <c r="B82" s="1">
        <v>139</v>
      </c>
      <c r="C82" s="1" t="s">
        <v>375</v>
      </c>
      <c r="D82" s="2" t="s">
        <v>419</v>
      </c>
      <c r="E82" s="2" t="s">
        <v>42</v>
      </c>
      <c r="F82" s="3">
        <v>1</v>
      </c>
      <c r="G82" s="1">
        <v>1</v>
      </c>
      <c r="I82" s="2">
        <v>0</v>
      </c>
      <c r="J82" s="1">
        <v>9000</v>
      </c>
    </row>
    <row r="83" spans="1:10" ht="15.75" x14ac:dyDescent="0.3">
      <c r="A83"/>
      <c r="B83" s="1">
        <v>140</v>
      </c>
      <c r="C83" s="1" t="s">
        <v>376</v>
      </c>
      <c r="D83" s="2" t="s">
        <v>420</v>
      </c>
      <c r="E83" s="2" t="s">
        <v>42</v>
      </c>
      <c r="F83" s="3">
        <v>1</v>
      </c>
      <c r="G83" s="1">
        <v>1</v>
      </c>
      <c r="I83" s="2">
        <v>0</v>
      </c>
      <c r="J83" s="1">
        <v>72000</v>
      </c>
    </row>
    <row r="84" spans="1:10" ht="15.75" x14ac:dyDescent="0.3">
      <c r="A84"/>
      <c r="B84" s="1">
        <v>141</v>
      </c>
      <c r="C84" s="1" t="s">
        <v>377</v>
      </c>
      <c r="D84" s="2" t="s">
        <v>421</v>
      </c>
      <c r="E84" s="2" t="s">
        <v>42</v>
      </c>
      <c r="F84" s="3">
        <v>1</v>
      </c>
      <c r="G84" s="1">
        <v>1</v>
      </c>
      <c r="I84" s="1">
        <v>0</v>
      </c>
      <c r="J84" s="1">
        <v>72000</v>
      </c>
    </row>
    <row r="85" spans="1:10" ht="15.75" x14ac:dyDescent="0.3">
      <c r="A85"/>
      <c r="B85" s="1">
        <v>142</v>
      </c>
      <c r="C85" s="1" t="s">
        <v>378</v>
      </c>
      <c r="D85" s="2" t="s">
        <v>487</v>
      </c>
      <c r="E85" s="2" t="s">
        <v>42</v>
      </c>
      <c r="F85" s="3">
        <v>1</v>
      </c>
      <c r="G85" s="1">
        <v>1</v>
      </c>
      <c r="I85" s="1">
        <v>0</v>
      </c>
      <c r="J85" s="1">
        <v>144000</v>
      </c>
    </row>
    <row r="86" spans="1:10" ht="15.75" x14ac:dyDescent="0.3">
      <c r="A86" s="12">
        <v>6</v>
      </c>
      <c r="B86" s="1">
        <v>500</v>
      </c>
      <c r="C86" s="11" t="s">
        <v>349</v>
      </c>
      <c r="D86" s="2" t="s">
        <v>488</v>
      </c>
      <c r="E86" s="2" t="s">
        <v>379</v>
      </c>
      <c r="F86" s="3">
        <v>2</v>
      </c>
      <c r="G86" s="1">
        <v>5</v>
      </c>
      <c r="I86" s="1">
        <v>0</v>
      </c>
    </row>
    <row r="87" spans="1:10" ht="15.75" x14ac:dyDescent="0.3">
      <c r="A87" s="12">
        <v>6</v>
      </c>
      <c r="B87" s="1">
        <v>501</v>
      </c>
      <c r="C87" s="11" t="s">
        <v>350</v>
      </c>
      <c r="D87" s="2" t="s">
        <v>489</v>
      </c>
      <c r="E87" s="2" t="s">
        <v>379</v>
      </c>
      <c r="F87" s="3">
        <v>2</v>
      </c>
      <c r="G87" s="1">
        <v>5</v>
      </c>
      <c r="I87" s="1">
        <v>0</v>
      </c>
    </row>
    <row r="88" spans="1:10" ht="15.75" x14ac:dyDescent="0.3">
      <c r="A88" s="12">
        <v>6</v>
      </c>
      <c r="B88" s="1">
        <v>502</v>
      </c>
      <c r="C88" s="11" t="s">
        <v>351</v>
      </c>
      <c r="D88" s="2" t="s">
        <v>490</v>
      </c>
      <c r="E88" s="2" t="s">
        <v>379</v>
      </c>
      <c r="F88" s="3">
        <v>2</v>
      </c>
      <c r="G88" s="1">
        <v>5</v>
      </c>
      <c r="I88" s="1">
        <v>0</v>
      </c>
    </row>
    <row r="89" spans="1:10" ht="15.75" x14ac:dyDescent="0.3">
      <c r="A89" s="12">
        <v>6</v>
      </c>
      <c r="B89" s="1">
        <v>503</v>
      </c>
      <c r="C89" s="11" t="s">
        <v>352</v>
      </c>
      <c r="D89" s="2" t="s">
        <v>491</v>
      </c>
      <c r="E89" s="2" t="s">
        <v>379</v>
      </c>
      <c r="F89" s="3">
        <v>2</v>
      </c>
      <c r="G89" s="1">
        <v>5</v>
      </c>
      <c r="I89" s="1">
        <v>0</v>
      </c>
    </row>
    <row r="90" spans="1:10" x14ac:dyDescent="0.3">
      <c r="A90" s="12">
        <v>7</v>
      </c>
      <c r="B90" s="1">
        <v>504</v>
      </c>
      <c r="C90" s="11" t="s">
        <v>353</v>
      </c>
      <c r="D90" s="2" t="s">
        <v>492</v>
      </c>
      <c r="E90" s="2" t="s">
        <v>24</v>
      </c>
      <c r="F90" s="3">
        <v>3</v>
      </c>
      <c r="G90" s="1">
        <v>5</v>
      </c>
      <c r="I90" s="1">
        <v>0</v>
      </c>
    </row>
    <row r="91" spans="1:10" x14ac:dyDescent="0.3">
      <c r="A91" s="12">
        <v>7</v>
      </c>
      <c r="B91" s="1">
        <v>505</v>
      </c>
      <c r="C91" s="11" t="s">
        <v>354</v>
      </c>
      <c r="D91" s="2" t="s">
        <v>493</v>
      </c>
      <c r="E91" s="2" t="s">
        <v>24</v>
      </c>
      <c r="F91" s="3">
        <v>3</v>
      </c>
      <c r="G91" s="1">
        <v>5</v>
      </c>
      <c r="I91" s="1">
        <v>0</v>
      </c>
    </row>
    <row r="92" spans="1:10" x14ac:dyDescent="0.3">
      <c r="A92" s="1">
        <v>7</v>
      </c>
      <c r="B92" s="1">
        <v>506</v>
      </c>
      <c r="C92" s="11" t="s">
        <v>355</v>
      </c>
      <c r="D92" s="2" t="s">
        <v>494</v>
      </c>
      <c r="E92" s="2" t="s">
        <v>24</v>
      </c>
      <c r="F92" s="3">
        <v>3</v>
      </c>
      <c r="G92" s="1">
        <v>5</v>
      </c>
      <c r="I92" s="1">
        <v>0</v>
      </c>
    </row>
    <row r="93" spans="1:10" ht="15.75" x14ac:dyDescent="0.3">
      <c r="A93">
        <v>7</v>
      </c>
      <c r="B93" s="1">
        <v>600</v>
      </c>
      <c r="C93" s="1" t="s">
        <v>347</v>
      </c>
      <c r="D93" s="2" t="s">
        <v>443</v>
      </c>
      <c r="E93" s="2" t="s">
        <v>42</v>
      </c>
      <c r="F93" s="3">
        <v>1</v>
      </c>
      <c r="G93" s="1">
        <v>6</v>
      </c>
      <c r="I93" s="1">
        <v>0</v>
      </c>
    </row>
    <row r="94" spans="1:10" ht="15.75" x14ac:dyDescent="0.3">
      <c r="A94">
        <v>7</v>
      </c>
      <c r="B94" s="1">
        <v>601</v>
      </c>
      <c r="C94" s="1" t="s">
        <v>49</v>
      </c>
      <c r="D94" s="2" t="s">
        <v>444</v>
      </c>
      <c r="E94" s="2" t="s">
        <v>42</v>
      </c>
      <c r="F94" s="3">
        <v>1</v>
      </c>
      <c r="G94" s="1">
        <v>6</v>
      </c>
      <c r="I94" s="1">
        <v>0</v>
      </c>
    </row>
    <row r="95" spans="1:10" ht="15.75" x14ac:dyDescent="0.3">
      <c r="A95">
        <v>7</v>
      </c>
      <c r="B95" s="1">
        <v>602</v>
      </c>
      <c r="C95" s="1" t="s">
        <v>50</v>
      </c>
      <c r="D95" s="2" t="s">
        <v>445</v>
      </c>
      <c r="E95" s="2" t="s">
        <v>42</v>
      </c>
      <c r="F95" s="3">
        <v>1</v>
      </c>
      <c r="G95" s="1">
        <v>6</v>
      </c>
      <c r="I95" s="1">
        <v>0</v>
      </c>
    </row>
    <row r="96" spans="1:10" ht="15.75" x14ac:dyDescent="0.3">
      <c r="A96">
        <v>7</v>
      </c>
      <c r="B96" s="1">
        <v>603</v>
      </c>
      <c r="C96" s="1" t="s">
        <v>51</v>
      </c>
      <c r="D96" s="2" t="s">
        <v>446</v>
      </c>
      <c r="E96" s="2" t="s">
        <v>42</v>
      </c>
      <c r="F96" s="3">
        <v>1</v>
      </c>
      <c r="G96" s="1">
        <v>6</v>
      </c>
      <c r="I96" s="1">
        <v>0</v>
      </c>
    </row>
    <row r="97" spans="1:9" ht="15.75" x14ac:dyDescent="0.3">
      <c r="A97">
        <v>7</v>
      </c>
      <c r="B97" s="1">
        <v>604</v>
      </c>
      <c r="C97" s="1" t="s">
        <v>52</v>
      </c>
      <c r="D97" s="2" t="s">
        <v>447</v>
      </c>
      <c r="E97" s="2" t="s">
        <v>42</v>
      </c>
      <c r="F97" s="3">
        <v>1</v>
      </c>
      <c r="G97" s="1">
        <v>6</v>
      </c>
      <c r="I97" s="1">
        <v>0</v>
      </c>
    </row>
    <row r="98" spans="1:9" ht="15.75" x14ac:dyDescent="0.3">
      <c r="A98">
        <v>7</v>
      </c>
      <c r="B98" s="1">
        <v>605</v>
      </c>
      <c r="C98" s="1" t="s">
        <v>53</v>
      </c>
      <c r="D98" s="2" t="s">
        <v>448</v>
      </c>
      <c r="E98" s="2" t="s">
        <v>42</v>
      </c>
      <c r="F98" s="3">
        <v>1</v>
      </c>
      <c r="G98" s="1">
        <v>6</v>
      </c>
      <c r="I98" s="1">
        <v>0</v>
      </c>
    </row>
    <row r="99" spans="1:9" ht="15.75" x14ac:dyDescent="0.3">
      <c r="A99">
        <v>7</v>
      </c>
      <c r="B99" s="1">
        <v>606</v>
      </c>
      <c r="C99" s="1" t="s">
        <v>54</v>
      </c>
      <c r="D99" s="2" t="s">
        <v>449</v>
      </c>
      <c r="E99" s="2" t="s">
        <v>42</v>
      </c>
      <c r="F99" s="3">
        <v>1</v>
      </c>
      <c r="G99" s="1">
        <v>6</v>
      </c>
      <c r="I99" s="1">
        <v>0</v>
      </c>
    </row>
    <row r="100" spans="1:9" ht="15.75" x14ac:dyDescent="0.3">
      <c r="A100">
        <v>7</v>
      </c>
      <c r="B100" s="1">
        <v>607</v>
      </c>
      <c r="C100" s="1" t="s">
        <v>55</v>
      </c>
      <c r="D100" s="2" t="s">
        <v>450</v>
      </c>
      <c r="E100" s="2" t="s">
        <v>42</v>
      </c>
      <c r="F100" s="3">
        <v>1</v>
      </c>
      <c r="G100" s="1">
        <v>6</v>
      </c>
      <c r="I100" s="1">
        <v>0</v>
      </c>
    </row>
    <row r="101" spans="1:9" ht="15.75" x14ac:dyDescent="0.3">
      <c r="A101">
        <v>7</v>
      </c>
      <c r="B101" s="1">
        <v>608</v>
      </c>
      <c r="C101" s="1" t="s">
        <v>56</v>
      </c>
      <c r="D101" s="2" t="s">
        <v>451</v>
      </c>
      <c r="E101" s="2" t="s">
        <v>42</v>
      </c>
      <c r="F101" s="3">
        <v>1</v>
      </c>
      <c r="G101" s="1">
        <v>6</v>
      </c>
      <c r="I101" s="1">
        <v>0</v>
      </c>
    </row>
    <row r="102" spans="1:9" ht="15.75" x14ac:dyDescent="0.3">
      <c r="A102">
        <v>7</v>
      </c>
      <c r="B102" s="1">
        <v>609</v>
      </c>
      <c r="C102" s="1" t="s">
        <v>57</v>
      </c>
      <c r="D102" s="2" t="s">
        <v>452</v>
      </c>
      <c r="E102" s="2" t="s">
        <v>42</v>
      </c>
      <c r="F102" s="3">
        <v>1</v>
      </c>
      <c r="G102" s="1">
        <v>6</v>
      </c>
      <c r="I102" s="1">
        <v>0</v>
      </c>
    </row>
    <row r="103" spans="1:9" ht="15.75" x14ac:dyDescent="0.3">
      <c r="A103">
        <v>7</v>
      </c>
      <c r="B103" s="1">
        <v>610</v>
      </c>
      <c r="C103" s="1" t="s">
        <v>58</v>
      </c>
      <c r="D103" s="2" t="s">
        <v>453</v>
      </c>
      <c r="E103" s="2" t="s">
        <v>42</v>
      </c>
      <c r="F103" s="3">
        <v>1</v>
      </c>
      <c r="G103" s="1">
        <v>6</v>
      </c>
      <c r="I103" s="1">
        <v>0</v>
      </c>
    </row>
    <row r="104" spans="1:9" ht="15.75" x14ac:dyDescent="0.3">
      <c r="A104">
        <v>7</v>
      </c>
      <c r="B104" s="1">
        <v>611</v>
      </c>
      <c r="C104" s="1" t="s">
        <v>59</v>
      </c>
      <c r="D104" s="2" t="s">
        <v>454</v>
      </c>
      <c r="E104" s="2" t="s">
        <v>42</v>
      </c>
      <c r="F104" s="3">
        <v>1</v>
      </c>
      <c r="G104" s="1">
        <v>6</v>
      </c>
      <c r="I104" s="1">
        <v>0</v>
      </c>
    </row>
    <row r="105" spans="1:9" ht="15.75" x14ac:dyDescent="0.3">
      <c r="A105">
        <v>7</v>
      </c>
      <c r="B105" s="1">
        <v>612</v>
      </c>
      <c r="C105" s="1" t="s">
        <v>60</v>
      </c>
      <c r="D105" s="2" t="s">
        <v>455</v>
      </c>
      <c r="E105" s="2" t="s">
        <v>42</v>
      </c>
      <c r="F105" s="3">
        <v>1</v>
      </c>
      <c r="G105" s="1">
        <v>6</v>
      </c>
      <c r="I105" s="1">
        <v>0</v>
      </c>
    </row>
    <row r="106" spans="1:9" ht="15.75" x14ac:dyDescent="0.3">
      <c r="A106">
        <v>7</v>
      </c>
      <c r="B106" s="1">
        <v>613</v>
      </c>
      <c r="C106" s="1" t="s">
        <v>61</v>
      </c>
      <c r="D106" s="2" t="s">
        <v>456</v>
      </c>
      <c r="E106" s="2" t="s">
        <v>42</v>
      </c>
      <c r="F106" s="3">
        <v>1</v>
      </c>
      <c r="G106" s="1">
        <v>6</v>
      </c>
      <c r="I106" s="1">
        <v>0</v>
      </c>
    </row>
    <row r="107" spans="1:9" ht="15.75" x14ac:dyDescent="0.3">
      <c r="A107">
        <v>7</v>
      </c>
      <c r="B107" s="1">
        <v>614</v>
      </c>
      <c r="C107" s="1" t="s">
        <v>62</v>
      </c>
      <c r="D107" s="2" t="s">
        <v>457</v>
      </c>
      <c r="E107" s="2" t="s">
        <v>42</v>
      </c>
      <c r="F107" s="3">
        <v>1</v>
      </c>
      <c r="G107" s="1">
        <v>6</v>
      </c>
      <c r="I107" s="1">
        <v>0</v>
      </c>
    </row>
    <row r="108" spans="1:9" ht="15.75" x14ac:dyDescent="0.3">
      <c r="A108">
        <v>7</v>
      </c>
      <c r="B108" s="1">
        <v>615</v>
      </c>
      <c r="C108" s="1" t="s">
        <v>63</v>
      </c>
      <c r="D108" s="2" t="s">
        <v>458</v>
      </c>
      <c r="E108" s="2" t="s">
        <v>42</v>
      </c>
      <c r="F108" s="3">
        <v>1</v>
      </c>
      <c r="G108" s="1">
        <v>6</v>
      </c>
      <c r="I108" s="1">
        <v>0</v>
      </c>
    </row>
    <row r="109" spans="1:9" ht="15.75" x14ac:dyDescent="0.3">
      <c r="A109">
        <v>7</v>
      </c>
      <c r="B109" s="1">
        <v>616</v>
      </c>
      <c r="C109" s="1" t="s">
        <v>64</v>
      </c>
      <c r="D109" s="2" t="s">
        <v>459</v>
      </c>
      <c r="E109" s="2" t="s">
        <v>42</v>
      </c>
      <c r="F109" s="3">
        <v>1</v>
      </c>
      <c r="G109" s="1">
        <v>6</v>
      </c>
      <c r="I109" s="1">
        <v>0</v>
      </c>
    </row>
    <row r="110" spans="1:9" ht="15.75" x14ac:dyDescent="0.3">
      <c r="A110">
        <v>7</v>
      </c>
      <c r="B110" s="1">
        <v>617</v>
      </c>
      <c r="C110" s="1" t="s">
        <v>65</v>
      </c>
      <c r="D110" s="2" t="s">
        <v>460</v>
      </c>
      <c r="E110" s="2" t="s">
        <v>42</v>
      </c>
      <c r="F110" s="3">
        <v>1</v>
      </c>
      <c r="G110" s="1">
        <v>6</v>
      </c>
      <c r="I110" s="1">
        <v>0</v>
      </c>
    </row>
    <row r="111" spans="1:9" ht="15.75" x14ac:dyDescent="0.3">
      <c r="A111">
        <v>7</v>
      </c>
      <c r="B111" s="1">
        <v>618</v>
      </c>
      <c r="C111" s="1" t="s">
        <v>66</v>
      </c>
      <c r="D111" s="2" t="s">
        <v>461</v>
      </c>
      <c r="E111" s="2" t="s">
        <v>42</v>
      </c>
      <c r="F111" s="3">
        <v>1</v>
      </c>
      <c r="G111" s="1">
        <v>6</v>
      </c>
      <c r="I111" s="1">
        <v>0</v>
      </c>
    </row>
    <row r="112" spans="1:9" ht="15.75" x14ac:dyDescent="0.3">
      <c r="A112">
        <v>6</v>
      </c>
      <c r="B112" s="1">
        <v>619</v>
      </c>
      <c r="C112" s="1" t="s">
        <v>67</v>
      </c>
      <c r="D112" s="2" t="s">
        <v>462</v>
      </c>
      <c r="E112" s="2" t="s">
        <v>42</v>
      </c>
      <c r="F112" s="3">
        <v>1</v>
      </c>
      <c r="G112" s="1">
        <v>6</v>
      </c>
      <c r="I112" s="1">
        <v>0</v>
      </c>
    </row>
    <row r="113" spans="1:9" ht="15.75" x14ac:dyDescent="0.3">
      <c r="A113">
        <v>6</v>
      </c>
      <c r="B113" s="1">
        <v>620</v>
      </c>
      <c r="C113" s="1" t="s">
        <v>68</v>
      </c>
      <c r="D113" s="2" t="s">
        <v>463</v>
      </c>
      <c r="E113" s="2" t="s">
        <v>42</v>
      </c>
      <c r="F113" s="3">
        <v>1</v>
      </c>
      <c r="G113" s="1">
        <v>6</v>
      </c>
      <c r="I113" s="1">
        <v>0</v>
      </c>
    </row>
    <row r="114" spans="1:9" ht="15.75" x14ac:dyDescent="0.3">
      <c r="A114">
        <v>6</v>
      </c>
      <c r="B114" s="1">
        <v>621</v>
      </c>
      <c r="C114" s="1" t="s">
        <v>69</v>
      </c>
      <c r="D114" s="2" t="s">
        <v>464</v>
      </c>
      <c r="E114" s="2" t="s">
        <v>42</v>
      </c>
      <c r="F114" s="3">
        <v>1</v>
      </c>
      <c r="G114" s="1">
        <v>6</v>
      </c>
      <c r="I114" s="1">
        <v>0</v>
      </c>
    </row>
    <row r="115" spans="1:9" ht="15.75" x14ac:dyDescent="0.3">
      <c r="A115">
        <v>6</v>
      </c>
      <c r="B115" s="1">
        <v>622</v>
      </c>
      <c r="C115" s="1" t="s">
        <v>422</v>
      </c>
      <c r="D115" s="2" t="s">
        <v>465</v>
      </c>
      <c r="E115" s="2" t="s">
        <v>42</v>
      </c>
      <c r="F115" s="3">
        <v>1</v>
      </c>
      <c r="G115" s="1">
        <v>6</v>
      </c>
      <c r="I115" s="1">
        <v>0</v>
      </c>
    </row>
    <row r="116" spans="1:9" ht="15.75" x14ac:dyDescent="0.3">
      <c r="A116">
        <v>6</v>
      </c>
      <c r="B116" s="1">
        <v>623</v>
      </c>
      <c r="C116" s="1" t="s">
        <v>423</v>
      </c>
      <c r="D116" s="2" t="s">
        <v>466</v>
      </c>
      <c r="E116" s="2" t="s">
        <v>42</v>
      </c>
      <c r="F116" s="3">
        <v>1</v>
      </c>
      <c r="G116" s="1">
        <v>6</v>
      </c>
      <c r="I116" s="1">
        <v>0</v>
      </c>
    </row>
    <row r="117" spans="1:9" ht="15.75" x14ac:dyDescent="0.3">
      <c r="A117">
        <v>6</v>
      </c>
      <c r="B117" s="1">
        <v>624</v>
      </c>
      <c r="C117" s="1" t="s">
        <v>424</v>
      </c>
      <c r="D117" s="2" t="s">
        <v>467</v>
      </c>
      <c r="E117" s="2" t="s">
        <v>42</v>
      </c>
      <c r="F117" s="3">
        <v>1</v>
      </c>
      <c r="G117" s="1">
        <v>6</v>
      </c>
      <c r="I117" s="1">
        <v>0</v>
      </c>
    </row>
    <row r="118" spans="1:9" ht="15.75" x14ac:dyDescent="0.3">
      <c r="A118">
        <v>6</v>
      </c>
      <c r="B118" s="1">
        <v>625</v>
      </c>
      <c r="C118" s="1" t="s">
        <v>425</v>
      </c>
      <c r="D118" s="2" t="s">
        <v>468</v>
      </c>
      <c r="E118" s="2" t="s">
        <v>42</v>
      </c>
      <c r="F118" s="3">
        <v>1</v>
      </c>
      <c r="G118" s="1">
        <v>6</v>
      </c>
      <c r="I118" s="1">
        <v>0</v>
      </c>
    </row>
    <row r="119" spans="1:9" ht="15.75" x14ac:dyDescent="0.3">
      <c r="A119">
        <v>6</v>
      </c>
      <c r="B119" s="1">
        <v>626</v>
      </c>
      <c r="C119" s="1" t="s">
        <v>426</v>
      </c>
      <c r="D119" s="2" t="s">
        <v>469</v>
      </c>
      <c r="E119" s="2" t="s">
        <v>42</v>
      </c>
      <c r="F119" s="3">
        <v>1</v>
      </c>
      <c r="G119" s="1">
        <v>6</v>
      </c>
      <c r="I119" s="1">
        <v>0</v>
      </c>
    </row>
    <row r="120" spans="1:9" ht="15.75" x14ac:dyDescent="0.3">
      <c r="A120">
        <v>6</v>
      </c>
      <c r="B120" s="1">
        <v>627</v>
      </c>
      <c r="C120" s="1" t="s">
        <v>427</v>
      </c>
      <c r="D120" s="2" t="s">
        <v>470</v>
      </c>
      <c r="E120" s="2" t="s">
        <v>42</v>
      </c>
      <c r="F120" s="3">
        <v>1</v>
      </c>
      <c r="G120" s="1">
        <v>6</v>
      </c>
      <c r="I120" s="1">
        <v>0</v>
      </c>
    </row>
    <row r="121" spans="1:9" ht="15.75" x14ac:dyDescent="0.3">
      <c r="A121">
        <v>6</v>
      </c>
      <c r="B121" s="1">
        <v>628</v>
      </c>
      <c r="C121" s="1" t="s">
        <v>428</v>
      </c>
      <c r="D121" s="2" t="s">
        <v>471</v>
      </c>
      <c r="E121" s="2" t="s">
        <v>42</v>
      </c>
      <c r="F121" s="3">
        <v>1</v>
      </c>
      <c r="G121" s="1">
        <v>6</v>
      </c>
      <c r="I121" s="1">
        <v>0</v>
      </c>
    </row>
    <row r="122" spans="1:9" ht="15.75" x14ac:dyDescent="0.3">
      <c r="A122">
        <v>6</v>
      </c>
      <c r="B122" s="1">
        <v>629</v>
      </c>
      <c r="C122" s="1" t="s">
        <v>429</v>
      </c>
      <c r="D122" s="2" t="s">
        <v>472</v>
      </c>
      <c r="E122" s="2" t="s">
        <v>42</v>
      </c>
      <c r="F122" s="3">
        <v>1</v>
      </c>
      <c r="G122" s="1">
        <v>6</v>
      </c>
      <c r="I122" s="1">
        <v>0</v>
      </c>
    </row>
    <row r="123" spans="1:9" ht="15.75" x14ac:dyDescent="0.3">
      <c r="A123">
        <v>6</v>
      </c>
      <c r="B123" s="1">
        <v>630</v>
      </c>
      <c r="C123" s="1" t="s">
        <v>430</v>
      </c>
      <c r="D123" s="2" t="s">
        <v>473</v>
      </c>
      <c r="E123" s="2" t="s">
        <v>42</v>
      </c>
      <c r="F123" s="3">
        <v>1</v>
      </c>
      <c r="G123" s="1">
        <v>6</v>
      </c>
      <c r="I123" s="1">
        <v>0</v>
      </c>
    </row>
    <row r="124" spans="1:9" ht="15.75" x14ac:dyDescent="0.3">
      <c r="A124">
        <v>6</v>
      </c>
      <c r="B124" s="1">
        <v>631</v>
      </c>
      <c r="C124" s="1" t="s">
        <v>431</v>
      </c>
      <c r="D124" s="2" t="s">
        <v>474</v>
      </c>
      <c r="E124" s="2" t="s">
        <v>42</v>
      </c>
      <c r="F124" s="3">
        <v>1</v>
      </c>
      <c r="G124" s="1">
        <v>6</v>
      </c>
      <c r="I124" s="1">
        <v>0</v>
      </c>
    </row>
    <row r="125" spans="1:9" ht="15.75" x14ac:dyDescent="0.3">
      <c r="A125">
        <v>6</v>
      </c>
      <c r="B125" s="1">
        <v>632</v>
      </c>
      <c r="C125" s="1" t="s">
        <v>432</v>
      </c>
      <c r="D125" s="2" t="s">
        <v>475</v>
      </c>
      <c r="E125" s="2" t="s">
        <v>26</v>
      </c>
      <c r="F125" s="3">
        <v>1</v>
      </c>
      <c r="G125" s="1">
        <v>6</v>
      </c>
      <c r="I125" s="1">
        <v>0</v>
      </c>
    </row>
    <row r="126" spans="1:9" ht="15.75" x14ac:dyDescent="0.3">
      <c r="A126">
        <v>6</v>
      </c>
      <c r="B126" s="1">
        <v>633</v>
      </c>
      <c r="C126" s="1" t="s">
        <v>433</v>
      </c>
      <c r="D126" s="2" t="s">
        <v>476</v>
      </c>
      <c r="E126" s="2" t="s">
        <v>26</v>
      </c>
      <c r="F126" s="3">
        <v>1</v>
      </c>
      <c r="G126" s="1">
        <v>6</v>
      </c>
      <c r="I126" s="1">
        <v>0</v>
      </c>
    </row>
    <row r="127" spans="1:9" ht="15.75" x14ac:dyDescent="0.3">
      <c r="A127">
        <v>6</v>
      </c>
      <c r="B127" s="1">
        <v>634</v>
      </c>
      <c r="C127" s="1" t="s">
        <v>434</v>
      </c>
      <c r="D127" s="2" t="s">
        <v>477</v>
      </c>
      <c r="E127" s="2" t="s">
        <v>26</v>
      </c>
      <c r="F127" s="3">
        <v>1</v>
      </c>
      <c r="G127" s="1">
        <v>6</v>
      </c>
      <c r="I127" s="1">
        <v>0</v>
      </c>
    </row>
    <row r="128" spans="1:9" ht="15.75" x14ac:dyDescent="0.3">
      <c r="A128">
        <v>6</v>
      </c>
      <c r="B128" s="1">
        <v>635</v>
      </c>
      <c r="C128" s="1" t="s">
        <v>435</v>
      </c>
      <c r="D128" s="2" t="s">
        <v>478</v>
      </c>
      <c r="E128" s="2" t="s">
        <v>26</v>
      </c>
      <c r="F128" s="3">
        <v>1</v>
      </c>
      <c r="G128" s="1">
        <v>6</v>
      </c>
      <c r="I128" s="1">
        <v>0</v>
      </c>
    </row>
    <row r="129" spans="1:9" ht="15.75" x14ac:dyDescent="0.3">
      <c r="A129">
        <v>6</v>
      </c>
      <c r="B129" s="1">
        <v>636</v>
      </c>
      <c r="C129" s="1" t="s">
        <v>436</v>
      </c>
      <c r="D129" s="2" t="s">
        <v>479</v>
      </c>
      <c r="E129" s="2" t="s">
        <v>42</v>
      </c>
      <c r="F129" s="3">
        <v>1</v>
      </c>
      <c r="G129" s="1">
        <v>6</v>
      </c>
      <c r="I129" s="1">
        <v>0</v>
      </c>
    </row>
    <row r="130" spans="1:9" ht="15.75" x14ac:dyDescent="0.3">
      <c r="A130">
        <v>6</v>
      </c>
      <c r="B130" s="1">
        <v>637</v>
      </c>
      <c r="C130" s="1" t="s">
        <v>437</v>
      </c>
      <c r="D130" s="2" t="s">
        <v>480</v>
      </c>
      <c r="E130" s="2" t="s">
        <v>42</v>
      </c>
      <c r="F130" s="3">
        <v>1</v>
      </c>
      <c r="G130" s="1">
        <v>6</v>
      </c>
      <c r="I130" s="1">
        <v>0</v>
      </c>
    </row>
    <row r="131" spans="1:9" ht="15.75" x14ac:dyDescent="0.3">
      <c r="A131">
        <v>6</v>
      </c>
      <c r="B131" s="1">
        <v>638</v>
      </c>
      <c r="C131" s="1" t="s">
        <v>438</v>
      </c>
      <c r="D131" s="2" t="s">
        <v>481</v>
      </c>
      <c r="E131" s="2" t="s">
        <v>42</v>
      </c>
      <c r="F131" s="3">
        <v>1</v>
      </c>
      <c r="G131" s="1">
        <v>6</v>
      </c>
      <c r="I131" s="1">
        <v>0</v>
      </c>
    </row>
    <row r="132" spans="1:9" ht="15.75" x14ac:dyDescent="0.3">
      <c r="A132">
        <v>6</v>
      </c>
      <c r="B132" s="1">
        <v>639</v>
      </c>
      <c r="C132" s="1" t="s">
        <v>439</v>
      </c>
      <c r="D132" s="2" t="s">
        <v>482</v>
      </c>
      <c r="E132" s="2" t="s">
        <v>42</v>
      </c>
      <c r="F132" s="3">
        <v>1</v>
      </c>
      <c r="G132" s="1">
        <v>6</v>
      </c>
      <c r="I132" s="1">
        <v>0</v>
      </c>
    </row>
    <row r="133" spans="1:9" ht="15.75" x14ac:dyDescent="0.3">
      <c r="A133">
        <v>6</v>
      </c>
      <c r="B133" s="1">
        <v>640</v>
      </c>
      <c r="C133" s="1" t="s">
        <v>440</v>
      </c>
      <c r="D133" s="2" t="s">
        <v>483</v>
      </c>
      <c r="E133" s="2" t="s">
        <v>42</v>
      </c>
      <c r="F133" s="3">
        <v>1</v>
      </c>
      <c r="G133" s="1">
        <v>6</v>
      </c>
      <c r="I133" s="1">
        <v>0</v>
      </c>
    </row>
    <row r="134" spans="1:9" ht="15.75" x14ac:dyDescent="0.3">
      <c r="A134">
        <v>6</v>
      </c>
      <c r="B134" s="1">
        <v>641</v>
      </c>
      <c r="C134" s="1" t="s">
        <v>441</v>
      </c>
      <c r="D134" s="2" t="s">
        <v>484</v>
      </c>
      <c r="E134" s="2" t="s">
        <v>42</v>
      </c>
      <c r="F134" s="3">
        <v>1</v>
      </c>
      <c r="G134" s="1">
        <v>6</v>
      </c>
      <c r="I134" s="1">
        <v>0</v>
      </c>
    </row>
    <row r="135" spans="1:9" ht="15.75" x14ac:dyDescent="0.3">
      <c r="A135">
        <v>6</v>
      </c>
      <c r="B135" s="1">
        <v>642</v>
      </c>
      <c r="C135" s="1" t="s">
        <v>442</v>
      </c>
      <c r="D135" s="2" t="s">
        <v>485</v>
      </c>
      <c r="E135" s="2" t="s">
        <v>42</v>
      </c>
      <c r="F135" s="3">
        <v>1</v>
      </c>
      <c r="G135" s="1">
        <v>6</v>
      </c>
      <c r="I135" s="1">
        <v>0</v>
      </c>
    </row>
    <row r="136" spans="1:9" x14ac:dyDescent="0.3">
      <c r="A136" s="12">
        <v>5</v>
      </c>
      <c r="B136" s="1">
        <v>700</v>
      </c>
      <c r="C136" s="11" t="s">
        <v>80</v>
      </c>
      <c r="D136" s="2" t="s">
        <v>513</v>
      </c>
      <c r="E136" s="2" t="s">
        <v>26</v>
      </c>
      <c r="F136" s="3">
        <v>1</v>
      </c>
      <c r="G136" s="1">
        <v>7</v>
      </c>
      <c r="I136" s="1">
        <v>0</v>
      </c>
    </row>
    <row r="137" spans="1:9" x14ac:dyDescent="0.3">
      <c r="A137" s="12">
        <v>5</v>
      </c>
      <c r="B137" s="1">
        <v>701</v>
      </c>
      <c r="C137" s="11" t="s">
        <v>84</v>
      </c>
      <c r="D137" s="2" t="s">
        <v>514</v>
      </c>
      <c r="E137" s="2" t="s">
        <v>26</v>
      </c>
      <c r="F137" s="3">
        <v>1</v>
      </c>
      <c r="G137" s="1">
        <v>7</v>
      </c>
      <c r="I137" s="1">
        <v>0</v>
      </c>
    </row>
    <row r="138" spans="1:9" x14ac:dyDescent="0.3">
      <c r="A138" s="12">
        <v>6</v>
      </c>
      <c r="B138" s="1">
        <v>702</v>
      </c>
      <c r="C138" s="11" t="s">
        <v>89</v>
      </c>
      <c r="D138" s="2" t="s">
        <v>515</v>
      </c>
      <c r="E138" s="2" t="s">
        <v>25</v>
      </c>
      <c r="F138" s="3">
        <v>1</v>
      </c>
      <c r="G138" s="1">
        <v>7</v>
      </c>
      <c r="I138" s="1">
        <v>0</v>
      </c>
    </row>
    <row r="139" spans="1:9" x14ac:dyDescent="0.3">
      <c r="A139" s="12">
        <v>6</v>
      </c>
      <c r="B139" s="1">
        <v>703</v>
      </c>
      <c r="C139" s="11" t="s">
        <v>93</v>
      </c>
      <c r="D139" s="2" t="s">
        <v>516</v>
      </c>
      <c r="E139" s="2" t="s">
        <v>25</v>
      </c>
      <c r="F139" s="3">
        <v>1</v>
      </c>
      <c r="G139" s="1">
        <v>7</v>
      </c>
      <c r="I139" s="1">
        <v>0</v>
      </c>
    </row>
    <row r="140" spans="1:9" x14ac:dyDescent="0.3">
      <c r="A140" s="12">
        <v>7</v>
      </c>
      <c r="B140" s="1">
        <v>704</v>
      </c>
      <c r="C140" s="11" t="s">
        <v>98</v>
      </c>
      <c r="D140" s="2" t="s">
        <v>517</v>
      </c>
      <c r="E140" s="2" t="s">
        <v>24</v>
      </c>
      <c r="F140" s="3">
        <v>2</v>
      </c>
      <c r="G140" s="1">
        <v>7</v>
      </c>
      <c r="I140" s="1">
        <v>0</v>
      </c>
    </row>
    <row r="141" spans="1:9" x14ac:dyDescent="0.3">
      <c r="A141" s="12">
        <v>7</v>
      </c>
      <c r="B141" s="1">
        <v>705</v>
      </c>
      <c r="C141" s="11" t="s">
        <v>103</v>
      </c>
      <c r="D141" s="2" t="s">
        <v>518</v>
      </c>
      <c r="E141" s="2" t="s">
        <v>24</v>
      </c>
      <c r="F141" s="3">
        <v>2</v>
      </c>
      <c r="G141" s="1">
        <v>7</v>
      </c>
      <c r="I141" s="1">
        <v>0</v>
      </c>
    </row>
    <row r="142" spans="1:9" ht="15.75" x14ac:dyDescent="0.3">
      <c r="A142" s="12">
        <v>7</v>
      </c>
      <c r="B142" s="1">
        <v>706</v>
      </c>
      <c r="C142" s="11" t="s">
        <v>107</v>
      </c>
      <c r="D142" s="2" t="s">
        <v>519</v>
      </c>
      <c r="E142" s="2" t="s">
        <v>486</v>
      </c>
      <c r="F142" s="3">
        <v>2</v>
      </c>
      <c r="G142" s="1">
        <v>7</v>
      </c>
      <c r="I142" s="1">
        <v>0</v>
      </c>
    </row>
    <row r="143" spans="1:9" ht="15.75" x14ac:dyDescent="0.3">
      <c r="A143" s="12">
        <v>7</v>
      </c>
      <c r="B143" s="1">
        <v>707</v>
      </c>
      <c r="C143" s="11" t="s">
        <v>111</v>
      </c>
      <c r="D143" s="2" t="s">
        <v>520</v>
      </c>
      <c r="E143" s="2" t="s">
        <v>486</v>
      </c>
      <c r="F143" s="3">
        <v>2</v>
      </c>
      <c r="G143" s="1">
        <v>7</v>
      </c>
      <c r="I143" s="1">
        <v>0</v>
      </c>
    </row>
    <row r="144" spans="1:9" ht="15.75" x14ac:dyDescent="0.3">
      <c r="A144" s="12">
        <v>7</v>
      </c>
      <c r="B144" s="1">
        <v>708</v>
      </c>
      <c r="C144" s="11" t="s">
        <v>115</v>
      </c>
      <c r="D144" s="2" t="s">
        <v>521</v>
      </c>
      <c r="E144" s="2" t="s">
        <v>486</v>
      </c>
      <c r="F144" s="3">
        <v>2</v>
      </c>
      <c r="G144" s="1">
        <v>7</v>
      </c>
      <c r="I144" s="1">
        <v>0</v>
      </c>
    </row>
    <row r="145" spans="1:9" ht="15.75" x14ac:dyDescent="0.3">
      <c r="A145" s="12">
        <v>7</v>
      </c>
      <c r="B145" s="1">
        <v>709</v>
      </c>
      <c r="C145" s="11" t="s">
        <v>119</v>
      </c>
      <c r="D145" s="2" t="s">
        <v>522</v>
      </c>
      <c r="E145" s="2" t="s">
        <v>486</v>
      </c>
      <c r="F145" s="3">
        <v>2</v>
      </c>
      <c r="G145" s="1">
        <v>7</v>
      </c>
      <c r="I145" s="1">
        <v>0</v>
      </c>
    </row>
    <row r="146" spans="1:9" ht="15.75" x14ac:dyDescent="0.3">
      <c r="A146" s="12">
        <v>7</v>
      </c>
      <c r="B146" s="1">
        <v>710</v>
      </c>
      <c r="C146" s="11" t="s">
        <v>123</v>
      </c>
      <c r="D146" s="2" t="s">
        <v>523</v>
      </c>
      <c r="E146" s="2" t="s">
        <v>486</v>
      </c>
      <c r="F146" s="3">
        <v>2</v>
      </c>
      <c r="G146" s="1">
        <v>7</v>
      </c>
      <c r="I146" s="1">
        <v>0</v>
      </c>
    </row>
    <row r="147" spans="1:9" ht="15.75" x14ac:dyDescent="0.3">
      <c r="A147" s="12">
        <v>7</v>
      </c>
      <c r="B147" s="1">
        <v>711</v>
      </c>
      <c r="C147" s="11" t="s">
        <v>127</v>
      </c>
      <c r="D147" s="2" t="s">
        <v>524</v>
      </c>
      <c r="E147" s="2" t="s">
        <v>486</v>
      </c>
      <c r="F147" s="3">
        <v>2</v>
      </c>
      <c r="G147" s="1">
        <v>7</v>
      </c>
      <c r="I147" s="1">
        <v>0</v>
      </c>
    </row>
    <row r="148" spans="1:9" ht="15.75" x14ac:dyDescent="0.3">
      <c r="A148" s="12">
        <v>7</v>
      </c>
      <c r="B148" s="1">
        <v>712</v>
      </c>
      <c r="C148" s="11" t="s">
        <v>132</v>
      </c>
      <c r="D148" s="2" t="s">
        <v>525</v>
      </c>
      <c r="E148" s="2" t="s">
        <v>486</v>
      </c>
      <c r="F148" s="3">
        <v>2</v>
      </c>
      <c r="G148" s="1">
        <v>7</v>
      </c>
      <c r="I148" s="1">
        <v>0</v>
      </c>
    </row>
    <row r="149" spans="1:9" x14ac:dyDescent="0.3">
      <c r="A149" s="12">
        <v>7</v>
      </c>
      <c r="B149" s="1">
        <v>713</v>
      </c>
      <c r="C149" s="11" t="s">
        <v>137</v>
      </c>
      <c r="D149" s="2" t="s">
        <v>526</v>
      </c>
      <c r="E149" s="2" t="s">
        <v>24</v>
      </c>
      <c r="F149" s="3">
        <v>2</v>
      </c>
      <c r="G149" s="1">
        <v>7</v>
      </c>
      <c r="I149" s="1">
        <v>0</v>
      </c>
    </row>
    <row r="150" spans="1:9" x14ac:dyDescent="0.3">
      <c r="A150" s="12">
        <v>7</v>
      </c>
      <c r="B150" s="1">
        <v>800</v>
      </c>
      <c r="C150" s="11" t="s">
        <v>128</v>
      </c>
      <c r="D150" s="2" t="s">
        <v>527</v>
      </c>
      <c r="E150" s="2" t="s">
        <v>24</v>
      </c>
      <c r="F150" s="3">
        <v>2</v>
      </c>
      <c r="G150" s="1">
        <v>8</v>
      </c>
      <c r="I150" s="1">
        <v>0</v>
      </c>
    </row>
    <row r="151" spans="1:9" x14ac:dyDescent="0.3">
      <c r="A151" s="12">
        <v>7</v>
      </c>
      <c r="B151" s="1">
        <v>801</v>
      </c>
      <c r="C151" s="11" t="s">
        <v>133</v>
      </c>
      <c r="D151" s="2" t="s">
        <v>528</v>
      </c>
      <c r="E151" s="2" t="s">
        <v>24</v>
      </c>
      <c r="F151" s="3">
        <v>2</v>
      </c>
      <c r="G151" s="1">
        <v>8</v>
      </c>
      <c r="I151" s="1">
        <v>0</v>
      </c>
    </row>
    <row r="152" spans="1:9" x14ac:dyDescent="0.3">
      <c r="A152" s="12">
        <v>7</v>
      </c>
      <c r="B152" s="1">
        <v>802</v>
      </c>
      <c r="C152" s="11" t="s">
        <v>81</v>
      </c>
      <c r="D152" s="2" t="s">
        <v>529</v>
      </c>
      <c r="E152" s="2" t="s">
        <v>24</v>
      </c>
      <c r="F152" s="3">
        <v>2</v>
      </c>
      <c r="G152" s="1">
        <v>8</v>
      </c>
      <c r="I152" s="1">
        <v>0</v>
      </c>
    </row>
    <row r="153" spans="1:9" x14ac:dyDescent="0.3">
      <c r="A153" s="12">
        <v>6</v>
      </c>
      <c r="B153" s="1">
        <v>803</v>
      </c>
      <c r="C153" s="11" t="s">
        <v>138</v>
      </c>
      <c r="D153" s="2" t="s">
        <v>530</v>
      </c>
      <c r="E153" s="2" t="s">
        <v>25</v>
      </c>
      <c r="F153" s="3">
        <v>2</v>
      </c>
      <c r="G153" s="1">
        <v>8</v>
      </c>
      <c r="I153" s="1">
        <v>0</v>
      </c>
    </row>
    <row r="154" spans="1:9" x14ac:dyDescent="0.3">
      <c r="A154" s="12">
        <v>6</v>
      </c>
      <c r="B154" s="1">
        <v>804</v>
      </c>
      <c r="C154" s="11" t="s">
        <v>142</v>
      </c>
      <c r="D154" s="2" t="s">
        <v>531</v>
      </c>
      <c r="E154" s="2" t="s">
        <v>25</v>
      </c>
      <c r="F154" s="3">
        <v>2</v>
      </c>
      <c r="G154" s="1">
        <v>8</v>
      </c>
      <c r="I154" s="1">
        <v>0</v>
      </c>
    </row>
    <row r="155" spans="1:9" ht="15.75" x14ac:dyDescent="0.3">
      <c r="A155" s="12">
        <v>6</v>
      </c>
      <c r="B155" s="1">
        <v>805</v>
      </c>
      <c r="C155" s="11" t="s">
        <v>94</v>
      </c>
      <c r="D155" s="2" t="s">
        <v>532</v>
      </c>
      <c r="E155" s="2" t="s">
        <v>379</v>
      </c>
      <c r="F155" s="3">
        <v>2</v>
      </c>
      <c r="G155" s="1">
        <v>8</v>
      </c>
      <c r="I155" s="1">
        <v>0</v>
      </c>
    </row>
    <row r="156" spans="1:9" ht="15.75" x14ac:dyDescent="0.3">
      <c r="A156" s="12">
        <v>6</v>
      </c>
      <c r="B156" s="1">
        <v>806</v>
      </c>
      <c r="C156" s="11" t="s">
        <v>99</v>
      </c>
      <c r="D156" s="2" t="s">
        <v>533</v>
      </c>
      <c r="E156" s="2" t="s">
        <v>379</v>
      </c>
      <c r="F156" s="3">
        <v>2</v>
      </c>
      <c r="G156" s="1">
        <v>8</v>
      </c>
      <c r="I156" s="1">
        <v>0</v>
      </c>
    </row>
    <row r="157" spans="1:9" ht="15.75" x14ac:dyDescent="0.3">
      <c r="A157" s="12">
        <v>6</v>
      </c>
      <c r="B157" s="1">
        <v>807</v>
      </c>
      <c r="C157" s="11" t="s">
        <v>85</v>
      </c>
      <c r="D157" s="2" t="s">
        <v>534</v>
      </c>
      <c r="E157" s="2" t="s">
        <v>379</v>
      </c>
      <c r="F157" s="3">
        <v>2</v>
      </c>
      <c r="G157" s="1">
        <v>8</v>
      </c>
      <c r="I157" s="1">
        <v>0</v>
      </c>
    </row>
    <row r="158" spans="1:9" x14ac:dyDescent="0.3">
      <c r="A158" s="10"/>
    </row>
    <row r="159" spans="1:9" x14ac:dyDescent="0.3">
      <c r="A159" s="10"/>
    </row>
    <row r="160" spans="1:9" x14ac:dyDescent="0.3">
      <c r="A160" s="10"/>
    </row>
  </sheetData>
  <autoFilter ref="A4:I153" xr:uid="{00000000-0009-0000-0000-000000000000}"/>
  <phoneticPr fontId="5" type="noConversion"/>
  <conditionalFormatting sqref="A158:A160">
    <cfRule type="duplicateValues" dxfId="42" priority="66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44"/>
  <sheetViews>
    <sheetView workbookViewId="0">
      <selection activeCell="E4" sqref="E4"/>
    </sheetView>
  </sheetViews>
  <sheetFormatPr defaultColWidth="9" defaultRowHeight="15.75" x14ac:dyDescent="0.3"/>
  <cols>
    <col min="3" max="3" width="12.25" customWidth="1"/>
    <col min="4" max="4" width="8" customWidth="1"/>
    <col min="14" max="14" width="21.25" customWidth="1"/>
    <col min="42" max="42" width="9" style="1"/>
    <col min="44" max="44" width="21.25" customWidth="1"/>
  </cols>
  <sheetData>
    <row r="1" spans="1:63" ht="14.25" x14ac:dyDescent="0.2">
      <c r="H1" t="s">
        <v>70</v>
      </c>
      <c r="AP1" s="9"/>
      <c r="AQ1" s="9"/>
      <c r="AR1" s="9" t="s">
        <v>71</v>
      </c>
      <c r="AS1" s="9"/>
      <c r="AT1" s="9" t="s">
        <v>72</v>
      </c>
      <c r="AU1" s="9" t="s">
        <v>73</v>
      </c>
      <c r="AV1" s="9"/>
      <c r="AW1" s="9"/>
      <c r="AX1" s="9"/>
      <c r="AY1" s="9"/>
      <c r="AZ1" s="9" t="s">
        <v>74</v>
      </c>
      <c r="BA1" s="9" t="s">
        <v>75</v>
      </c>
      <c r="BI1" s="16" t="s">
        <v>356</v>
      </c>
      <c r="BJ1" s="16" t="s">
        <v>357</v>
      </c>
    </row>
    <row r="2" spans="1:63" x14ac:dyDescent="0.3">
      <c r="A2">
        <v>1</v>
      </c>
      <c r="B2" s="10">
        <v>5000061</v>
      </c>
      <c r="C2" s="11" t="s">
        <v>76</v>
      </c>
      <c r="D2" s="12">
        <v>7</v>
      </c>
      <c r="F2">
        <v>1</v>
      </c>
      <c r="G2">
        <v>2</v>
      </c>
      <c r="H2">
        <f>VLOOKUP(F2,$A:$B,2,FALSE)</f>
        <v>5000061</v>
      </c>
      <c r="I2">
        <f>VLOOKUP(G2,$A:$B,2,FALSE)</f>
        <v>5000062</v>
      </c>
      <c r="J2" t="str">
        <f>H2&amp;$H$1&amp;I2</f>
        <v>5000061#5000062</v>
      </c>
      <c r="N2" s="2" t="s">
        <v>24</v>
      </c>
      <c r="AA2" t="s">
        <v>70</v>
      </c>
      <c r="AK2" t="s">
        <v>70</v>
      </c>
      <c r="AP2" s="1">
        <v>10095</v>
      </c>
      <c r="AQ2" s="2" t="s">
        <v>77</v>
      </c>
      <c r="AR2" s="1">
        <v>90057</v>
      </c>
      <c r="AS2">
        <v>7</v>
      </c>
      <c r="AT2">
        <v>5</v>
      </c>
      <c r="AU2">
        <v>2</v>
      </c>
      <c r="AV2" t="str">
        <f>AR2&amp;$BA$1</f>
        <v>90057#1</v>
      </c>
      <c r="AW2">
        <v>7</v>
      </c>
      <c r="AX2" s="2" t="s">
        <v>77</v>
      </c>
      <c r="AY2" s="2" t="s">
        <v>78</v>
      </c>
      <c r="AZ2">
        <f t="shared" ref="AZ2:AZ23" si="0">VLOOKUP(AX2,$AQ:$AR,2,FALSE)</f>
        <v>90057</v>
      </c>
      <c r="BA2">
        <f t="shared" ref="BA2:BA23" si="1">VLOOKUP(AY2,$AQ:$AR,2,FALSE)</f>
        <v>90059</v>
      </c>
      <c r="BB2" t="str">
        <f>AZ2&amp;$AZ$1&amp;BA2&amp;$BA$1</f>
        <v>90057#1|90059#1</v>
      </c>
      <c r="BE2" s="10">
        <v>31001</v>
      </c>
      <c r="BF2" s="11" t="s">
        <v>349</v>
      </c>
      <c r="BG2" s="12">
        <v>6</v>
      </c>
      <c r="BI2" s="10">
        <v>31006</v>
      </c>
      <c r="BJ2" s="10">
        <v>31005</v>
      </c>
      <c r="BK2" t="str">
        <f>BI2&amp;$BI$1&amp;BJ2&amp;$BJ$1</f>
        <v>31006#1|31005#1</v>
      </c>
    </row>
    <row r="3" spans="1:63" x14ac:dyDescent="0.3">
      <c r="A3">
        <v>2</v>
      </c>
      <c r="B3" s="10">
        <v>5000062</v>
      </c>
      <c r="C3" s="11" t="s">
        <v>79</v>
      </c>
      <c r="D3" s="12">
        <v>7</v>
      </c>
      <c r="F3">
        <v>1</v>
      </c>
      <c r="G3">
        <v>3</v>
      </c>
      <c r="H3">
        <f t="shared" ref="H3:H18" si="2">VLOOKUP(F3,$A:$B,2,FALSE)</f>
        <v>5000061</v>
      </c>
      <c r="I3">
        <f t="shared" ref="I3:I18" si="3">VLOOKUP(G3,$A:$B,2,FALSE)</f>
        <v>5000048</v>
      </c>
      <c r="J3" t="str">
        <f t="shared" ref="J3:J18" si="4">H3&amp;$H$1&amp;I3</f>
        <v>5000061#5000048</v>
      </c>
      <c r="N3" s="2" t="s">
        <v>25</v>
      </c>
      <c r="P3">
        <v>600</v>
      </c>
      <c r="Q3">
        <v>2000</v>
      </c>
      <c r="R3">
        <v>13000</v>
      </c>
      <c r="T3">
        <v>1</v>
      </c>
      <c r="U3" s="10">
        <v>22001</v>
      </c>
      <c r="V3" s="11" t="s">
        <v>80</v>
      </c>
      <c r="W3" s="12">
        <v>5</v>
      </c>
      <c r="Y3">
        <v>14</v>
      </c>
      <c r="Z3">
        <v>13</v>
      </c>
      <c r="AA3">
        <f>VLOOKUP(Y3,$T$3:$U$16,2,FALSE)</f>
        <v>22014</v>
      </c>
      <c r="AB3">
        <f>VLOOKUP(Z3,$T$3:$U$16,2,FALSE)</f>
        <v>22013</v>
      </c>
      <c r="AC3" t="str">
        <f>AA3&amp;$AA$2&amp;AB3</f>
        <v>22014#22013</v>
      </c>
      <c r="AF3" s="10">
        <v>41023</v>
      </c>
      <c r="AG3" s="11" t="s">
        <v>128</v>
      </c>
      <c r="AH3">
        <v>7</v>
      </c>
      <c r="AK3" s="10">
        <v>41023</v>
      </c>
      <c r="AL3" s="10">
        <v>41074</v>
      </c>
      <c r="AM3" t="str">
        <f>AK3&amp;$AA$2&amp;AL3</f>
        <v>41023#41074</v>
      </c>
      <c r="AP3" s="1">
        <v>10096</v>
      </c>
      <c r="AQ3" s="2" t="s">
        <v>82</v>
      </c>
      <c r="AR3" s="1">
        <v>90058</v>
      </c>
      <c r="AS3">
        <v>7</v>
      </c>
      <c r="AT3">
        <v>5</v>
      </c>
      <c r="AU3">
        <v>1</v>
      </c>
      <c r="AV3" t="str">
        <f t="shared" ref="AV3:AV44" si="5">AR3&amp;$BA$1</f>
        <v>90058#1</v>
      </c>
      <c r="AW3">
        <v>7</v>
      </c>
      <c r="AX3" s="2" t="s">
        <v>82</v>
      </c>
      <c r="AY3" s="2" t="s">
        <v>77</v>
      </c>
      <c r="AZ3">
        <f t="shared" si="0"/>
        <v>90058</v>
      </c>
      <c r="BA3">
        <f t="shared" si="1"/>
        <v>90057</v>
      </c>
      <c r="BB3" t="str">
        <f t="shared" ref="BB3:BB23" si="6">AZ3&amp;$AZ$1&amp;BA3&amp;$BA$1</f>
        <v>90058#1|90057#1</v>
      </c>
      <c r="BE3" s="10">
        <v>31002</v>
      </c>
      <c r="BF3" s="11" t="s">
        <v>350</v>
      </c>
      <c r="BG3" s="12">
        <v>6</v>
      </c>
      <c r="BI3" s="10">
        <v>31007</v>
      </c>
      <c r="BJ3" s="10">
        <v>31005</v>
      </c>
      <c r="BK3" t="str">
        <f t="shared" ref="BK3:BK5" si="7">BI3&amp;$BI$1&amp;BJ3&amp;$BJ$1</f>
        <v>31007#1|31005#1</v>
      </c>
    </row>
    <row r="4" spans="1:63" x14ac:dyDescent="0.3">
      <c r="A4">
        <v>3</v>
      </c>
      <c r="B4" s="10">
        <v>5000048</v>
      </c>
      <c r="C4" s="11" t="s">
        <v>83</v>
      </c>
      <c r="D4" s="12">
        <v>6</v>
      </c>
      <c r="F4">
        <v>2</v>
      </c>
      <c r="G4">
        <v>4</v>
      </c>
      <c r="H4">
        <f t="shared" si="2"/>
        <v>5000062</v>
      </c>
      <c r="I4">
        <f t="shared" si="3"/>
        <v>5000049</v>
      </c>
      <c r="J4" t="str">
        <f t="shared" si="4"/>
        <v>5000062#5000049</v>
      </c>
      <c r="N4" s="2" t="s">
        <v>25</v>
      </c>
      <c r="P4">
        <v>300</v>
      </c>
      <c r="Q4">
        <v>1000</v>
      </c>
      <c r="R4">
        <v>6000</v>
      </c>
      <c r="T4">
        <v>2</v>
      </c>
      <c r="U4" s="10">
        <v>22002</v>
      </c>
      <c r="V4" s="11" t="s">
        <v>84</v>
      </c>
      <c r="W4" s="12">
        <v>5</v>
      </c>
      <c r="Y4">
        <v>12</v>
      </c>
      <c r="Z4">
        <v>11</v>
      </c>
      <c r="AA4">
        <f t="shared" ref="AA4:AA9" si="8">VLOOKUP(Y4,$T$3:$U$16,2,FALSE)</f>
        <v>22012</v>
      </c>
      <c r="AB4">
        <f t="shared" ref="AB4:AB9" si="9">VLOOKUP(Z4,$T$3:$U$16,2,FALSE)</f>
        <v>22011</v>
      </c>
      <c r="AC4" t="str">
        <f t="shared" ref="AC4:AC9" si="10">AA4&amp;$AA$2&amp;AB4</f>
        <v>22012#22011</v>
      </c>
      <c r="AF4" s="10">
        <v>41074</v>
      </c>
      <c r="AG4" s="11" t="s">
        <v>133</v>
      </c>
      <c r="AH4">
        <v>7</v>
      </c>
      <c r="AK4" s="10">
        <v>41033</v>
      </c>
      <c r="AL4" s="10">
        <v>41012</v>
      </c>
      <c r="AM4" t="str">
        <f t="shared" ref="AM4:AM6" si="11">AK4&amp;$AA$2&amp;AL4</f>
        <v>41033#41012</v>
      </c>
      <c r="AP4" s="1">
        <v>10097</v>
      </c>
      <c r="AQ4" s="2" t="s">
        <v>78</v>
      </c>
      <c r="AR4" s="1">
        <v>90059</v>
      </c>
      <c r="AS4">
        <v>7</v>
      </c>
      <c r="AT4">
        <v>5</v>
      </c>
      <c r="AU4">
        <v>4</v>
      </c>
      <c r="AV4" t="str">
        <f t="shared" si="5"/>
        <v>90059#1</v>
      </c>
      <c r="AW4">
        <v>6</v>
      </c>
      <c r="AX4" t="s">
        <v>86</v>
      </c>
      <c r="AY4" s="2" t="s">
        <v>87</v>
      </c>
      <c r="AZ4">
        <f t="shared" si="0"/>
        <v>90041</v>
      </c>
      <c r="BA4">
        <f t="shared" si="1"/>
        <v>90052</v>
      </c>
      <c r="BB4" t="str">
        <f t="shared" si="6"/>
        <v>90041#1|90052#1</v>
      </c>
      <c r="BE4" s="10">
        <v>31003</v>
      </c>
      <c r="BF4" s="11" t="s">
        <v>351</v>
      </c>
      <c r="BG4" s="12">
        <v>6</v>
      </c>
      <c r="BI4" s="10">
        <v>31004</v>
      </c>
      <c r="BJ4" s="10">
        <v>31003</v>
      </c>
      <c r="BK4" t="str">
        <f t="shared" si="7"/>
        <v>31004#1|31003#1</v>
      </c>
    </row>
    <row r="5" spans="1:63" x14ac:dyDescent="0.3">
      <c r="A5">
        <v>4</v>
      </c>
      <c r="B5" s="10">
        <v>5000049</v>
      </c>
      <c r="C5" s="11" t="s">
        <v>88</v>
      </c>
      <c r="D5" s="12">
        <v>6</v>
      </c>
      <c r="F5">
        <v>1</v>
      </c>
      <c r="G5">
        <v>5</v>
      </c>
      <c r="H5">
        <f t="shared" si="2"/>
        <v>5000061</v>
      </c>
      <c r="I5">
        <f t="shared" si="3"/>
        <v>5000050</v>
      </c>
      <c r="J5" t="str">
        <f t="shared" si="4"/>
        <v>5000061#5000050</v>
      </c>
      <c r="N5" s="2" t="s">
        <v>25</v>
      </c>
      <c r="P5">
        <v>150</v>
      </c>
      <c r="Q5">
        <v>500</v>
      </c>
      <c r="R5">
        <v>3000</v>
      </c>
      <c r="T5">
        <v>3</v>
      </c>
      <c r="U5" s="10">
        <v>22003</v>
      </c>
      <c r="V5" s="11" t="s">
        <v>89</v>
      </c>
      <c r="W5" s="12">
        <v>6</v>
      </c>
      <c r="Y5">
        <v>10</v>
      </c>
      <c r="Z5">
        <v>9</v>
      </c>
      <c r="AA5">
        <f t="shared" si="8"/>
        <v>22010</v>
      </c>
      <c r="AB5">
        <f t="shared" si="9"/>
        <v>22009</v>
      </c>
      <c r="AC5" t="str">
        <f t="shared" si="10"/>
        <v>22010#22009</v>
      </c>
      <c r="AF5" s="10">
        <v>41040</v>
      </c>
      <c r="AG5" s="11" t="s">
        <v>81</v>
      </c>
      <c r="AH5">
        <v>7</v>
      </c>
      <c r="AK5" s="10">
        <v>41040</v>
      </c>
      <c r="AL5" s="10">
        <v>41004</v>
      </c>
      <c r="AM5" t="str">
        <f t="shared" si="11"/>
        <v>41040#41004</v>
      </c>
      <c r="AP5" s="1">
        <v>10026</v>
      </c>
      <c r="AQ5" t="s">
        <v>86</v>
      </c>
      <c r="AR5" s="1">
        <v>90041</v>
      </c>
      <c r="AS5">
        <v>7</v>
      </c>
      <c r="AT5">
        <v>4</v>
      </c>
      <c r="AU5">
        <v>2</v>
      </c>
      <c r="AV5" t="str">
        <f t="shared" si="5"/>
        <v>90041#1</v>
      </c>
      <c r="AW5">
        <v>6</v>
      </c>
      <c r="AX5" t="s">
        <v>90</v>
      </c>
      <c r="AY5" s="2" t="s">
        <v>91</v>
      </c>
      <c r="AZ5">
        <f t="shared" si="0"/>
        <v>90047</v>
      </c>
      <c r="BA5">
        <f t="shared" si="1"/>
        <v>90056</v>
      </c>
      <c r="BB5" t="str">
        <f t="shared" si="6"/>
        <v>90047#1|90056#1</v>
      </c>
      <c r="BE5" s="10">
        <v>31004</v>
      </c>
      <c r="BF5" s="11" t="s">
        <v>352</v>
      </c>
      <c r="BG5" s="12">
        <v>6</v>
      </c>
      <c r="BI5" s="10">
        <v>31002</v>
      </c>
      <c r="BJ5" s="10">
        <v>31001</v>
      </c>
      <c r="BK5" t="str">
        <f t="shared" si="7"/>
        <v>31002#1|31001#1</v>
      </c>
    </row>
    <row r="6" spans="1:63" x14ac:dyDescent="0.3">
      <c r="A6">
        <v>5</v>
      </c>
      <c r="B6" s="10">
        <v>5000050</v>
      </c>
      <c r="C6" s="11" t="s">
        <v>92</v>
      </c>
      <c r="D6" s="12">
        <v>6</v>
      </c>
      <c r="F6">
        <v>2</v>
      </c>
      <c r="G6">
        <v>6</v>
      </c>
      <c r="H6">
        <f t="shared" si="2"/>
        <v>5000062</v>
      </c>
      <c r="I6">
        <f t="shared" si="3"/>
        <v>5000051</v>
      </c>
      <c r="J6" t="str">
        <f t="shared" si="4"/>
        <v>5000062#5000051</v>
      </c>
      <c r="N6" s="2" t="s">
        <v>25</v>
      </c>
      <c r="T6">
        <v>4</v>
      </c>
      <c r="U6" s="10">
        <v>22004</v>
      </c>
      <c r="V6" s="11" t="s">
        <v>93</v>
      </c>
      <c r="W6" s="12">
        <v>6</v>
      </c>
      <c r="Y6">
        <v>8</v>
      </c>
      <c r="Z6">
        <v>7</v>
      </c>
      <c r="AA6">
        <f t="shared" si="8"/>
        <v>22008</v>
      </c>
      <c r="AB6">
        <f t="shared" si="9"/>
        <v>22007</v>
      </c>
      <c r="AC6" t="str">
        <f t="shared" si="10"/>
        <v>22008#22007</v>
      </c>
      <c r="AF6" s="10">
        <v>41012</v>
      </c>
      <c r="AG6" s="11" t="s">
        <v>138</v>
      </c>
      <c r="AH6">
        <v>6</v>
      </c>
      <c r="AK6" s="10">
        <v>41005</v>
      </c>
      <c r="AL6" s="10">
        <v>41013</v>
      </c>
      <c r="AM6" t="str">
        <f t="shared" si="11"/>
        <v>41005#41013</v>
      </c>
      <c r="AP6" s="1">
        <v>10041</v>
      </c>
      <c r="AQ6" t="s">
        <v>90</v>
      </c>
      <c r="AR6" s="1">
        <v>90047</v>
      </c>
      <c r="AS6">
        <v>7</v>
      </c>
      <c r="AT6">
        <v>4</v>
      </c>
      <c r="AU6">
        <v>2</v>
      </c>
      <c r="AV6" t="str">
        <f t="shared" si="5"/>
        <v>90047#1</v>
      </c>
      <c r="AW6">
        <v>6</v>
      </c>
      <c r="AX6" t="s">
        <v>95</v>
      </c>
      <c r="AY6" s="2" t="s">
        <v>96</v>
      </c>
      <c r="AZ6">
        <f t="shared" si="0"/>
        <v>90002</v>
      </c>
      <c r="BA6">
        <f t="shared" si="1"/>
        <v>90053</v>
      </c>
      <c r="BB6" t="str">
        <f t="shared" si="6"/>
        <v>90002#1|90053#1</v>
      </c>
      <c r="BE6" s="10">
        <v>31005</v>
      </c>
      <c r="BF6" s="11" t="s">
        <v>353</v>
      </c>
      <c r="BG6" s="12">
        <v>7</v>
      </c>
    </row>
    <row r="7" spans="1:63" x14ac:dyDescent="0.3">
      <c r="A7">
        <v>6</v>
      </c>
      <c r="B7" s="10">
        <v>5000051</v>
      </c>
      <c r="C7" s="11" t="s">
        <v>97</v>
      </c>
      <c r="D7" s="12">
        <v>6</v>
      </c>
      <c r="F7">
        <v>3</v>
      </c>
      <c r="G7">
        <v>4</v>
      </c>
      <c r="H7">
        <f t="shared" si="2"/>
        <v>5000048</v>
      </c>
      <c r="I7">
        <f t="shared" si="3"/>
        <v>5000049</v>
      </c>
      <c r="J7" t="str">
        <f t="shared" si="4"/>
        <v>5000048#5000049</v>
      </c>
      <c r="N7" s="2" t="s">
        <v>25</v>
      </c>
      <c r="T7">
        <v>5</v>
      </c>
      <c r="U7" s="10">
        <v>22005</v>
      </c>
      <c r="V7" s="11" t="s">
        <v>98</v>
      </c>
      <c r="W7" s="12">
        <v>7</v>
      </c>
      <c r="Y7">
        <v>6</v>
      </c>
      <c r="Z7">
        <v>5</v>
      </c>
      <c r="AA7">
        <f t="shared" si="8"/>
        <v>22006</v>
      </c>
      <c r="AB7">
        <f t="shared" si="9"/>
        <v>22005</v>
      </c>
      <c r="AC7" t="str">
        <f t="shared" si="10"/>
        <v>22006#22005</v>
      </c>
      <c r="AF7" s="10">
        <v>41033</v>
      </c>
      <c r="AG7" s="11" t="s">
        <v>142</v>
      </c>
      <c r="AH7" s="1">
        <v>6</v>
      </c>
      <c r="AP7" s="1">
        <v>10090</v>
      </c>
      <c r="AQ7" s="2" t="s">
        <v>87</v>
      </c>
      <c r="AR7" s="1">
        <v>90052</v>
      </c>
      <c r="AS7">
        <v>7</v>
      </c>
      <c r="AT7">
        <v>4</v>
      </c>
      <c r="AU7">
        <v>2</v>
      </c>
      <c r="AV7" t="str">
        <f t="shared" si="5"/>
        <v>90052#1</v>
      </c>
      <c r="AW7">
        <v>6</v>
      </c>
      <c r="AX7" t="s">
        <v>100</v>
      </c>
      <c r="AY7" t="s">
        <v>101</v>
      </c>
      <c r="AZ7">
        <f t="shared" si="0"/>
        <v>90001</v>
      </c>
      <c r="BA7">
        <f t="shared" si="1"/>
        <v>90013</v>
      </c>
      <c r="BB7" t="str">
        <f t="shared" si="6"/>
        <v>90001#1|90013#1</v>
      </c>
      <c r="BE7" s="10">
        <v>31006</v>
      </c>
      <c r="BF7" s="11" t="s">
        <v>354</v>
      </c>
      <c r="BG7" s="12">
        <v>7</v>
      </c>
    </row>
    <row r="8" spans="1:63" s="1" customFormat="1" x14ac:dyDescent="0.3">
      <c r="A8">
        <v>7</v>
      </c>
      <c r="B8" s="10">
        <v>5000052</v>
      </c>
      <c r="C8" s="11" t="s">
        <v>102</v>
      </c>
      <c r="D8" s="12">
        <v>6</v>
      </c>
      <c r="F8" s="1">
        <v>5</v>
      </c>
      <c r="G8" s="1">
        <v>6</v>
      </c>
      <c r="H8">
        <f t="shared" si="2"/>
        <v>5000050</v>
      </c>
      <c r="I8">
        <f t="shared" si="3"/>
        <v>5000051</v>
      </c>
      <c r="J8" t="str">
        <f t="shared" si="4"/>
        <v>5000050#5000051</v>
      </c>
      <c r="N8" s="2" t="s">
        <v>25</v>
      </c>
      <c r="T8">
        <v>6</v>
      </c>
      <c r="U8" s="10">
        <v>22006</v>
      </c>
      <c r="V8" s="11" t="s">
        <v>103</v>
      </c>
      <c r="W8" s="12">
        <v>7</v>
      </c>
      <c r="Y8" s="1">
        <v>4</v>
      </c>
      <c r="Z8" s="1">
        <v>3</v>
      </c>
      <c r="AA8">
        <f t="shared" si="8"/>
        <v>22004</v>
      </c>
      <c r="AB8">
        <f t="shared" si="9"/>
        <v>22003</v>
      </c>
      <c r="AC8" t="str">
        <f t="shared" si="10"/>
        <v>22004#22003</v>
      </c>
      <c r="AF8" s="10">
        <v>41005</v>
      </c>
      <c r="AG8" s="11" t="s">
        <v>94</v>
      </c>
      <c r="AH8">
        <v>6</v>
      </c>
      <c r="AP8" s="1">
        <v>10094</v>
      </c>
      <c r="AQ8" s="2" t="s">
        <v>91</v>
      </c>
      <c r="AR8" s="1">
        <v>90056</v>
      </c>
      <c r="AS8">
        <v>7</v>
      </c>
      <c r="AT8">
        <v>4</v>
      </c>
      <c r="AU8">
        <v>4</v>
      </c>
      <c r="AV8" t="str">
        <f t="shared" si="5"/>
        <v>90056#1</v>
      </c>
      <c r="AW8">
        <v>6</v>
      </c>
      <c r="AX8" s="4" t="s">
        <v>104</v>
      </c>
      <c r="AY8" s="2" t="s">
        <v>105</v>
      </c>
      <c r="AZ8">
        <f t="shared" si="0"/>
        <v>90014</v>
      </c>
      <c r="BA8">
        <f t="shared" si="1"/>
        <v>90026</v>
      </c>
      <c r="BB8" t="str">
        <f t="shared" si="6"/>
        <v>90014#1|90026#1</v>
      </c>
      <c r="BE8" s="10">
        <v>31007</v>
      </c>
      <c r="BF8" s="11" t="s">
        <v>355</v>
      </c>
      <c r="BG8" s="12">
        <v>7</v>
      </c>
    </row>
    <row r="9" spans="1:63" x14ac:dyDescent="0.3">
      <c r="A9">
        <v>8</v>
      </c>
      <c r="B9" s="10">
        <v>5000054</v>
      </c>
      <c r="C9" s="11" t="s">
        <v>106</v>
      </c>
      <c r="D9" s="12">
        <v>6</v>
      </c>
      <c r="F9">
        <v>7</v>
      </c>
      <c r="G9">
        <v>8</v>
      </c>
      <c r="H9">
        <f t="shared" si="2"/>
        <v>5000052</v>
      </c>
      <c r="I9">
        <f t="shared" si="3"/>
        <v>5000054</v>
      </c>
      <c r="J9" t="str">
        <f t="shared" si="4"/>
        <v>5000052#5000054</v>
      </c>
      <c r="N9" s="2" t="s">
        <v>25</v>
      </c>
      <c r="T9">
        <v>7</v>
      </c>
      <c r="U9" s="10">
        <v>22007</v>
      </c>
      <c r="V9" s="11" t="s">
        <v>107</v>
      </c>
      <c r="W9" s="12">
        <v>7</v>
      </c>
      <c r="Y9">
        <v>2</v>
      </c>
      <c r="Z9">
        <v>1</v>
      </c>
      <c r="AA9">
        <f t="shared" si="8"/>
        <v>22002</v>
      </c>
      <c r="AB9">
        <f t="shared" si="9"/>
        <v>22001</v>
      </c>
      <c r="AC9" t="str">
        <f t="shared" si="10"/>
        <v>22002#22001</v>
      </c>
      <c r="AF9" s="10">
        <v>41013</v>
      </c>
      <c r="AG9" s="11" t="s">
        <v>99</v>
      </c>
      <c r="AH9" s="1">
        <v>6</v>
      </c>
      <c r="AP9" s="1">
        <v>10008</v>
      </c>
      <c r="AQ9" t="s">
        <v>95</v>
      </c>
      <c r="AR9" s="1">
        <v>90002</v>
      </c>
      <c r="AS9">
        <v>7</v>
      </c>
      <c r="AT9">
        <v>3</v>
      </c>
      <c r="AU9">
        <v>4</v>
      </c>
      <c r="AV9" t="str">
        <f t="shared" si="5"/>
        <v>90002#1</v>
      </c>
      <c r="AW9">
        <v>6</v>
      </c>
      <c r="AX9" t="s">
        <v>108</v>
      </c>
      <c r="AY9" s="2" t="s">
        <v>109</v>
      </c>
      <c r="AZ9">
        <f t="shared" si="0"/>
        <v>90018</v>
      </c>
      <c r="BA9">
        <f t="shared" si="1"/>
        <v>90054</v>
      </c>
      <c r="BB9" t="str">
        <f t="shared" si="6"/>
        <v>90018#1|90054#1</v>
      </c>
    </row>
    <row r="10" spans="1:63" s="1" customFormat="1" x14ac:dyDescent="0.3">
      <c r="A10">
        <v>9</v>
      </c>
      <c r="B10" s="10">
        <v>5000055</v>
      </c>
      <c r="C10" s="11" t="s">
        <v>110</v>
      </c>
      <c r="D10" s="12">
        <v>6</v>
      </c>
      <c r="F10" s="1">
        <v>9</v>
      </c>
      <c r="G10" s="1">
        <v>10</v>
      </c>
      <c r="H10">
        <f t="shared" si="2"/>
        <v>5000055</v>
      </c>
      <c r="I10">
        <f t="shared" si="3"/>
        <v>5000058</v>
      </c>
      <c r="J10" t="str">
        <f t="shared" si="4"/>
        <v>5000055#5000058</v>
      </c>
      <c r="N10" s="2" t="s">
        <v>25</v>
      </c>
      <c r="T10">
        <v>8</v>
      </c>
      <c r="U10" s="10">
        <v>22008</v>
      </c>
      <c r="V10" s="11" t="s">
        <v>111</v>
      </c>
      <c r="W10" s="12">
        <v>7</v>
      </c>
      <c r="AF10" s="10">
        <v>41004</v>
      </c>
      <c r="AG10" s="11" t="s">
        <v>85</v>
      </c>
      <c r="AH10">
        <v>6</v>
      </c>
      <c r="AP10" s="1">
        <v>10011</v>
      </c>
      <c r="AQ10" t="s">
        <v>100</v>
      </c>
      <c r="AR10" s="1">
        <v>90001</v>
      </c>
      <c r="AS10">
        <v>7</v>
      </c>
      <c r="AT10">
        <v>3</v>
      </c>
      <c r="AU10">
        <v>2</v>
      </c>
      <c r="AV10" t="str">
        <f t="shared" si="5"/>
        <v>90001#1</v>
      </c>
      <c r="AW10">
        <v>6</v>
      </c>
      <c r="AX10" t="s">
        <v>112</v>
      </c>
      <c r="AY10" t="s">
        <v>113</v>
      </c>
      <c r="AZ10">
        <f t="shared" si="0"/>
        <v>90027</v>
      </c>
      <c r="BA10">
        <f t="shared" si="1"/>
        <v>90039</v>
      </c>
      <c r="BB10" t="str">
        <f t="shared" si="6"/>
        <v>90027#1|90039#1</v>
      </c>
    </row>
    <row r="11" spans="1:63" s="1" customFormat="1" x14ac:dyDescent="0.3">
      <c r="A11">
        <v>10</v>
      </c>
      <c r="B11" s="10">
        <v>5000058</v>
      </c>
      <c r="C11" s="11" t="s">
        <v>114</v>
      </c>
      <c r="D11" s="12">
        <v>6</v>
      </c>
      <c r="F11" s="1">
        <v>11</v>
      </c>
      <c r="G11" s="1">
        <v>12</v>
      </c>
      <c r="H11">
        <f t="shared" si="2"/>
        <v>5000042</v>
      </c>
      <c r="I11">
        <f t="shared" si="3"/>
        <v>5000064</v>
      </c>
      <c r="J11" t="str">
        <f t="shared" si="4"/>
        <v>5000042#5000064</v>
      </c>
      <c r="N11" s="2" t="s">
        <v>25</v>
      </c>
      <c r="T11">
        <v>9</v>
      </c>
      <c r="U11" s="10">
        <v>22009</v>
      </c>
      <c r="V11" s="11" t="s">
        <v>115</v>
      </c>
      <c r="W11" s="12">
        <v>7</v>
      </c>
      <c r="AP11" s="1">
        <v>10085</v>
      </c>
      <c r="AQ11" t="s">
        <v>101</v>
      </c>
      <c r="AR11" s="1">
        <v>90013</v>
      </c>
      <c r="AS11">
        <v>7</v>
      </c>
      <c r="AT11">
        <v>3</v>
      </c>
      <c r="AU11">
        <v>2</v>
      </c>
      <c r="AV11" t="str">
        <f t="shared" si="5"/>
        <v>90013#1</v>
      </c>
      <c r="AW11">
        <v>6</v>
      </c>
      <c r="AX11" t="s">
        <v>116</v>
      </c>
      <c r="AY11" s="2" t="s">
        <v>117</v>
      </c>
      <c r="AZ11">
        <f t="shared" si="0"/>
        <v>90028</v>
      </c>
      <c r="BA11">
        <f t="shared" si="1"/>
        <v>90055</v>
      </c>
      <c r="BB11" t="str">
        <f t="shared" si="6"/>
        <v>90028#1|90055#1</v>
      </c>
    </row>
    <row r="12" spans="1:63" s="1" customFormat="1" x14ac:dyDescent="0.3">
      <c r="A12">
        <v>11</v>
      </c>
      <c r="B12" s="10">
        <v>5000042</v>
      </c>
      <c r="C12" s="11" t="s">
        <v>118</v>
      </c>
      <c r="D12" s="12">
        <v>6</v>
      </c>
      <c r="F12" s="1">
        <v>14</v>
      </c>
      <c r="G12" s="1">
        <v>13</v>
      </c>
      <c r="H12">
        <f t="shared" si="2"/>
        <v>5000016</v>
      </c>
      <c r="I12">
        <f t="shared" si="3"/>
        <v>5000065</v>
      </c>
      <c r="J12" t="str">
        <f t="shared" si="4"/>
        <v>5000016#5000065</v>
      </c>
      <c r="N12" s="2" t="s">
        <v>25</v>
      </c>
      <c r="T12">
        <v>10</v>
      </c>
      <c r="U12" s="10">
        <v>22010</v>
      </c>
      <c r="V12" s="11" t="s">
        <v>119</v>
      </c>
      <c r="W12" s="12">
        <v>7</v>
      </c>
      <c r="AP12" s="1">
        <v>10091</v>
      </c>
      <c r="AQ12" s="2" t="s">
        <v>96</v>
      </c>
      <c r="AR12" s="1">
        <v>90053</v>
      </c>
      <c r="AS12">
        <v>7</v>
      </c>
      <c r="AT12">
        <v>3</v>
      </c>
      <c r="AU12">
        <v>2</v>
      </c>
      <c r="AV12" t="str">
        <f t="shared" si="5"/>
        <v>90053#1</v>
      </c>
      <c r="AW12">
        <v>5</v>
      </c>
      <c r="AX12" t="s">
        <v>120</v>
      </c>
      <c r="AY12" t="s">
        <v>121</v>
      </c>
      <c r="AZ12">
        <f t="shared" si="0"/>
        <v>90043</v>
      </c>
      <c r="BA12">
        <f t="shared" si="1"/>
        <v>90017</v>
      </c>
      <c r="BB12" t="str">
        <f t="shared" si="6"/>
        <v>90043#1|90017#1</v>
      </c>
    </row>
    <row r="13" spans="1:63" s="1" customFormat="1" x14ac:dyDescent="0.3">
      <c r="A13">
        <v>12</v>
      </c>
      <c r="B13" s="10">
        <v>5000064</v>
      </c>
      <c r="C13" s="11" t="s">
        <v>122</v>
      </c>
      <c r="D13" s="12">
        <v>6</v>
      </c>
      <c r="F13" s="1">
        <v>16</v>
      </c>
      <c r="G13" s="1">
        <v>15</v>
      </c>
      <c r="H13">
        <f t="shared" si="2"/>
        <v>5000024</v>
      </c>
      <c r="I13">
        <f t="shared" si="3"/>
        <v>5000023</v>
      </c>
      <c r="J13" t="str">
        <f t="shared" si="4"/>
        <v>5000024#5000023</v>
      </c>
      <c r="N13" s="2" t="s">
        <v>26</v>
      </c>
      <c r="T13">
        <v>11</v>
      </c>
      <c r="U13" s="10">
        <v>22011</v>
      </c>
      <c r="V13" s="11" t="s">
        <v>123</v>
      </c>
      <c r="W13" s="12">
        <v>7</v>
      </c>
      <c r="AP13" s="1">
        <v>10023</v>
      </c>
      <c r="AQ13" s="4" t="s">
        <v>104</v>
      </c>
      <c r="AR13" s="1">
        <v>90014</v>
      </c>
      <c r="AS13">
        <v>7</v>
      </c>
      <c r="AT13">
        <v>2</v>
      </c>
      <c r="AU13">
        <v>2</v>
      </c>
      <c r="AV13" t="str">
        <f t="shared" si="5"/>
        <v>90014#1</v>
      </c>
      <c r="AW13">
        <v>5</v>
      </c>
      <c r="AX13" t="s">
        <v>124</v>
      </c>
      <c r="AY13" t="s">
        <v>125</v>
      </c>
      <c r="AZ13">
        <f t="shared" si="0"/>
        <v>90006</v>
      </c>
      <c r="BA13">
        <f t="shared" si="1"/>
        <v>90030</v>
      </c>
      <c r="BB13" t="str">
        <f t="shared" si="6"/>
        <v>90006#1|90030#1</v>
      </c>
    </row>
    <row r="14" spans="1:63" s="1" customFormat="1" x14ac:dyDescent="0.3">
      <c r="A14">
        <v>13</v>
      </c>
      <c r="B14" s="10">
        <v>5000065</v>
      </c>
      <c r="C14" s="11" t="s">
        <v>126</v>
      </c>
      <c r="D14" s="12">
        <v>6</v>
      </c>
      <c r="F14" s="1">
        <v>18</v>
      </c>
      <c r="G14" s="1">
        <v>17</v>
      </c>
      <c r="H14">
        <f t="shared" si="2"/>
        <v>5000033</v>
      </c>
      <c r="I14">
        <f t="shared" si="3"/>
        <v>5000028</v>
      </c>
      <c r="J14" t="str">
        <f t="shared" si="4"/>
        <v>5000033#5000028</v>
      </c>
      <c r="N14" s="2" t="s">
        <v>26</v>
      </c>
      <c r="T14">
        <v>12</v>
      </c>
      <c r="U14" s="10">
        <v>22012</v>
      </c>
      <c r="V14" s="11" t="s">
        <v>127</v>
      </c>
      <c r="W14" s="12">
        <v>7</v>
      </c>
      <c r="AP14" s="1">
        <v>10089</v>
      </c>
      <c r="AQ14" t="s">
        <v>108</v>
      </c>
      <c r="AR14" s="1">
        <v>90018</v>
      </c>
      <c r="AS14">
        <v>7</v>
      </c>
      <c r="AT14">
        <v>2</v>
      </c>
      <c r="AU14">
        <v>4</v>
      </c>
      <c r="AV14" t="str">
        <f t="shared" si="5"/>
        <v>90018#1</v>
      </c>
      <c r="AW14">
        <v>5</v>
      </c>
      <c r="AX14" s="4" t="s">
        <v>129</v>
      </c>
      <c r="AY14" t="s">
        <v>130</v>
      </c>
      <c r="AZ14">
        <f t="shared" si="0"/>
        <v>90042</v>
      </c>
      <c r="BA14">
        <f t="shared" si="1"/>
        <v>90016</v>
      </c>
      <c r="BB14" t="str">
        <f t="shared" si="6"/>
        <v>90042#1|90016#1</v>
      </c>
    </row>
    <row r="15" spans="1:63" s="1" customFormat="1" x14ac:dyDescent="0.3">
      <c r="A15">
        <v>14</v>
      </c>
      <c r="B15" s="10">
        <v>5000016</v>
      </c>
      <c r="C15" s="11" t="s">
        <v>131</v>
      </c>
      <c r="D15" s="12">
        <v>5</v>
      </c>
      <c r="F15" s="1">
        <v>20</v>
      </c>
      <c r="G15" s="1">
        <v>19</v>
      </c>
      <c r="H15">
        <f t="shared" si="2"/>
        <v>5000035</v>
      </c>
      <c r="I15">
        <f t="shared" si="3"/>
        <v>5000034</v>
      </c>
      <c r="J15" t="str">
        <f t="shared" si="4"/>
        <v>5000035#5000034</v>
      </c>
      <c r="N15" s="2" t="s">
        <v>26</v>
      </c>
      <c r="T15">
        <v>13</v>
      </c>
      <c r="U15" s="10">
        <v>22013</v>
      </c>
      <c r="V15" s="11" t="s">
        <v>132</v>
      </c>
      <c r="W15" s="12">
        <v>7</v>
      </c>
      <c r="AP15" s="1">
        <v>10086</v>
      </c>
      <c r="AQ15" s="2" t="s">
        <v>105</v>
      </c>
      <c r="AR15" s="1">
        <v>90026</v>
      </c>
      <c r="AS15">
        <v>7</v>
      </c>
      <c r="AT15">
        <v>2</v>
      </c>
      <c r="AU15">
        <v>2</v>
      </c>
      <c r="AV15" t="str">
        <f t="shared" si="5"/>
        <v>90026#1</v>
      </c>
      <c r="AW15">
        <v>5</v>
      </c>
      <c r="AX15" t="s">
        <v>134</v>
      </c>
      <c r="AY15" t="s">
        <v>135</v>
      </c>
      <c r="AZ15">
        <f t="shared" si="0"/>
        <v>90005</v>
      </c>
      <c r="BA15">
        <f t="shared" si="1"/>
        <v>90029</v>
      </c>
      <c r="BB15" t="str">
        <f t="shared" si="6"/>
        <v>90005#1|90029#1</v>
      </c>
    </row>
    <row r="16" spans="1:63" s="1" customFormat="1" x14ac:dyDescent="0.3">
      <c r="A16">
        <v>15</v>
      </c>
      <c r="B16" s="10">
        <v>5000023</v>
      </c>
      <c r="C16" s="11" t="s">
        <v>136</v>
      </c>
      <c r="D16" s="12">
        <v>5</v>
      </c>
      <c r="F16" s="1">
        <v>22</v>
      </c>
      <c r="G16" s="1">
        <v>21</v>
      </c>
      <c r="H16">
        <f t="shared" si="2"/>
        <v>5000037</v>
      </c>
      <c r="I16">
        <f t="shared" si="3"/>
        <v>5000036</v>
      </c>
      <c r="J16" t="str">
        <f t="shared" si="4"/>
        <v>5000037#5000036</v>
      </c>
      <c r="N16" s="2" t="s">
        <v>26</v>
      </c>
      <c r="T16">
        <v>14</v>
      </c>
      <c r="U16" s="10">
        <v>22014</v>
      </c>
      <c r="V16" s="11" t="s">
        <v>137</v>
      </c>
      <c r="W16" s="12">
        <v>7</v>
      </c>
      <c r="AP16" s="1">
        <v>10092</v>
      </c>
      <c r="AQ16" s="2" t="s">
        <v>109</v>
      </c>
      <c r="AR16" s="1">
        <v>90054</v>
      </c>
      <c r="AS16">
        <v>7</v>
      </c>
      <c r="AT16">
        <v>2</v>
      </c>
      <c r="AU16">
        <v>2</v>
      </c>
      <c r="AV16" t="str">
        <f t="shared" si="5"/>
        <v>90054#1</v>
      </c>
      <c r="AW16">
        <v>5</v>
      </c>
      <c r="AX16" t="s">
        <v>139</v>
      </c>
      <c r="AY16" t="s">
        <v>140</v>
      </c>
      <c r="AZ16">
        <f t="shared" si="0"/>
        <v>90003</v>
      </c>
      <c r="BA16">
        <f t="shared" si="1"/>
        <v>90020</v>
      </c>
      <c r="BB16" t="str">
        <f t="shared" si="6"/>
        <v>90003#1|90020#1</v>
      </c>
    </row>
    <row r="17" spans="1:54" s="1" customFormat="1" x14ac:dyDescent="0.3">
      <c r="A17">
        <v>16</v>
      </c>
      <c r="B17" s="10">
        <v>5000024</v>
      </c>
      <c r="C17" s="11" t="s">
        <v>141</v>
      </c>
      <c r="D17" s="12">
        <v>5</v>
      </c>
      <c r="F17" s="1">
        <v>24</v>
      </c>
      <c r="G17" s="1">
        <v>23</v>
      </c>
      <c r="H17">
        <f t="shared" si="2"/>
        <v>5000044</v>
      </c>
      <c r="I17">
        <f t="shared" si="3"/>
        <v>5000041</v>
      </c>
      <c r="J17" t="str">
        <f t="shared" si="4"/>
        <v>5000044#5000041</v>
      </c>
      <c r="N17" s="2" t="s">
        <v>26</v>
      </c>
      <c r="AP17" s="1">
        <v>10001</v>
      </c>
      <c r="AQ17" t="s">
        <v>112</v>
      </c>
      <c r="AR17" s="1">
        <v>90027</v>
      </c>
      <c r="AS17">
        <v>7</v>
      </c>
      <c r="AT17">
        <v>1</v>
      </c>
      <c r="AU17">
        <v>2</v>
      </c>
      <c r="AV17" t="str">
        <f t="shared" si="5"/>
        <v>90027#1</v>
      </c>
      <c r="AW17">
        <v>5</v>
      </c>
      <c r="AX17" t="s">
        <v>143</v>
      </c>
      <c r="AY17" t="s">
        <v>144</v>
      </c>
      <c r="AZ17">
        <f t="shared" si="0"/>
        <v>90021</v>
      </c>
      <c r="BA17">
        <f t="shared" si="1"/>
        <v>90033</v>
      </c>
      <c r="BB17" t="str">
        <f t="shared" si="6"/>
        <v>90021#1|90033#1</v>
      </c>
    </row>
    <row r="18" spans="1:54" s="1" customFormat="1" x14ac:dyDescent="0.3">
      <c r="A18">
        <v>17</v>
      </c>
      <c r="B18" s="10">
        <v>5000028</v>
      </c>
      <c r="C18" s="11" t="s">
        <v>145</v>
      </c>
      <c r="D18" s="12">
        <v>5</v>
      </c>
      <c r="F18" s="1">
        <v>26</v>
      </c>
      <c r="G18" s="1">
        <v>25</v>
      </c>
      <c r="H18">
        <f t="shared" si="2"/>
        <v>5000047</v>
      </c>
      <c r="I18">
        <f t="shared" si="3"/>
        <v>5000046</v>
      </c>
      <c r="J18" t="str">
        <f t="shared" si="4"/>
        <v>5000047#5000046</v>
      </c>
      <c r="N18" s="2" t="s">
        <v>26</v>
      </c>
      <c r="AP18" s="1">
        <v>10014</v>
      </c>
      <c r="AQ18" t="s">
        <v>116</v>
      </c>
      <c r="AR18" s="1">
        <v>90028</v>
      </c>
      <c r="AS18">
        <v>7</v>
      </c>
      <c r="AT18">
        <v>1</v>
      </c>
      <c r="AU18">
        <v>4</v>
      </c>
      <c r="AV18" t="str">
        <f t="shared" si="5"/>
        <v>90028#1</v>
      </c>
      <c r="AW18">
        <v>5</v>
      </c>
      <c r="AX18" t="s">
        <v>146</v>
      </c>
      <c r="AY18" t="s">
        <v>147</v>
      </c>
      <c r="AZ18">
        <f t="shared" si="0"/>
        <v>90044</v>
      </c>
      <c r="BA18">
        <f t="shared" si="1"/>
        <v>90046</v>
      </c>
      <c r="BB18" t="str">
        <f t="shared" si="6"/>
        <v>90044#1|90046#1</v>
      </c>
    </row>
    <row r="19" spans="1:54" s="1" customFormat="1" x14ac:dyDescent="0.3">
      <c r="A19">
        <v>18</v>
      </c>
      <c r="B19" s="10">
        <v>5000033</v>
      </c>
      <c r="C19" s="11" t="s">
        <v>148</v>
      </c>
      <c r="D19" s="12">
        <v>5</v>
      </c>
      <c r="AP19" s="1">
        <v>10040</v>
      </c>
      <c r="AQ19" t="s">
        <v>113</v>
      </c>
      <c r="AR19" s="1">
        <v>90039</v>
      </c>
      <c r="AS19">
        <v>7</v>
      </c>
      <c r="AT19">
        <v>1</v>
      </c>
      <c r="AU19">
        <v>2</v>
      </c>
      <c r="AV19" t="str">
        <f t="shared" si="5"/>
        <v>90039#1</v>
      </c>
      <c r="AW19">
        <v>5</v>
      </c>
      <c r="AX19" t="s">
        <v>149</v>
      </c>
      <c r="AY19" t="s">
        <v>150</v>
      </c>
      <c r="AZ19">
        <f t="shared" si="0"/>
        <v>90045</v>
      </c>
      <c r="BA19">
        <f t="shared" si="1"/>
        <v>90040</v>
      </c>
      <c r="BB19" t="str">
        <f t="shared" si="6"/>
        <v>90045#1|90040#1</v>
      </c>
    </row>
    <row r="20" spans="1:54" s="1" customFormat="1" x14ac:dyDescent="0.3">
      <c r="A20">
        <v>19</v>
      </c>
      <c r="B20" s="10">
        <v>5000034</v>
      </c>
      <c r="C20" s="11" t="s">
        <v>151</v>
      </c>
      <c r="D20" s="12">
        <v>5</v>
      </c>
      <c r="AP20" s="1">
        <v>10093</v>
      </c>
      <c r="AQ20" s="2" t="s">
        <v>117</v>
      </c>
      <c r="AR20" s="1">
        <v>90055</v>
      </c>
      <c r="AS20">
        <v>7</v>
      </c>
      <c r="AT20">
        <v>1</v>
      </c>
      <c r="AU20">
        <v>2</v>
      </c>
      <c r="AV20" t="str">
        <f t="shared" si="5"/>
        <v>90055#1</v>
      </c>
      <c r="AW20">
        <v>5</v>
      </c>
      <c r="AX20" t="s">
        <v>152</v>
      </c>
      <c r="AY20" t="s">
        <v>153</v>
      </c>
      <c r="AZ20">
        <f t="shared" si="0"/>
        <v>90004</v>
      </c>
      <c r="BA20">
        <f t="shared" si="1"/>
        <v>90007</v>
      </c>
      <c r="BB20" t="str">
        <f t="shared" si="6"/>
        <v>90004#1|90007#1</v>
      </c>
    </row>
    <row r="21" spans="1:54" s="1" customFormat="1" x14ac:dyDescent="0.3">
      <c r="A21">
        <v>20</v>
      </c>
      <c r="B21" s="10">
        <v>5000035</v>
      </c>
      <c r="C21" s="11" t="s">
        <v>154</v>
      </c>
      <c r="D21" s="12">
        <v>5</v>
      </c>
      <c r="G21" s="1" t="s">
        <v>155</v>
      </c>
      <c r="AP21" s="1">
        <v>10013</v>
      </c>
      <c r="AQ21" t="s">
        <v>147</v>
      </c>
      <c r="AR21" s="1">
        <v>90046</v>
      </c>
      <c r="AS21">
        <v>6</v>
      </c>
      <c r="AT21">
        <v>4</v>
      </c>
      <c r="AU21">
        <v>3</v>
      </c>
      <c r="AV21" t="str">
        <f t="shared" si="5"/>
        <v>90046#1</v>
      </c>
      <c r="AW21">
        <v>5</v>
      </c>
      <c r="AX21" t="s">
        <v>156</v>
      </c>
      <c r="AY21" t="s">
        <v>157</v>
      </c>
      <c r="AZ21">
        <f t="shared" si="0"/>
        <v>90019</v>
      </c>
      <c r="BA21">
        <f t="shared" si="1"/>
        <v>90008</v>
      </c>
      <c r="BB21" t="str">
        <f t="shared" si="6"/>
        <v>90019#1|90008#1</v>
      </c>
    </row>
    <row r="22" spans="1:54" x14ac:dyDescent="0.3">
      <c r="A22">
        <v>21</v>
      </c>
      <c r="B22" s="10">
        <v>5000036</v>
      </c>
      <c r="C22" s="11" t="s">
        <v>158</v>
      </c>
      <c r="D22" s="12">
        <v>5</v>
      </c>
      <c r="AP22" s="1">
        <v>10019</v>
      </c>
      <c r="AQ22" t="s">
        <v>120</v>
      </c>
      <c r="AR22" s="1">
        <v>90043</v>
      </c>
      <c r="AS22">
        <v>6</v>
      </c>
      <c r="AT22">
        <v>4</v>
      </c>
      <c r="AU22">
        <v>1</v>
      </c>
      <c r="AV22" t="str">
        <f t="shared" si="5"/>
        <v>90043#1</v>
      </c>
      <c r="AW22">
        <v>5</v>
      </c>
      <c r="AX22" t="s">
        <v>159</v>
      </c>
      <c r="AY22" t="s">
        <v>160</v>
      </c>
      <c r="AZ22">
        <f t="shared" si="0"/>
        <v>90031</v>
      </c>
      <c r="BA22">
        <f t="shared" si="1"/>
        <v>90015</v>
      </c>
      <c r="BB22" t="str">
        <f t="shared" si="6"/>
        <v>90031#1|90015#1</v>
      </c>
    </row>
    <row r="23" spans="1:54" x14ac:dyDescent="0.3">
      <c r="A23">
        <v>22</v>
      </c>
      <c r="B23" s="10">
        <v>5000037</v>
      </c>
      <c r="C23" s="11" t="s">
        <v>161</v>
      </c>
      <c r="D23" s="12">
        <v>5</v>
      </c>
      <c r="AP23" s="1">
        <v>10024</v>
      </c>
      <c r="AQ23" s="4" t="s">
        <v>129</v>
      </c>
      <c r="AR23" s="1">
        <v>90042</v>
      </c>
      <c r="AS23">
        <v>6</v>
      </c>
      <c r="AT23">
        <v>4</v>
      </c>
      <c r="AU23">
        <v>5</v>
      </c>
      <c r="AV23" t="str">
        <f t="shared" si="5"/>
        <v>90042#1</v>
      </c>
      <c r="AW23">
        <v>5</v>
      </c>
      <c r="AX23" t="s">
        <v>162</v>
      </c>
      <c r="AY23" t="s">
        <v>163</v>
      </c>
      <c r="AZ23">
        <f t="shared" si="0"/>
        <v>90034</v>
      </c>
      <c r="BA23">
        <f t="shared" si="1"/>
        <v>90032</v>
      </c>
      <c r="BB23" t="str">
        <f t="shared" si="6"/>
        <v>90034#1|90032#1</v>
      </c>
    </row>
    <row r="24" spans="1:54" x14ac:dyDescent="0.3">
      <c r="A24">
        <v>23</v>
      </c>
      <c r="B24" s="10">
        <v>5000041</v>
      </c>
      <c r="C24" s="11" t="s">
        <v>164</v>
      </c>
      <c r="D24" s="12">
        <v>5</v>
      </c>
      <c r="AP24" s="1">
        <v>10042</v>
      </c>
      <c r="AQ24" t="s">
        <v>146</v>
      </c>
      <c r="AR24" s="1">
        <v>90044</v>
      </c>
      <c r="AS24">
        <v>6</v>
      </c>
      <c r="AT24">
        <v>4</v>
      </c>
      <c r="AU24">
        <v>4</v>
      </c>
      <c r="AV24" t="str">
        <f t="shared" si="5"/>
        <v>90044#1</v>
      </c>
    </row>
    <row r="25" spans="1:54" x14ac:dyDescent="0.3">
      <c r="A25">
        <v>24</v>
      </c>
      <c r="B25" s="10">
        <v>5000044</v>
      </c>
      <c r="C25" s="11" t="s">
        <v>165</v>
      </c>
      <c r="D25" s="12">
        <v>5</v>
      </c>
      <c r="AP25" s="1">
        <v>10043</v>
      </c>
      <c r="AQ25" t="s">
        <v>149</v>
      </c>
      <c r="AR25" s="1">
        <v>90045</v>
      </c>
      <c r="AS25">
        <v>6</v>
      </c>
      <c r="AT25">
        <v>4</v>
      </c>
      <c r="AU25">
        <v>4</v>
      </c>
      <c r="AV25" t="str">
        <f t="shared" si="5"/>
        <v>90045#1</v>
      </c>
    </row>
    <row r="26" spans="1:54" x14ac:dyDescent="0.3">
      <c r="A26">
        <v>25</v>
      </c>
      <c r="B26" s="10">
        <v>5000046</v>
      </c>
      <c r="C26" s="11" t="s">
        <v>166</v>
      </c>
      <c r="D26" s="12">
        <v>5</v>
      </c>
      <c r="AP26" s="1">
        <v>10088</v>
      </c>
      <c r="AQ26" t="s">
        <v>150</v>
      </c>
      <c r="AR26" s="1">
        <v>90040</v>
      </c>
      <c r="AS26">
        <v>6</v>
      </c>
      <c r="AT26">
        <v>4</v>
      </c>
      <c r="AU26">
        <v>3</v>
      </c>
      <c r="AV26" t="str">
        <f t="shared" si="5"/>
        <v>90040#1</v>
      </c>
    </row>
    <row r="27" spans="1:54" x14ac:dyDescent="0.3">
      <c r="A27">
        <v>26</v>
      </c>
      <c r="B27" s="10">
        <v>5000047</v>
      </c>
      <c r="C27" s="11" t="s">
        <v>167</v>
      </c>
      <c r="D27" s="12">
        <v>5</v>
      </c>
      <c r="AP27" s="1">
        <v>10002</v>
      </c>
      <c r="AQ27" t="s">
        <v>139</v>
      </c>
      <c r="AR27" s="1">
        <v>90003</v>
      </c>
      <c r="AS27">
        <v>6</v>
      </c>
      <c r="AT27">
        <v>3</v>
      </c>
      <c r="AU27">
        <v>2</v>
      </c>
      <c r="AV27" t="str">
        <f t="shared" si="5"/>
        <v>90003#1</v>
      </c>
    </row>
    <row r="28" spans="1:54" x14ac:dyDescent="0.3">
      <c r="AP28" s="1">
        <v>10003</v>
      </c>
      <c r="AQ28" t="s">
        <v>124</v>
      </c>
      <c r="AR28" s="1">
        <v>90006</v>
      </c>
      <c r="AS28">
        <v>6</v>
      </c>
      <c r="AT28">
        <v>3</v>
      </c>
      <c r="AU28">
        <v>1</v>
      </c>
      <c r="AV28" t="str">
        <f t="shared" si="5"/>
        <v>90006#1</v>
      </c>
    </row>
    <row r="29" spans="1:54" x14ac:dyDescent="0.3">
      <c r="AP29" s="1">
        <v>10005</v>
      </c>
      <c r="AQ29" t="s">
        <v>153</v>
      </c>
      <c r="AR29" s="1">
        <v>90007</v>
      </c>
      <c r="AS29">
        <v>6</v>
      </c>
      <c r="AT29">
        <v>3</v>
      </c>
      <c r="AU29">
        <v>3</v>
      </c>
      <c r="AV29" t="str">
        <f t="shared" si="5"/>
        <v>90007#1</v>
      </c>
    </row>
    <row r="30" spans="1:54" x14ac:dyDescent="0.3">
      <c r="AP30" s="1">
        <v>10006</v>
      </c>
      <c r="AQ30" t="s">
        <v>152</v>
      </c>
      <c r="AR30" s="1">
        <v>90004</v>
      </c>
      <c r="AS30">
        <v>6</v>
      </c>
      <c r="AT30">
        <v>3</v>
      </c>
      <c r="AU30">
        <v>4</v>
      </c>
      <c r="AV30" t="str">
        <f t="shared" si="5"/>
        <v>90004#1</v>
      </c>
    </row>
    <row r="31" spans="1:54" x14ac:dyDescent="0.3">
      <c r="AP31" s="1">
        <v>10018</v>
      </c>
      <c r="AQ31" t="s">
        <v>134</v>
      </c>
      <c r="AR31" s="1">
        <v>90005</v>
      </c>
      <c r="AS31">
        <v>6</v>
      </c>
      <c r="AT31">
        <v>3</v>
      </c>
      <c r="AU31">
        <v>5</v>
      </c>
      <c r="AV31" t="str">
        <f t="shared" si="5"/>
        <v>90005#1</v>
      </c>
    </row>
    <row r="32" spans="1:54" x14ac:dyDescent="0.3">
      <c r="AP32" s="1">
        <v>10020</v>
      </c>
      <c r="AQ32" s="4" t="s">
        <v>157</v>
      </c>
      <c r="AR32" s="1">
        <v>90008</v>
      </c>
      <c r="AS32">
        <v>6</v>
      </c>
      <c r="AT32">
        <v>3</v>
      </c>
      <c r="AU32">
        <v>3</v>
      </c>
      <c r="AV32" t="str">
        <f t="shared" si="5"/>
        <v>90008#1</v>
      </c>
    </row>
    <row r="33" spans="42:48" x14ac:dyDescent="0.3">
      <c r="AP33" s="1">
        <v>10007</v>
      </c>
      <c r="AQ33" t="s">
        <v>130</v>
      </c>
      <c r="AR33" s="1">
        <v>90016</v>
      </c>
      <c r="AS33">
        <v>6</v>
      </c>
      <c r="AT33">
        <v>2</v>
      </c>
      <c r="AU33">
        <v>5</v>
      </c>
      <c r="AV33" t="str">
        <f t="shared" si="5"/>
        <v>90016#1</v>
      </c>
    </row>
    <row r="34" spans="42:48" x14ac:dyDescent="0.3">
      <c r="AP34" s="1">
        <v>10010</v>
      </c>
      <c r="AQ34" t="s">
        <v>121</v>
      </c>
      <c r="AR34" s="1">
        <v>90017</v>
      </c>
      <c r="AS34">
        <v>6</v>
      </c>
      <c r="AT34">
        <v>2</v>
      </c>
      <c r="AU34">
        <v>1</v>
      </c>
      <c r="AV34" t="str">
        <f t="shared" si="5"/>
        <v>90017#1</v>
      </c>
    </row>
    <row r="35" spans="42:48" x14ac:dyDescent="0.3">
      <c r="AP35" s="1">
        <v>10012</v>
      </c>
      <c r="AQ35" t="s">
        <v>143</v>
      </c>
      <c r="AR35" s="1">
        <v>90021</v>
      </c>
      <c r="AS35">
        <v>6</v>
      </c>
      <c r="AT35">
        <v>2</v>
      </c>
      <c r="AU35">
        <v>2</v>
      </c>
      <c r="AV35" t="str">
        <f t="shared" si="5"/>
        <v>90021#1</v>
      </c>
    </row>
    <row r="36" spans="42:48" x14ac:dyDescent="0.3">
      <c r="AP36" s="1">
        <v>10015</v>
      </c>
      <c r="AQ36" t="s">
        <v>140</v>
      </c>
      <c r="AR36" s="1">
        <v>90020</v>
      </c>
      <c r="AS36">
        <v>6</v>
      </c>
      <c r="AT36">
        <v>2</v>
      </c>
      <c r="AU36">
        <v>2</v>
      </c>
      <c r="AV36" t="str">
        <f t="shared" si="5"/>
        <v>90020#1</v>
      </c>
    </row>
    <row r="37" spans="42:48" x14ac:dyDescent="0.3">
      <c r="AP37" s="1">
        <v>10022</v>
      </c>
      <c r="AQ37" s="4" t="s">
        <v>160</v>
      </c>
      <c r="AR37" s="1">
        <v>90015</v>
      </c>
      <c r="AS37">
        <v>6</v>
      </c>
      <c r="AT37">
        <v>2</v>
      </c>
      <c r="AU37">
        <v>3</v>
      </c>
      <c r="AV37" t="str">
        <f t="shared" si="5"/>
        <v>90015#1</v>
      </c>
    </row>
    <row r="38" spans="42:48" x14ac:dyDescent="0.3">
      <c r="AP38" s="1">
        <v>10033</v>
      </c>
      <c r="AQ38" t="s">
        <v>156</v>
      </c>
      <c r="AR38" s="1">
        <v>90019</v>
      </c>
      <c r="AS38">
        <v>6</v>
      </c>
      <c r="AT38">
        <v>2</v>
      </c>
      <c r="AU38">
        <v>4</v>
      </c>
      <c r="AV38" t="str">
        <f t="shared" si="5"/>
        <v>90019#1</v>
      </c>
    </row>
    <row r="39" spans="42:48" x14ac:dyDescent="0.3">
      <c r="AP39" s="1">
        <v>10004</v>
      </c>
      <c r="AQ39" t="s">
        <v>135</v>
      </c>
      <c r="AR39" s="1">
        <v>90029</v>
      </c>
      <c r="AS39">
        <v>6</v>
      </c>
      <c r="AT39">
        <v>1</v>
      </c>
      <c r="AU39">
        <v>5</v>
      </c>
      <c r="AV39" t="str">
        <f t="shared" si="5"/>
        <v>90029#1</v>
      </c>
    </row>
    <row r="40" spans="42:48" x14ac:dyDescent="0.3">
      <c r="AP40" s="1">
        <v>10009</v>
      </c>
      <c r="AQ40" t="s">
        <v>159</v>
      </c>
      <c r="AR40" s="1">
        <v>90031</v>
      </c>
      <c r="AS40">
        <v>6</v>
      </c>
      <c r="AT40">
        <v>1</v>
      </c>
      <c r="AU40">
        <v>4</v>
      </c>
      <c r="AV40" t="str">
        <f t="shared" si="5"/>
        <v>90031#1</v>
      </c>
    </row>
    <row r="41" spans="42:48" x14ac:dyDescent="0.3">
      <c r="AP41" s="1">
        <v>10016</v>
      </c>
      <c r="AQ41" t="s">
        <v>125</v>
      </c>
      <c r="AR41" s="1">
        <v>90030</v>
      </c>
      <c r="AS41">
        <v>6</v>
      </c>
      <c r="AT41">
        <v>1</v>
      </c>
      <c r="AU41">
        <v>1</v>
      </c>
      <c r="AV41" t="str">
        <f t="shared" si="5"/>
        <v>90030#1</v>
      </c>
    </row>
    <row r="42" spans="42:48" x14ac:dyDescent="0.3">
      <c r="AP42" s="1">
        <v>10017</v>
      </c>
      <c r="AQ42" t="s">
        <v>144</v>
      </c>
      <c r="AR42" s="1">
        <v>90033</v>
      </c>
      <c r="AS42">
        <v>6</v>
      </c>
      <c r="AT42">
        <v>1</v>
      </c>
      <c r="AU42">
        <v>2</v>
      </c>
      <c r="AV42" t="str">
        <f t="shared" si="5"/>
        <v>90033#1</v>
      </c>
    </row>
    <row r="43" spans="42:48" x14ac:dyDescent="0.3">
      <c r="AP43" s="1">
        <v>10021</v>
      </c>
      <c r="AQ43" s="4" t="s">
        <v>163</v>
      </c>
      <c r="AR43" s="1">
        <v>90032</v>
      </c>
      <c r="AS43">
        <v>6</v>
      </c>
      <c r="AT43">
        <v>1</v>
      </c>
      <c r="AU43">
        <v>3</v>
      </c>
      <c r="AV43" t="str">
        <f t="shared" si="5"/>
        <v>90032#1</v>
      </c>
    </row>
    <row r="44" spans="42:48" x14ac:dyDescent="0.3">
      <c r="AP44" s="1">
        <v>10087</v>
      </c>
      <c r="AQ44" t="s">
        <v>162</v>
      </c>
      <c r="AR44" s="1">
        <v>90034</v>
      </c>
      <c r="AS44">
        <v>6</v>
      </c>
      <c r="AT44">
        <v>1</v>
      </c>
      <c r="AU44">
        <v>4</v>
      </c>
      <c r="AV44" t="str">
        <f t="shared" si="5"/>
        <v>90034#1</v>
      </c>
    </row>
  </sheetData>
  <phoneticPr fontId="5" type="noConversion"/>
  <conditionalFormatting sqref="B2:B27">
    <cfRule type="duplicateValues" dxfId="41" priority="54"/>
  </conditionalFormatting>
  <conditionalFormatting sqref="U3:U16">
    <cfRule type="duplicateValues" dxfId="40" priority="53"/>
  </conditionalFormatting>
  <conditionalFormatting sqref="AF3">
    <cfRule type="duplicateValues" dxfId="39" priority="47"/>
  </conditionalFormatting>
  <conditionalFormatting sqref="AF4">
    <cfRule type="duplicateValues" dxfId="38" priority="46"/>
  </conditionalFormatting>
  <conditionalFormatting sqref="AF5">
    <cfRule type="duplicateValues" dxfId="37" priority="49"/>
  </conditionalFormatting>
  <conditionalFormatting sqref="AF6">
    <cfRule type="duplicateValues" dxfId="36" priority="48"/>
  </conditionalFormatting>
  <conditionalFormatting sqref="AF7">
    <cfRule type="duplicateValues" dxfId="35" priority="45"/>
  </conditionalFormatting>
  <conditionalFormatting sqref="AF8">
    <cfRule type="duplicateValues" dxfId="34" priority="44"/>
  </conditionalFormatting>
  <conditionalFormatting sqref="AF9">
    <cfRule type="duplicateValues" dxfId="33" priority="43"/>
  </conditionalFormatting>
  <conditionalFormatting sqref="AF10">
    <cfRule type="duplicateValues" dxfId="32" priority="50"/>
  </conditionalFormatting>
  <conditionalFormatting sqref="AK3">
    <cfRule type="duplicateValues" dxfId="31" priority="42"/>
  </conditionalFormatting>
  <conditionalFormatting sqref="AK4">
    <cfRule type="duplicateValues" dxfId="30" priority="40"/>
  </conditionalFormatting>
  <conditionalFormatting sqref="AK5">
    <cfRule type="duplicateValues" dxfId="29" priority="38"/>
  </conditionalFormatting>
  <conditionalFormatting sqref="AK6">
    <cfRule type="duplicateValues" dxfId="28" priority="36"/>
  </conditionalFormatting>
  <conditionalFormatting sqref="AL3">
    <cfRule type="duplicateValues" dxfId="27" priority="41"/>
  </conditionalFormatting>
  <conditionalFormatting sqref="AL4">
    <cfRule type="duplicateValues" dxfId="26" priority="39"/>
  </conditionalFormatting>
  <conditionalFormatting sqref="AL5">
    <cfRule type="duplicateValues" dxfId="25" priority="37"/>
  </conditionalFormatting>
  <conditionalFormatting sqref="AL6">
    <cfRule type="duplicateValues" dxfId="24" priority="35"/>
  </conditionalFormatting>
  <conditionalFormatting sqref="AP13">
    <cfRule type="duplicateValues" dxfId="23" priority="34"/>
  </conditionalFormatting>
  <conditionalFormatting sqref="AP23">
    <cfRule type="duplicateValues" dxfId="22" priority="32"/>
  </conditionalFormatting>
  <conditionalFormatting sqref="AP32">
    <cfRule type="duplicateValues" dxfId="21" priority="30"/>
  </conditionalFormatting>
  <conditionalFormatting sqref="AP37">
    <cfRule type="duplicateValues" dxfId="20" priority="28"/>
  </conditionalFormatting>
  <conditionalFormatting sqref="AP43">
    <cfRule type="duplicateValues" dxfId="19" priority="26"/>
  </conditionalFormatting>
  <conditionalFormatting sqref="AQ13">
    <cfRule type="duplicateValues" dxfId="18" priority="33"/>
  </conditionalFormatting>
  <conditionalFormatting sqref="AQ23">
    <cfRule type="duplicateValues" dxfId="17" priority="31"/>
  </conditionalFormatting>
  <conditionalFormatting sqref="AQ32">
    <cfRule type="duplicateValues" dxfId="16" priority="29"/>
  </conditionalFormatting>
  <conditionalFormatting sqref="AQ37">
    <cfRule type="duplicateValues" dxfId="15" priority="27"/>
  </conditionalFormatting>
  <conditionalFormatting sqref="AQ43">
    <cfRule type="duplicateValues" dxfId="14" priority="25"/>
  </conditionalFormatting>
  <conditionalFormatting sqref="AX8">
    <cfRule type="duplicateValues" dxfId="13" priority="24"/>
  </conditionalFormatting>
  <conditionalFormatting sqref="AX14">
    <cfRule type="duplicateValues" dxfId="12" priority="23"/>
  </conditionalFormatting>
  <conditionalFormatting sqref="BE2:BE7">
    <cfRule type="duplicateValues" dxfId="11" priority="17"/>
  </conditionalFormatting>
  <conditionalFormatting sqref="BE8">
    <cfRule type="duplicateValues" dxfId="10" priority="16"/>
  </conditionalFormatting>
  <conditionalFormatting sqref="BI2">
    <cfRule type="duplicateValues" dxfId="9" priority="8"/>
  </conditionalFormatting>
  <conditionalFormatting sqref="BI3">
    <cfRule type="duplicateValues" dxfId="8" priority="6"/>
  </conditionalFormatting>
  <conditionalFormatting sqref="BI4">
    <cfRule type="duplicateValues" dxfId="7" priority="4"/>
  </conditionalFormatting>
  <conditionalFormatting sqref="BI5">
    <cfRule type="duplicateValues" dxfId="6" priority="2"/>
  </conditionalFormatting>
  <conditionalFormatting sqref="BJ2">
    <cfRule type="duplicateValues" dxfId="5" priority="7"/>
  </conditionalFormatting>
  <conditionalFormatting sqref="BJ3">
    <cfRule type="duplicateValues" dxfId="4" priority="5"/>
  </conditionalFormatting>
  <conditionalFormatting sqref="BJ4">
    <cfRule type="duplicateValues" dxfId="3" priority="3"/>
  </conditionalFormatting>
  <conditionalFormatting sqref="BJ5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27" sqref="A23:F27"/>
    </sheetView>
  </sheetViews>
  <sheetFormatPr defaultColWidth="9" defaultRowHeight="14.25" x14ac:dyDescent="0.2"/>
  <sheetData>
    <row r="1" s="9" customFormat="1" x14ac:dyDescent="0.2"/>
  </sheetData>
  <autoFilter ref="B1:Q44" xr:uid="{00000000-0009-0000-0000-000002000000}"/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"/>
  <sheetViews>
    <sheetView workbookViewId="0">
      <selection activeCell="C1" sqref="C1:C51"/>
    </sheetView>
  </sheetViews>
  <sheetFormatPr defaultColWidth="9" defaultRowHeight="14.25" x14ac:dyDescent="0.2"/>
  <cols>
    <col min="1" max="1" width="43.25" customWidth="1"/>
  </cols>
  <sheetData>
    <row r="1" spans="1:3" ht="15.75" x14ac:dyDescent="0.3">
      <c r="A1" s="2" t="s">
        <v>168</v>
      </c>
      <c r="B1" t="s">
        <v>75</v>
      </c>
      <c r="C1" t="str">
        <f>A1&amp;B1</f>
        <v>20002#1|20001#1</v>
      </c>
    </row>
    <row r="2" spans="1:3" ht="15.75" x14ac:dyDescent="0.3">
      <c r="A2" s="2" t="s">
        <v>169</v>
      </c>
      <c r="B2" t="s">
        <v>75</v>
      </c>
      <c r="C2" t="str">
        <f t="shared" ref="C2:C51" si="0">A2&amp;B2</f>
        <v>20003#1|20004#1</v>
      </c>
    </row>
    <row r="3" spans="1:3" ht="15.75" x14ac:dyDescent="0.3">
      <c r="A3" s="2" t="s">
        <v>170</v>
      </c>
      <c r="B3" t="s">
        <v>75</v>
      </c>
      <c r="C3" t="str">
        <f t="shared" si="0"/>
        <v>20004#1|20007#1</v>
      </c>
    </row>
    <row r="4" spans="1:3" ht="15.75" x14ac:dyDescent="0.3">
      <c r="A4" s="2" t="s">
        <v>171</v>
      </c>
      <c r="B4" t="s">
        <v>75</v>
      </c>
      <c r="C4" t="str">
        <f t="shared" si="0"/>
        <v>20004#1|20006#1</v>
      </c>
    </row>
    <row r="5" spans="1:3" ht="15.75" x14ac:dyDescent="0.3">
      <c r="A5" s="2" t="s">
        <v>172</v>
      </c>
      <c r="B5" t="s">
        <v>75</v>
      </c>
      <c r="C5" t="str">
        <f t="shared" si="0"/>
        <v>20003#1|20005#1</v>
      </c>
    </row>
    <row r="6" spans="1:3" ht="15.75" x14ac:dyDescent="0.3">
      <c r="A6" s="2" t="s">
        <v>173</v>
      </c>
      <c r="B6" t="s">
        <v>75</v>
      </c>
      <c r="C6" t="str">
        <f t="shared" si="0"/>
        <v>20007#1|20006#1</v>
      </c>
    </row>
    <row r="7" spans="1:3" ht="15.75" x14ac:dyDescent="0.3">
      <c r="A7" s="2" t="s">
        <v>174</v>
      </c>
      <c r="B7" t="s">
        <v>75</v>
      </c>
      <c r="C7" t="str">
        <f t="shared" si="0"/>
        <v>10043#1|10029#1</v>
      </c>
    </row>
    <row r="8" spans="1:3" ht="15.75" x14ac:dyDescent="0.3">
      <c r="A8" s="2" t="s">
        <v>175</v>
      </c>
      <c r="B8" t="s">
        <v>75</v>
      </c>
      <c r="C8" t="str">
        <f t="shared" si="0"/>
        <v>10017#1|10016#1</v>
      </c>
    </row>
    <row r="9" spans="1:3" ht="15.75" x14ac:dyDescent="0.3">
      <c r="A9" s="2" t="s">
        <v>176</v>
      </c>
      <c r="B9" t="s">
        <v>75</v>
      </c>
      <c r="C9" t="str">
        <f t="shared" si="0"/>
        <v>10038#1|10037#1</v>
      </c>
    </row>
    <row r="10" spans="1:3" ht="15.75" x14ac:dyDescent="0.3">
      <c r="A10" s="2" t="s">
        <v>177</v>
      </c>
      <c r="B10" t="s">
        <v>75</v>
      </c>
      <c r="C10" t="str">
        <f t="shared" si="0"/>
        <v>10018#1|10020#1</v>
      </c>
    </row>
    <row r="11" spans="1:3" ht="15.75" x14ac:dyDescent="0.3">
      <c r="A11" s="2" t="s">
        <v>178</v>
      </c>
      <c r="B11" t="s">
        <v>75</v>
      </c>
      <c r="C11" t="str">
        <f t="shared" si="0"/>
        <v>10043#1|10021#1|10045#1</v>
      </c>
    </row>
    <row r="12" spans="1:3" ht="15.75" x14ac:dyDescent="0.3">
      <c r="A12" s="2" t="s">
        <v>179</v>
      </c>
      <c r="B12" t="s">
        <v>75</v>
      </c>
      <c r="C12" t="str">
        <f t="shared" si="0"/>
        <v>10026#1|10013#1|10032#1</v>
      </c>
    </row>
    <row r="13" spans="1:3" ht="15.75" x14ac:dyDescent="0.3">
      <c r="A13" s="2" t="s">
        <v>180</v>
      </c>
      <c r="B13" t="s">
        <v>75</v>
      </c>
      <c r="C13" t="str">
        <f t="shared" si="0"/>
        <v>10023#1|10003#1|10007#1</v>
      </c>
    </row>
    <row r="14" spans="1:3" ht="15.75" x14ac:dyDescent="0.3">
      <c r="A14" s="2" t="s">
        <v>181</v>
      </c>
      <c r="B14" t="s">
        <v>75</v>
      </c>
      <c r="C14" t="str">
        <f t="shared" si="0"/>
        <v>10034#1|10038#1|10037#1|10030#1</v>
      </c>
    </row>
    <row r="15" spans="1:3" ht="15.75" x14ac:dyDescent="0.3">
      <c r="A15" s="2" t="s">
        <v>182</v>
      </c>
      <c r="B15" t="s">
        <v>75</v>
      </c>
      <c r="C15" t="str">
        <f t="shared" si="0"/>
        <v>10017#1|10035#1|10046#1|10009#1</v>
      </c>
    </row>
    <row r="16" spans="1:3" ht="15.75" x14ac:dyDescent="0.3">
      <c r="A16" s="2" t="s">
        <v>183</v>
      </c>
      <c r="B16" t="s">
        <v>75</v>
      </c>
      <c r="C16" t="str">
        <f t="shared" si="0"/>
        <v>10085#1|10038#1|10035#1|10036#1</v>
      </c>
    </row>
    <row r="17" spans="1:3" ht="15.75" x14ac:dyDescent="0.3">
      <c r="A17" s="2" t="s">
        <v>184</v>
      </c>
      <c r="B17" t="s">
        <v>75</v>
      </c>
      <c r="C17" t="str">
        <f t="shared" si="0"/>
        <v>10092#1|10002#1|10039#1|10029#1</v>
      </c>
    </row>
    <row r="18" spans="1:3" ht="15.75" x14ac:dyDescent="0.3">
      <c r="A18" s="2" t="s">
        <v>185</v>
      </c>
      <c r="B18" t="s">
        <v>75</v>
      </c>
      <c r="C18" t="str">
        <f t="shared" si="0"/>
        <v>10086#1|10010#1|10012#1|10015#1</v>
      </c>
    </row>
    <row r="19" spans="1:3" ht="15.75" x14ac:dyDescent="0.3">
      <c r="A19" s="2" t="s">
        <v>186</v>
      </c>
      <c r="B19" t="s">
        <v>75</v>
      </c>
      <c r="C19" t="str">
        <f t="shared" si="0"/>
        <v>10089#1|10022#1|10033#1|10034#1</v>
      </c>
    </row>
    <row r="20" spans="1:3" ht="15.75" x14ac:dyDescent="0.3">
      <c r="A20" s="2" t="s">
        <v>187</v>
      </c>
      <c r="B20" t="s">
        <v>75</v>
      </c>
      <c r="C20" t="str">
        <f t="shared" si="0"/>
        <v>10090#1|10019#1|10031#1|10027#1</v>
      </c>
    </row>
    <row r="21" spans="1:3" ht="15.75" x14ac:dyDescent="0.3">
      <c r="A21" s="2" t="s">
        <v>188</v>
      </c>
      <c r="B21" t="s">
        <v>75</v>
      </c>
      <c r="C21" t="str">
        <f t="shared" si="0"/>
        <v>10006#1|10009#1|10091#1|10044#1</v>
      </c>
    </row>
    <row r="22" spans="1:3" ht="15.75" x14ac:dyDescent="0.3">
      <c r="A22" s="2" t="s">
        <v>189</v>
      </c>
      <c r="B22" t="s">
        <v>75</v>
      </c>
      <c r="C22" t="str">
        <f t="shared" si="0"/>
        <v>10011#1|10014#1|10040#1|10024#1|10004#1</v>
      </c>
    </row>
    <row r="23" spans="1:3" ht="15.75" x14ac:dyDescent="0.3">
      <c r="A23" s="2" t="s">
        <v>190</v>
      </c>
      <c r="B23" t="s">
        <v>75</v>
      </c>
      <c r="C23" t="str">
        <f t="shared" si="0"/>
        <v>10001#1|10008#1|10087#1|10042#1|10025#1</v>
      </c>
    </row>
    <row r="24" spans="1:3" ht="15.75" x14ac:dyDescent="0.3">
      <c r="A24" s="2" t="s">
        <v>191</v>
      </c>
      <c r="B24" t="s">
        <v>75</v>
      </c>
      <c r="C24" t="str">
        <f t="shared" si="0"/>
        <v>10041#1|10088#1|10005#1|10028#1|10036#1</v>
      </c>
    </row>
    <row r="25" spans="1:3" ht="15.75" x14ac:dyDescent="0.3">
      <c r="A25" s="2" t="s">
        <v>192</v>
      </c>
      <c r="B25" t="s">
        <v>75</v>
      </c>
      <c r="C25" t="str">
        <f t="shared" si="0"/>
        <v>20003#1|20008#1</v>
      </c>
    </row>
    <row r="26" spans="1:3" ht="15.75" x14ac:dyDescent="0.3">
      <c r="A26" s="2" t="s">
        <v>193</v>
      </c>
      <c r="B26" t="s">
        <v>75</v>
      </c>
      <c r="C26" t="str">
        <f t="shared" si="0"/>
        <v>20005#1|20007#1</v>
      </c>
    </row>
    <row r="27" spans="1:3" ht="15.75" x14ac:dyDescent="0.3">
      <c r="A27" s="2" t="s">
        <v>194</v>
      </c>
      <c r="B27" t="s">
        <v>75</v>
      </c>
      <c r="C27" t="str">
        <f t="shared" si="0"/>
        <v>20009#1|20005#1</v>
      </c>
    </row>
    <row r="28" spans="1:3" ht="15.75" x14ac:dyDescent="0.3">
      <c r="A28" s="2" t="s">
        <v>195</v>
      </c>
      <c r="B28" t="s">
        <v>75</v>
      </c>
      <c r="C28" t="str">
        <f t="shared" si="0"/>
        <v>5000048#1|5000050#1|5000052#1</v>
      </c>
    </row>
    <row r="29" spans="1:3" ht="15.75" x14ac:dyDescent="0.3">
      <c r="A29" s="2" t="s">
        <v>196</v>
      </c>
      <c r="B29" t="s">
        <v>75</v>
      </c>
      <c r="C29" t="str">
        <f t="shared" si="0"/>
        <v>5000053#1|5000054#1|5000055#1</v>
      </c>
    </row>
    <row r="30" spans="1:3" ht="15.75" x14ac:dyDescent="0.3">
      <c r="A30" s="2" t="s">
        <v>197</v>
      </c>
      <c r="B30" t="s">
        <v>75</v>
      </c>
      <c r="C30" t="str">
        <f t="shared" si="0"/>
        <v>5000049#1|5000051#1|5000038#1|5000045#1|5000047#1</v>
      </c>
    </row>
    <row r="31" spans="1:3" ht="15.75" x14ac:dyDescent="0.3">
      <c r="A31" s="2" t="s">
        <v>198</v>
      </c>
      <c r="B31" t="s">
        <v>75</v>
      </c>
      <c r="C31" t="str">
        <f t="shared" si="0"/>
        <v>5000033#1|5000034#1|5000037#1|5000042#1</v>
      </c>
    </row>
    <row r="32" spans="1:3" ht="15.75" x14ac:dyDescent="0.3">
      <c r="A32" s="2" t="s">
        <v>199</v>
      </c>
      <c r="B32" t="s">
        <v>75</v>
      </c>
      <c r="C32" t="str">
        <f t="shared" si="0"/>
        <v>5000036#1|5000039#1|5000040#1|5000043#1</v>
      </c>
    </row>
    <row r="33" spans="1:3" ht="15.75" x14ac:dyDescent="0.3">
      <c r="A33" s="2" t="s">
        <v>200</v>
      </c>
      <c r="B33" t="s">
        <v>75</v>
      </c>
      <c r="C33" t="str">
        <f t="shared" si="0"/>
        <v>5000035#1|5000041#1|5000044#1|5000046#1</v>
      </c>
    </row>
    <row r="34" spans="1:3" ht="15.75" x14ac:dyDescent="0.3">
      <c r="A34" s="2" t="s">
        <v>201</v>
      </c>
      <c r="B34" t="s">
        <v>75</v>
      </c>
      <c r="C34" t="str">
        <f t="shared" si="0"/>
        <v>5000010#1|5000014#1|5000016#1|5000021#1</v>
      </c>
    </row>
    <row r="35" spans="1:3" ht="15.75" x14ac:dyDescent="0.3">
      <c r="A35" s="2" t="s">
        <v>202</v>
      </c>
      <c r="B35" t="s">
        <v>75</v>
      </c>
      <c r="C35" t="str">
        <f t="shared" si="0"/>
        <v>5000009#1|5000012#1|5000013#1|5000022#1</v>
      </c>
    </row>
    <row r="36" spans="1:3" ht="15.75" x14ac:dyDescent="0.3">
      <c r="A36" s="2" t="s">
        <v>203</v>
      </c>
      <c r="B36" t="s">
        <v>75</v>
      </c>
      <c r="C36" t="str">
        <f t="shared" si="0"/>
        <v>5000015#1|5000026#1|5000027#1|5000028#1</v>
      </c>
    </row>
    <row r="37" spans="1:3" ht="15.75" x14ac:dyDescent="0.3">
      <c r="A37" s="2" t="s">
        <v>204</v>
      </c>
      <c r="B37" t="s">
        <v>75</v>
      </c>
      <c r="C37" t="str">
        <f t="shared" si="0"/>
        <v>5000011#1|5000023#1|5000024#1|5000025#1</v>
      </c>
    </row>
    <row r="38" spans="1:3" ht="15.75" x14ac:dyDescent="0.3">
      <c r="A38" s="2" t="s">
        <v>205</v>
      </c>
      <c r="B38" t="s">
        <v>75</v>
      </c>
      <c r="C38" t="str">
        <f t="shared" si="0"/>
        <v>5000017#1|5000018#1|5000019#1|5000020#1</v>
      </c>
    </row>
    <row r="39" spans="1:3" ht="15.75" x14ac:dyDescent="0.3">
      <c r="A39" s="2" t="s">
        <v>206</v>
      </c>
      <c r="B39" t="s">
        <v>75</v>
      </c>
      <c r="C39" t="str">
        <f t="shared" si="0"/>
        <v>5000029#1|5000030#1|5000031#1|5000032#1</v>
      </c>
    </row>
    <row r="40" spans="1:3" ht="15.75" x14ac:dyDescent="0.3">
      <c r="A40" s="2" t="s">
        <v>207</v>
      </c>
      <c r="B40" t="s">
        <v>75</v>
      </c>
      <c r="C40" t="str">
        <f t="shared" si="0"/>
        <v>60161#1|60186#1|60202#1|60208#1</v>
      </c>
    </row>
    <row r="41" spans="1:3" ht="15.75" x14ac:dyDescent="0.3">
      <c r="A41" s="2" t="s">
        <v>207</v>
      </c>
      <c r="B41" t="s">
        <v>75</v>
      </c>
      <c r="C41" t="str">
        <f t="shared" si="0"/>
        <v>60161#1|60186#1|60202#1|60208#1</v>
      </c>
    </row>
    <row r="42" spans="1:3" ht="15.75" x14ac:dyDescent="0.3">
      <c r="A42" s="2" t="s">
        <v>207</v>
      </c>
      <c r="B42" t="s">
        <v>75</v>
      </c>
      <c r="C42" t="str">
        <f t="shared" si="0"/>
        <v>60161#1|60186#1|60202#1|60208#1</v>
      </c>
    </row>
    <row r="43" spans="1:3" ht="15.75" x14ac:dyDescent="0.3">
      <c r="A43" s="2" t="s">
        <v>207</v>
      </c>
      <c r="B43" t="s">
        <v>75</v>
      </c>
      <c r="C43" t="str">
        <f t="shared" si="0"/>
        <v>60161#1|60186#1|60202#1|60208#1</v>
      </c>
    </row>
    <row r="44" spans="1:3" ht="15.75" x14ac:dyDescent="0.3">
      <c r="A44" s="2" t="s">
        <v>207</v>
      </c>
      <c r="B44" t="s">
        <v>75</v>
      </c>
      <c r="C44" t="str">
        <f t="shared" si="0"/>
        <v>60161#1|60186#1|60202#1|60208#1</v>
      </c>
    </row>
    <row r="45" spans="1:3" ht="15.75" x14ac:dyDescent="0.3">
      <c r="A45" s="2" t="s">
        <v>207</v>
      </c>
      <c r="B45" t="s">
        <v>75</v>
      </c>
      <c r="C45" t="str">
        <f t="shared" si="0"/>
        <v>60161#1|60186#1|60202#1|60208#1</v>
      </c>
    </row>
    <row r="46" spans="1:3" ht="15.75" x14ac:dyDescent="0.3">
      <c r="A46" s="2" t="s">
        <v>208</v>
      </c>
      <c r="B46" t="s">
        <v>75</v>
      </c>
      <c r="C46" t="str">
        <f t="shared" si="0"/>
        <v>60162#1|60187#1|60203#1|60209#1</v>
      </c>
    </row>
    <row r="47" spans="1:3" ht="15.75" x14ac:dyDescent="0.3">
      <c r="A47" s="2" t="s">
        <v>209</v>
      </c>
      <c r="B47" t="s">
        <v>75</v>
      </c>
      <c r="C47" t="str">
        <f t="shared" si="0"/>
        <v>60163#1|60188#1|60204#1|60210#1</v>
      </c>
    </row>
    <row r="48" spans="1:3" ht="15.75" x14ac:dyDescent="0.3">
      <c r="A48" s="2" t="s">
        <v>210</v>
      </c>
      <c r="B48" t="s">
        <v>75</v>
      </c>
      <c r="C48" t="str">
        <f t="shared" si="0"/>
        <v>60164#1|60189#1|60205#1|60211#1</v>
      </c>
    </row>
    <row r="49" spans="1:3" ht="15.75" x14ac:dyDescent="0.3">
      <c r="A49" s="2" t="s">
        <v>211</v>
      </c>
      <c r="B49" t="s">
        <v>75</v>
      </c>
      <c r="C49" t="str">
        <f t="shared" si="0"/>
        <v>60165#1|60178#1|60206#1|60212#1</v>
      </c>
    </row>
    <row r="50" spans="1:3" ht="15.75" x14ac:dyDescent="0.3">
      <c r="A50" s="2" t="s">
        <v>212</v>
      </c>
      <c r="B50" t="s">
        <v>75</v>
      </c>
      <c r="C50" t="str">
        <f t="shared" si="0"/>
        <v>60166#1|60179#1|60207#1|60213#1</v>
      </c>
    </row>
    <row r="51" spans="1:3" ht="15.75" x14ac:dyDescent="0.3">
      <c r="A51" s="2" t="s">
        <v>212</v>
      </c>
      <c r="B51" t="s">
        <v>75</v>
      </c>
      <c r="C51" t="str">
        <f t="shared" si="0"/>
        <v>60166#1|60179#1|60207#1|60213#1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407"/>
  <sheetViews>
    <sheetView workbookViewId="0">
      <selection activeCell="M79" sqref="M79"/>
    </sheetView>
  </sheetViews>
  <sheetFormatPr defaultColWidth="9" defaultRowHeight="14.25" x14ac:dyDescent="0.2"/>
  <cols>
    <col min="6" max="6" width="12.875" customWidth="1"/>
    <col min="17" max="18" width="10.375"/>
  </cols>
  <sheetData>
    <row r="2" spans="2:19" ht="15.75" x14ac:dyDescent="0.3">
      <c r="B2" s="1"/>
      <c r="C2" s="1"/>
      <c r="I2" s="1"/>
      <c r="J2" s="1"/>
      <c r="O2" s="6"/>
      <c r="P2" s="6"/>
    </row>
    <row r="3" spans="2:19" ht="15.75" x14ac:dyDescent="0.3">
      <c r="B3" s="1"/>
      <c r="C3" s="1" t="s">
        <v>213</v>
      </c>
      <c r="D3" t="s">
        <v>214</v>
      </c>
      <c r="E3" t="s">
        <v>215</v>
      </c>
      <c r="F3" t="s">
        <v>216</v>
      </c>
      <c r="G3" t="s">
        <v>217</v>
      </c>
      <c r="H3" t="s">
        <v>218</v>
      </c>
      <c r="I3" s="1" t="s">
        <v>219</v>
      </c>
      <c r="J3" s="1" t="s">
        <v>220</v>
      </c>
      <c r="O3" s="6"/>
      <c r="P3" s="6"/>
    </row>
    <row r="4" spans="2:19" ht="15.75" x14ac:dyDescent="0.3">
      <c r="B4" s="1"/>
      <c r="C4" s="2" t="s">
        <v>221</v>
      </c>
      <c r="D4">
        <f>INDEX($C$27:$C$37,MATCH(LEFT(C4,1),$E$27:$E$37,0))</f>
        <v>20002</v>
      </c>
      <c r="E4">
        <f>INDEX($C$27:$C$37,MATCH(RIGHT(C4,1),$E$27:$E$37,0))</f>
        <v>20001</v>
      </c>
      <c r="F4" t="e">
        <f>[2]!add按标点生成填充("#",D4:E4)</f>
        <v>#NAME?</v>
      </c>
      <c r="H4" t="s">
        <v>222</v>
      </c>
      <c r="I4" t="s">
        <v>223</v>
      </c>
      <c r="J4" s="1" t="str">
        <f t="shared" ref="J4:J13" si="0">G23&amp;"#"&amp;J23&amp;"|"&amp;H23&amp;"#"&amp;K23&amp;"|"&amp;I23&amp;"#"&amp;L23</f>
        <v>#|1#2000|2#200</v>
      </c>
      <c r="O4" s="6"/>
      <c r="P4" s="6"/>
      <c r="R4" s="3" t="s">
        <v>222</v>
      </c>
      <c r="S4" s="3">
        <v>1</v>
      </c>
    </row>
    <row r="5" spans="2:19" ht="15.75" x14ac:dyDescent="0.3">
      <c r="B5" s="1"/>
      <c r="C5" s="2" t="s">
        <v>224</v>
      </c>
      <c r="D5">
        <f t="shared" ref="D5:D19" si="1">INDEX($C$27:$C$37,MATCH(LEFT(C5,1),$E$27:$E$37,0))</f>
        <v>20003</v>
      </c>
      <c r="E5">
        <f t="shared" ref="E5:E19" si="2">INDEX($C$27:$C$37,MATCH(RIGHT(C5,1),$E$27:$E$37,0))</f>
        <v>20004</v>
      </c>
      <c r="F5" t="e">
        <f>[2]!add按标点生成填充("#",D5:E5)</f>
        <v>#NAME?</v>
      </c>
      <c r="G5" s="3" t="s">
        <v>225</v>
      </c>
      <c r="H5" t="s">
        <v>222</v>
      </c>
      <c r="I5" t="s">
        <v>223</v>
      </c>
      <c r="J5" s="1" t="str">
        <f t="shared" si="0"/>
        <v>70#600|1#4000|2#400</v>
      </c>
      <c r="O5" s="6"/>
      <c r="P5" s="6"/>
      <c r="R5" s="3" t="s">
        <v>223</v>
      </c>
      <c r="S5" s="3">
        <v>2</v>
      </c>
    </row>
    <row r="6" spans="2:19" ht="15.75" x14ac:dyDescent="0.3">
      <c r="B6" s="1"/>
      <c r="C6" s="2" t="s">
        <v>226</v>
      </c>
      <c r="D6">
        <f t="shared" si="1"/>
        <v>20003</v>
      </c>
      <c r="E6">
        <f t="shared" si="2"/>
        <v>20005</v>
      </c>
      <c r="F6" t="e">
        <f>[2]!add按标点生成填充("#",D6:E6)</f>
        <v>#NAME?</v>
      </c>
      <c r="G6" s="3" t="s">
        <v>227</v>
      </c>
      <c r="H6" t="s">
        <v>222</v>
      </c>
      <c r="I6" t="s">
        <v>223</v>
      </c>
      <c r="J6" s="1" t="str">
        <f t="shared" si="0"/>
        <v>69#800|1#6000|2#600</v>
      </c>
      <c r="O6" s="6"/>
      <c r="P6" s="6"/>
      <c r="R6" s="3" t="s">
        <v>228</v>
      </c>
      <c r="S6" s="3">
        <v>3</v>
      </c>
    </row>
    <row r="7" spans="2:19" ht="15.75" x14ac:dyDescent="0.3">
      <c r="B7" s="1"/>
      <c r="C7" s="2" t="s">
        <v>229</v>
      </c>
      <c r="D7">
        <f t="shared" si="1"/>
        <v>20004</v>
      </c>
      <c r="E7">
        <f t="shared" si="2"/>
        <v>20007</v>
      </c>
      <c r="F7" t="e">
        <f>[2]!add按标点生成填充("#",D7:E7)</f>
        <v>#NAME?</v>
      </c>
      <c r="G7" s="3" t="s">
        <v>227</v>
      </c>
      <c r="H7" t="s">
        <v>222</v>
      </c>
      <c r="I7" t="s">
        <v>223</v>
      </c>
      <c r="J7" s="1" t="str">
        <f t="shared" si="0"/>
        <v>69#800|1#6000|2#600</v>
      </c>
      <c r="O7" s="6"/>
      <c r="P7" s="6"/>
      <c r="R7" s="3" t="s">
        <v>230</v>
      </c>
      <c r="S7" s="3">
        <v>4</v>
      </c>
    </row>
    <row r="8" spans="2:19" ht="15.75" x14ac:dyDescent="0.3">
      <c r="B8" s="1"/>
      <c r="C8" s="2" t="s">
        <v>231</v>
      </c>
      <c r="D8">
        <f t="shared" si="1"/>
        <v>20003</v>
      </c>
      <c r="E8">
        <f t="shared" si="2"/>
        <v>20008</v>
      </c>
      <c r="F8" t="e">
        <f>[2]!add按标点生成填充("#",D8:E8)</f>
        <v>#NAME?</v>
      </c>
      <c r="G8" s="3" t="s">
        <v>225</v>
      </c>
      <c r="H8" t="s">
        <v>222</v>
      </c>
      <c r="I8" t="s">
        <v>223</v>
      </c>
      <c r="J8" s="1" t="str">
        <f t="shared" si="0"/>
        <v>70#800|1#6000|2#600</v>
      </c>
      <c r="O8" s="6"/>
      <c r="P8" s="6"/>
      <c r="R8" s="3" t="s">
        <v>232</v>
      </c>
      <c r="S8" s="3">
        <v>5</v>
      </c>
    </row>
    <row r="9" spans="2:19" ht="15.75" x14ac:dyDescent="0.3">
      <c r="B9" s="1"/>
      <c r="C9" s="2" t="s">
        <v>233</v>
      </c>
      <c r="D9">
        <f t="shared" si="1"/>
        <v>20004</v>
      </c>
      <c r="E9">
        <f t="shared" si="2"/>
        <v>20006</v>
      </c>
      <c r="F9" t="e">
        <f>[2]!add按标点生成填充("#",D9:E9)</f>
        <v>#NAME?</v>
      </c>
      <c r="G9" s="3" t="s">
        <v>225</v>
      </c>
      <c r="H9" t="s">
        <v>222</v>
      </c>
      <c r="I9" t="s">
        <v>223</v>
      </c>
      <c r="J9" s="1" t="str">
        <f t="shared" si="0"/>
        <v>70#800|1#6000|2#600</v>
      </c>
      <c r="O9" s="6"/>
      <c r="P9" s="6"/>
      <c r="R9" s="3" t="s">
        <v>234</v>
      </c>
      <c r="S9" s="3">
        <v>6</v>
      </c>
    </row>
    <row r="10" spans="2:19" ht="15.75" x14ac:dyDescent="0.3">
      <c r="B10" s="1"/>
      <c r="C10" s="2" t="s">
        <v>235</v>
      </c>
      <c r="D10">
        <f t="shared" si="1"/>
        <v>20005</v>
      </c>
      <c r="E10">
        <f t="shared" si="2"/>
        <v>20007</v>
      </c>
      <c r="F10" t="e">
        <f>[2]!add按标点生成填充("#",D10:E10)</f>
        <v>#NAME?</v>
      </c>
      <c r="G10" s="3" t="s">
        <v>227</v>
      </c>
      <c r="H10" t="s">
        <v>222</v>
      </c>
      <c r="I10" t="s">
        <v>223</v>
      </c>
      <c r="J10" s="1" t="str">
        <f t="shared" si="0"/>
        <v>69#1000|1#8000|2#800</v>
      </c>
      <c r="O10" s="6"/>
      <c r="P10" s="6"/>
      <c r="R10" s="3" t="s">
        <v>236</v>
      </c>
      <c r="S10" s="3">
        <v>7</v>
      </c>
    </row>
    <row r="11" spans="2:19" ht="15.75" x14ac:dyDescent="0.3">
      <c r="B11" s="1"/>
      <c r="C11" s="2" t="s">
        <v>237</v>
      </c>
      <c r="D11">
        <f t="shared" si="1"/>
        <v>20005</v>
      </c>
      <c r="E11">
        <f t="shared" si="2"/>
        <v>20008</v>
      </c>
      <c r="F11" t="e">
        <f>[2]!add按标点生成填充("#",D11:E11)</f>
        <v>#NAME?</v>
      </c>
      <c r="G11" s="3" t="s">
        <v>227</v>
      </c>
      <c r="H11" t="s">
        <v>222</v>
      </c>
      <c r="I11" t="s">
        <v>223</v>
      </c>
      <c r="J11" s="1" t="str">
        <f t="shared" si="0"/>
        <v>69#1000|1#8000|2#800</v>
      </c>
      <c r="O11" s="6"/>
      <c r="P11" s="6"/>
      <c r="R11" s="3" t="s">
        <v>238</v>
      </c>
      <c r="S11" s="3">
        <v>51</v>
      </c>
    </row>
    <row r="12" spans="2:19" ht="15.75" x14ac:dyDescent="0.3">
      <c r="B12" s="1"/>
      <c r="C12" s="2" t="s">
        <v>239</v>
      </c>
      <c r="D12">
        <f t="shared" si="1"/>
        <v>20007</v>
      </c>
      <c r="E12">
        <f t="shared" si="2"/>
        <v>20006</v>
      </c>
      <c r="F12" t="e">
        <f>[2]!add按标点生成填充("#",D12:E12)</f>
        <v>#NAME?</v>
      </c>
      <c r="G12" s="3" t="s">
        <v>225</v>
      </c>
      <c r="H12" t="s">
        <v>222</v>
      </c>
      <c r="I12" t="s">
        <v>223</v>
      </c>
      <c r="J12" s="1" t="str">
        <f t="shared" si="0"/>
        <v>70#1000|1#8000|2#800</v>
      </c>
      <c r="O12" s="6"/>
      <c r="P12" s="6"/>
      <c r="R12" s="3" t="s">
        <v>240</v>
      </c>
      <c r="S12" s="3">
        <v>52</v>
      </c>
    </row>
    <row r="13" spans="2:19" ht="15.75" x14ac:dyDescent="0.3">
      <c r="B13" s="1"/>
      <c r="C13" s="2" t="s">
        <v>241</v>
      </c>
      <c r="D13">
        <f t="shared" si="1"/>
        <v>20008</v>
      </c>
      <c r="E13">
        <f t="shared" si="2"/>
        <v>20006</v>
      </c>
      <c r="F13" t="e">
        <f>[2]!add按标点生成填充("#",D13:E13)</f>
        <v>#NAME?</v>
      </c>
      <c r="G13" s="3" t="s">
        <v>225</v>
      </c>
      <c r="H13" t="s">
        <v>222</v>
      </c>
      <c r="I13" t="s">
        <v>223</v>
      </c>
      <c r="J13" s="1" t="str">
        <f t="shared" si="0"/>
        <v>70#1000|1#8000|2#800</v>
      </c>
      <c r="O13" s="6"/>
      <c r="P13" s="6"/>
      <c r="R13" s="3" t="s">
        <v>242</v>
      </c>
      <c r="S13" s="3">
        <v>53</v>
      </c>
    </row>
    <row r="14" spans="2:19" ht="15.75" x14ac:dyDescent="0.3">
      <c r="C14" s="2" t="s">
        <v>243</v>
      </c>
      <c r="D14">
        <f t="shared" si="1"/>
        <v>20010</v>
      </c>
      <c r="E14">
        <f t="shared" si="2"/>
        <v>20008</v>
      </c>
      <c r="F14" t="e">
        <f>[2]!add按标点生成填充("#",D14:E14)</f>
        <v>#NAME?</v>
      </c>
      <c r="G14" s="3" t="s">
        <v>238</v>
      </c>
      <c r="H14" t="s">
        <v>222</v>
      </c>
      <c r="I14" t="s">
        <v>223</v>
      </c>
      <c r="J14" s="1" t="str">
        <f t="shared" ref="J14:J19" si="3">G33&amp;"#"&amp;J33&amp;"|"&amp;H33&amp;"#"&amp;K33&amp;"|"&amp;I33&amp;"#"&amp;L33</f>
        <v>51#1000|1#8000|2#800</v>
      </c>
      <c r="O14" s="6"/>
      <c r="P14" s="6"/>
      <c r="R14" s="3" t="s">
        <v>244</v>
      </c>
      <c r="S14" s="3">
        <v>54</v>
      </c>
    </row>
    <row r="15" spans="2:19" ht="15.75" x14ac:dyDescent="0.3">
      <c r="C15" s="2" t="s">
        <v>245</v>
      </c>
      <c r="D15">
        <f t="shared" si="1"/>
        <v>20010</v>
      </c>
      <c r="E15">
        <f t="shared" si="2"/>
        <v>20006</v>
      </c>
      <c r="F15" t="e">
        <f>[2]!add按标点生成填充("#",D15:E15)</f>
        <v>#NAME?</v>
      </c>
      <c r="G15" s="3" t="s">
        <v>240</v>
      </c>
      <c r="H15" t="s">
        <v>222</v>
      </c>
      <c r="I15" t="s">
        <v>223</v>
      </c>
      <c r="J15" s="1" t="str">
        <f t="shared" si="3"/>
        <v>52#1000|1#8000|2#800</v>
      </c>
      <c r="O15" s="6"/>
      <c r="P15" s="6"/>
      <c r="R15" s="3" t="s">
        <v>246</v>
      </c>
      <c r="S15" s="3">
        <v>55</v>
      </c>
    </row>
    <row r="16" spans="2:19" ht="15.75" x14ac:dyDescent="0.3">
      <c r="C16" s="2" t="s">
        <v>247</v>
      </c>
      <c r="D16">
        <f t="shared" si="1"/>
        <v>20009</v>
      </c>
      <c r="E16">
        <f t="shared" si="2"/>
        <v>20005</v>
      </c>
      <c r="F16" t="e">
        <f>[2]!add按标点生成填充("#",D16:E16)</f>
        <v>#NAME?</v>
      </c>
      <c r="G16" s="3" t="s">
        <v>238</v>
      </c>
      <c r="H16" t="s">
        <v>222</v>
      </c>
      <c r="I16" t="s">
        <v>223</v>
      </c>
      <c r="J16" s="1" t="str">
        <f t="shared" si="3"/>
        <v>51#1000|1#8000|2#800</v>
      </c>
      <c r="O16" s="6"/>
      <c r="P16" s="6"/>
      <c r="R16" s="3" t="s">
        <v>248</v>
      </c>
      <c r="S16" s="3">
        <v>56</v>
      </c>
    </row>
    <row r="17" spans="1:19" ht="15.75" x14ac:dyDescent="0.3">
      <c r="C17" s="2" t="s">
        <v>249</v>
      </c>
      <c r="D17">
        <f t="shared" si="1"/>
        <v>20009</v>
      </c>
      <c r="E17">
        <f t="shared" si="2"/>
        <v>20010</v>
      </c>
      <c r="F17" t="e">
        <f>[2]!add按标点生成填充("#",D17:E17)</f>
        <v>#NAME?</v>
      </c>
      <c r="G17" s="3" t="s">
        <v>240</v>
      </c>
      <c r="H17" t="s">
        <v>222</v>
      </c>
      <c r="I17" t="s">
        <v>223</v>
      </c>
      <c r="J17" s="1" t="str">
        <f t="shared" si="3"/>
        <v>52#1000|1#8000|2#800</v>
      </c>
      <c r="O17" s="6"/>
      <c r="P17" s="6"/>
      <c r="R17" s="7" t="s">
        <v>250</v>
      </c>
      <c r="S17" s="7">
        <v>57</v>
      </c>
    </row>
    <row r="18" spans="1:19" ht="15.75" x14ac:dyDescent="0.3">
      <c r="C18" s="2" t="s">
        <v>251</v>
      </c>
      <c r="D18">
        <f t="shared" si="1"/>
        <v>20011</v>
      </c>
      <c r="E18">
        <f t="shared" si="2"/>
        <v>20009</v>
      </c>
      <c r="F18" t="e">
        <f>[2]!add按标点生成填充("#",D18:E18)</f>
        <v>#NAME?</v>
      </c>
      <c r="G18" s="3" t="s">
        <v>238</v>
      </c>
      <c r="H18" t="s">
        <v>222</v>
      </c>
      <c r="I18" t="s">
        <v>223</v>
      </c>
      <c r="J18" s="1" t="str">
        <f t="shared" si="3"/>
        <v>51#1000|1#8000|2#800</v>
      </c>
      <c r="O18" s="6"/>
      <c r="P18" s="6"/>
      <c r="R18" s="7" t="s">
        <v>252</v>
      </c>
      <c r="S18" s="7">
        <v>58</v>
      </c>
    </row>
    <row r="19" spans="1:19" ht="15.75" x14ac:dyDescent="0.3">
      <c r="C19" s="2" t="s">
        <v>253</v>
      </c>
      <c r="D19">
        <f t="shared" si="1"/>
        <v>20011</v>
      </c>
      <c r="E19">
        <f t="shared" si="2"/>
        <v>20007</v>
      </c>
      <c r="F19" t="e">
        <f>[2]!add按标点生成填充("#",D19:E19)</f>
        <v>#NAME?</v>
      </c>
      <c r="G19" s="3" t="s">
        <v>240</v>
      </c>
      <c r="H19" t="s">
        <v>222</v>
      </c>
      <c r="I19" t="s">
        <v>223</v>
      </c>
      <c r="J19" s="1" t="str">
        <f t="shared" si="3"/>
        <v>52#1000|1#8000|2#800</v>
      </c>
      <c r="O19" s="6"/>
      <c r="P19" s="6"/>
      <c r="R19" s="7" t="s">
        <v>254</v>
      </c>
      <c r="S19" s="7">
        <v>59</v>
      </c>
    </row>
    <row r="20" spans="1:19" ht="15.75" x14ac:dyDescent="0.3">
      <c r="O20" s="6"/>
      <c r="P20" s="6"/>
      <c r="R20" s="7" t="s">
        <v>255</v>
      </c>
      <c r="S20" s="7">
        <v>60</v>
      </c>
    </row>
    <row r="21" spans="1:19" ht="15.75" x14ac:dyDescent="0.3">
      <c r="O21" s="6"/>
      <c r="P21" s="6"/>
      <c r="R21" s="7" t="s">
        <v>256</v>
      </c>
      <c r="S21" s="7">
        <v>61</v>
      </c>
    </row>
    <row r="22" spans="1:19" ht="15.75" x14ac:dyDescent="0.3">
      <c r="B22" s="1"/>
      <c r="C22" s="1"/>
      <c r="I22" s="1"/>
      <c r="J22" s="1" t="s">
        <v>257</v>
      </c>
      <c r="O22" s="6"/>
      <c r="P22" s="6"/>
      <c r="R22" s="7" t="s">
        <v>258</v>
      </c>
      <c r="S22" s="7">
        <v>62</v>
      </c>
    </row>
    <row r="23" spans="1:19" ht="15.75" x14ac:dyDescent="0.3">
      <c r="B23" s="1"/>
      <c r="C23" s="1"/>
      <c r="G23" t="str">
        <f t="shared" ref="G23:I28" si="4">_xlfn.IFNA(INDEX($S$4:$S$30,MATCH(G4,$R$4:$R$30,0)),"")</f>
        <v/>
      </c>
      <c r="H23">
        <f t="shared" si="4"/>
        <v>1</v>
      </c>
      <c r="I23">
        <f t="shared" si="4"/>
        <v>2</v>
      </c>
      <c r="J23" s="1"/>
      <c r="K23">
        <v>2000</v>
      </c>
      <c r="L23">
        <v>200</v>
      </c>
      <c r="O23" s="6"/>
      <c r="P23" s="6"/>
      <c r="R23" s="7" t="s">
        <v>259</v>
      </c>
      <c r="S23" s="7">
        <v>63</v>
      </c>
    </row>
    <row r="24" spans="1:19" ht="15.75" x14ac:dyDescent="0.3">
      <c r="B24" s="1"/>
      <c r="C24" s="1"/>
      <c r="G24">
        <f t="shared" si="4"/>
        <v>70</v>
      </c>
      <c r="H24">
        <f t="shared" si="4"/>
        <v>1</v>
      </c>
      <c r="I24">
        <f t="shared" si="4"/>
        <v>2</v>
      </c>
      <c r="J24" s="1">
        <v>600</v>
      </c>
      <c r="K24">
        <v>4000</v>
      </c>
      <c r="L24">
        <v>400</v>
      </c>
      <c r="O24" s="6"/>
      <c r="P24" s="6"/>
      <c r="R24" s="7" t="s">
        <v>260</v>
      </c>
      <c r="S24" s="7">
        <v>64</v>
      </c>
    </row>
    <row r="25" spans="1:19" ht="15.75" x14ac:dyDescent="0.3">
      <c r="B25" s="1"/>
      <c r="C25" s="1"/>
      <c r="G25">
        <f t="shared" si="4"/>
        <v>69</v>
      </c>
      <c r="H25">
        <f t="shared" si="4"/>
        <v>1</v>
      </c>
      <c r="I25">
        <f t="shared" si="4"/>
        <v>2</v>
      </c>
      <c r="J25" s="1">
        <v>800</v>
      </c>
      <c r="K25">
        <v>6000</v>
      </c>
      <c r="L25">
        <v>600</v>
      </c>
      <c r="O25" s="6"/>
      <c r="P25" s="6"/>
      <c r="R25" s="7" t="s">
        <v>232</v>
      </c>
      <c r="S25" s="7">
        <v>65</v>
      </c>
    </row>
    <row r="26" spans="1:19" ht="15.75" x14ac:dyDescent="0.3">
      <c r="B26" s="1"/>
      <c r="C26" s="1"/>
      <c r="G26">
        <f t="shared" si="4"/>
        <v>69</v>
      </c>
      <c r="H26">
        <f t="shared" si="4"/>
        <v>1</v>
      </c>
      <c r="I26">
        <f t="shared" si="4"/>
        <v>2</v>
      </c>
      <c r="J26" s="1">
        <v>800</v>
      </c>
      <c r="K26">
        <v>6000</v>
      </c>
      <c r="L26">
        <v>600</v>
      </c>
      <c r="O26" s="6"/>
      <c r="P26" s="6"/>
      <c r="R26" s="7" t="s">
        <v>261</v>
      </c>
      <c r="S26" s="7">
        <v>66</v>
      </c>
    </row>
    <row r="27" spans="1:19" ht="15.75" x14ac:dyDescent="0.3">
      <c r="B27" s="1"/>
      <c r="C27" s="4">
        <v>20001</v>
      </c>
      <c r="D27" s="5" t="s">
        <v>262</v>
      </c>
      <c r="E27" t="str">
        <f>RIGHT(D27,1)</f>
        <v>伞</v>
      </c>
      <c r="G27">
        <f t="shared" si="4"/>
        <v>70</v>
      </c>
      <c r="H27">
        <f t="shared" si="4"/>
        <v>1</v>
      </c>
      <c r="I27">
        <f t="shared" si="4"/>
        <v>2</v>
      </c>
      <c r="J27" s="1">
        <v>800</v>
      </c>
      <c r="K27">
        <v>6000</v>
      </c>
      <c r="L27">
        <v>600</v>
      </c>
      <c r="O27" s="6"/>
      <c r="P27" s="6"/>
      <c r="R27" s="8" t="s">
        <v>234</v>
      </c>
      <c r="S27" s="8">
        <v>67</v>
      </c>
    </row>
    <row r="28" spans="1:19" ht="15.75" x14ac:dyDescent="0.3">
      <c r="B28" s="1"/>
      <c r="C28" s="4">
        <v>20002</v>
      </c>
      <c r="D28" s="5" t="s">
        <v>263</v>
      </c>
      <c r="E28" t="str">
        <f t="shared" ref="E28:E34" si="5">RIGHT(D28,1)</f>
        <v>竹</v>
      </c>
      <c r="G28">
        <f t="shared" si="4"/>
        <v>70</v>
      </c>
      <c r="H28">
        <f t="shared" si="4"/>
        <v>1</v>
      </c>
      <c r="I28">
        <f t="shared" si="4"/>
        <v>2</v>
      </c>
      <c r="J28" s="1">
        <v>800</v>
      </c>
      <c r="K28">
        <v>6000</v>
      </c>
      <c r="L28">
        <v>600</v>
      </c>
      <c r="O28" s="6"/>
      <c r="P28" s="6"/>
      <c r="R28" s="8" t="s">
        <v>234</v>
      </c>
      <c r="S28" s="8">
        <v>68</v>
      </c>
    </row>
    <row r="29" spans="1:19" ht="15.75" x14ac:dyDescent="0.3">
      <c r="B29" s="1"/>
      <c r="C29" s="4">
        <v>20003</v>
      </c>
      <c r="D29" s="5" t="s">
        <v>264</v>
      </c>
      <c r="E29" t="str">
        <f t="shared" si="5"/>
        <v>珠</v>
      </c>
      <c r="G29">
        <f t="shared" ref="G29:I38" si="6">_xlfn.IFNA(INDEX($S$4:$S$30,MATCH(G10,$R$4:$R$30,0)),"")</f>
        <v>69</v>
      </c>
      <c r="H29">
        <f t="shared" ref="H29:I32" si="7">_xlfn.IFNA(INDEX($S$4:$S$30,MATCH(H10,$R$4:$R$30,0)),"")</f>
        <v>1</v>
      </c>
      <c r="I29">
        <f t="shared" si="7"/>
        <v>2</v>
      </c>
      <c r="J29" s="1">
        <v>1000</v>
      </c>
      <c r="K29">
        <v>8000</v>
      </c>
      <c r="L29">
        <v>800</v>
      </c>
      <c r="O29" s="6"/>
      <c r="P29" s="6"/>
      <c r="R29" s="3" t="s">
        <v>227</v>
      </c>
      <c r="S29" s="3">
        <v>69</v>
      </c>
    </row>
    <row r="30" spans="1:19" ht="15.75" x14ac:dyDescent="0.3">
      <c r="B30" s="1"/>
      <c r="C30" s="4">
        <v>20004</v>
      </c>
      <c r="D30" s="5" t="s">
        <v>265</v>
      </c>
      <c r="E30" t="str">
        <f t="shared" si="5"/>
        <v>扇</v>
      </c>
      <c r="G30">
        <f t="shared" si="6"/>
        <v>69</v>
      </c>
      <c r="H30">
        <f t="shared" si="7"/>
        <v>1</v>
      </c>
      <c r="I30">
        <f t="shared" si="7"/>
        <v>2</v>
      </c>
      <c r="J30" s="1">
        <v>1000</v>
      </c>
      <c r="K30">
        <v>8000</v>
      </c>
      <c r="L30">
        <v>800</v>
      </c>
      <c r="O30" s="6"/>
      <c r="P30" s="6"/>
      <c r="R30" s="3" t="s">
        <v>225</v>
      </c>
      <c r="S30" s="3">
        <v>70</v>
      </c>
    </row>
    <row r="31" spans="1:19" ht="15.75" x14ac:dyDescent="0.3">
      <c r="B31" s="1"/>
      <c r="C31" s="4">
        <v>20005</v>
      </c>
      <c r="D31" s="5" t="s">
        <v>266</v>
      </c>
      <c r="E31" t="str">
        <f t="shared" si="5"/>
        <v>石</v>
      </c>
      <c r="G31">
        <f t="shared" si="6"/>
        <v>70</v>
      </c>
      <c r="H31">
        <f t="shared" si="7"/>
        <v>1</v>
      </c>
      <c r="I31">
        <f t="shared" si="7"/>
        <v>2</v>
      </c>
      <c r="J31" s="1">
        <v>1000</v>
      </c>
      <c r="K31">
        <v>8000</v>
      </c>
      <c r="L31">
        <v>800</v>
      </c>
      <c r="O31" s="6"/>
      <c r="P31" s="6"/>
    </row>
    <row r="32" spans="1:19" s="1" customFormat="1" ht="15.75" x14ac:dyDescent="0.3">
      <c r="A32"/>
      <c r="C32" s="4">
        <v>20006</v>
      </c>
      <c r="D32" s="5" t="s">
        <v>267</v>
      </c>
      <c r="E32" t="str">
        <f t="shared" si="5"/>
        <v>塔</v>
      </c>
      <c r="F32"/>
      <c r="G32">
        <f t="shared" si="6"/>
        <v>70</v>
      </c>
      <c r="H32">
        <f t="shared" si="7"/>
        <v>1</v>
      </c>
      <c r="I32">
        <f t="shared" si="7"/>
        <v>2</v>
      </c>
      <c r="J32" s="1">
        <v>1000</v>
      </c>
      <c r="K32">
        <v>8000</v>
      </c>
      <c r="L32">
        <v>800</v>
      </c>
    </row>
    <row r="33" spans="1:16" s="1" customFormat="1" ht="15.75" x14ac:dyDescent="0.3">
      <c r="A33"/>
      <c r="C33" s="4">
        <v>20007</v>
      </c>
      <c r="D33" s="5" t="s">
        <v>268</v>
      </c>
      <c r="E33" t="str">
        <f t="shared" si="5"/>
        <v>琴</v>
      </c>
      <c r="F33"/>
      <c r="G33">
        <f t="shared" si="6"/>
        <v>51</v>
      </c>
      <c r="H33">
        <f t="shared" si="6"/>
        <v>1</v>
      </c>
      <c r="I33">
        <f t="shared" si="6"/>
        <v>2</v>
      </c>
      <c r="J33" s="1">
        <v>1000</v>
      </c>
      <c r="K33">
        <v>8000</v>
      </c>
      <c r="L33">
        <v>800</v>
      </c>
    </row>
    <row r="34" spans="1:16" s="1" customFormat="1" ht="15.75" x14ac:dyDescent="0.3">
      <c r="A34"/>
      <c r="C34" s="4">
        <v>20008</v>
      </c>
      <c r="D34" s="5" t="s">
        <v>269</v>
      </c>
      <c r="E34" t="str">
        <f t="shared" si="5"/>
        <v>镜</v>
      </c>
      <c r="F34"/>
      <c r="G34">
        <f t="shared" si="6"/>
        <v>52</v>
      </c>
      <c r="H34">
        <f t="shared" si="6"/>
        <v>1</v>
      </c>
      <c r="I34">
        <f t="shared" si="6"/>
        <v>2</v>
      </c>
      <c r="J34" s="1">
        <v>1000</v>
      </c>
      <c r="K34">
        <v>8000</v>
      </c>
      <c r="L34">
        <v>800</v>
      </c>
    </row>
    <row r="35" spans="1:16" s="1" customFormat="1" ht="15.75" x14ac:dyDescent="0.3">
      <c r="A35"/>
      <c r="C35" s="4">
        <v>20009</v>
      </c>
      <c r="D35" s="1" t="s">
        <v>270</v>
      </c>
      <c r="E35" s="5" t="s">
        <v>271</v>
      </c>
      <c r="F35"/>
      <c r="G35">
        <f t="shared" si="6"/>
        <v>51</v>
      </c>
      <c r="H35">
        <f t="shared" si="6"/>
        <v>1</v>
      </c>
      <c r="I35">
        <f t="shared" si="6"/>
        <v>2</v>
      </c>
      <c r="J35" s="1">
        <v>1000</v>
      </c>
      <c r="K35">
        <v>8000</v>
      </c>
      <c r="L35">
        <v>800</v>
      </c>
    </row>
    <row r="36" spans="1:16" s="1" customFormat="1" ht="15.75" x14ac:dyDescent="0.3">
      <c r="A36"/>
      <c r="C36" s="4">
        <v>20010</v>
      </c>
      <c r="D36" s="1" t="s">
        <v>272</v>
      </c>
      <c r="E36" s="5" t="s">
        <v>273</v>
      </c>
      <c r="F36"/>
      <c r="G36">
        <f t="shared" si="6"/>
        <v>52</v>
      </c>
      <c r="H36">
        <f t="shared" si="6"/>
        <v>1</v>
      </c>
      <c r="I36">
        <f t="shared" si="6"/>
        <v>2</v>
      </c>
      <c r="J36" s="1">
        <v>1000</v>
      </c>
      <c r="K36">
        <v>8000</v>
      </c>
      <c r="L36">
        <v>800</v>
      </c>
    </row>
    <row r="37" spans="1:16" s="1" customFormat="1" ht="15.75" x14ac:dyDescent="0.3">
      <c r="A37"/>
      <c r="C37" s="4">
        <v>20011</v>
      </c>
      <c r="D37" s="1" t="s">
        <v>274</v>
      </c>
      <c r="E37" s="5" t="s">
        <v>275</v>
      </c>
      <c r="F37"/>
      <c r="G37">
        <f t="shared" si="6"/>
        <v>51</v>
      </c>
      <c r="H37">
        <f t="shared" si="6"/>
        <v>1</v>
      </c>
      <c r="I37">
        <f t="shared" si="6"/>
        <v>2</v>
      </c>
      <c r="J37" s="1">
        <v>1000</v>
      </c>
      <c r="K37">
        <v>8000</v>
      </c>
      <c r="L37">
        <v>800</v>
      </c>
    </row>
    <row r="38" spans="1:16" s="1" customFormat="1" ht="15.75" x14ac:dyDescent="0.3">
      <c r="A38"/>
      <c r="C38" s="4"/>
      <c r="D38" s="5"/>
      <c r="E38"/>
      <c r="F38"/>
      <c r="G38">
        <f t="shared" si="6"/>
        <v>52</v>
      </c>
      <c r="H38">
        <f t="shared" si="6"/>
        <v>1</v>
      </c>
      <c r="I38">
        <f t="shared" si="6"/>
        <v>2</v>
      </c>
      <c r="J38" s="1">
        <v>1000</v>
      </c>
      <c r="K38">
        <v>8000</v>
      </c>
      <c r="L38">
        <v>800</v>
      </c>
    </row>
    <row r="39" spans="1:16" s="1" customFormat="1" ht="15.75" x14ac:dyDescent="0.3">
      <c r="A39"/>
      <c r="C39" s="4"/>
      <c r="D39" s="5"/>
      <c r="E39"/>
      <c r="F39"/>
      <c r="G39"/>
      <c r="H39"/>
      <c r="I39"/>
      <c r="K39"/>
      <c r="L39"/>
    </row>
    <row r="40" spans="1:16" s="1" customFormat="1" ht="15.75" x14ac:dyDescent="0.3">
      <c r="A40"/>
      <c r="C40" s="4"/>
      <c r="D40" s="5"/>
      <c r="E40"/>
      <c r="F40"/>
      <c r="G40"/>
      <c r="H40"/>
      <c r="I40"/>
      <c r="K40"/>
      <c r="L40"/>
    </row>
    <row r="41" spans="1:16" ht="15.75" x14ac:dyDescent="0.3">
      <c r="B41" s="1"/>
      <c r="C41" s="1"/>
      <c r="I41" s="1"/>
      <c r="J41" s="1"/>
      <c r="O41" s="6"/>
      <c r="P41" s="6"/>
    </row>
    <row r="42" spans="1:16" ht="15.75" x14ac:dyDescent="0.3">
      <c r="B42" s="1"/>
      <c r="C42" s="1"/>
      <c r="I42" s="1"/>
      <c r="J42" s="1"/>
      <c r="O42" s="6"/>
      <c r="P42" s="6"/>
    </row>
    <row r="43" spans="1:16" ht="15.75" x14ac:dyDescent="0.3">
      <c r="B43" s="1"/>
      <c r="C43" s="1">
        <v>8</v>
      </c>
      <c r="D43" s="2" t="s">
        <v>276</v>
      </c>
      <c r="E43" s="2" t="s">
        <v>277</v>
      </c>
      <c r="F43" s="1" t="s">
        <v>278</v>
      </c>
      <c r="G43" s="1">
        <v>144000</v>
      </c>
      <c r="I43" s="1"/>
      <c r="J43" s="1"/>
      <c r="O43" s="6"/>
      <c r="P43" s="6"/>
    </row>
    <row r="44" spans="1:16" ht="15.75" x14ac:dyDescent="0.3">
      <c r="B44" s="1"/>
      <c r="I44" s="1"/>
      <c r="J44" s="1"/>
      <c r="O44" s="6"/>
      <c r="P44" s="6"/>
    </row>
    <row r="45" spans="1:16" ht="15.75" x14ac:dyDescent="0.3">
      <c r="B45" s="1"/>
      <c r="C45" s="1">
        <v>10</v>
      </c>
      <c r="D45" s="2" t="s">
        <v>279</v>
      </c>
      <c r="E45" s="2" t="s">
        <v>280</v>
      </c>
      <c r="F45" s="1" t="s">
        <v>281</v>
      </c>
      <c r="G45" s="1">
        <v>144000</v>
      </c>
      <c r="I45" s="1"/>
      <c r="J45" s="1"/>
      <c r="O45" s="6"/>
      <c r="P45" s="6"/>
    </row>
    <row r="46" spans="1:16" ht="15.75" x14ac:dyDescent="0.3">
      <c r="A46" s="1"/>
      <c r="B46" s="1">
        <v>3</v>
      </c>
      <c r="C46" s="2" t="s">
        <v>282</v>
      </c>
      <c r="D46" s="2" t="s">
        <v>283</v>
      </c>
      <c r="E46" s="1" t="s">
        <v>284</v>
      </c>
      <c r="F46" s="1">
        <v>72000</v>
      </c>
      <c r="G46" s="1"/>
      <c r="H46" s="1"/>
      <c r="I46" s="2"/>
      <c r="J46" s="1"/>
      <c r="K46" s="1"/>
      <c r="L46" s="1"/>
      <c r="O46" s="6"/>
      <c r="P46" s="6"/>
    </row>
    <row r="47" spans="1:16" ht="15.75" x14ac:dyDescent="0.3">
      <c r="A47" s="1"/>
      <c r="B47" s="1">
        <v>7</v>
      </c>
      <c r="C47" s="2" t="s">
        <v>285</v>
      </c>
      <c r="D47" s="2" t="s">
        <v>286</v>
      </c>
      <c r="E47" s="1" t="s">
        <v>278</v>
      </c>
      <c r="F47" s="1">
        <v>144000</v>
      </c>
      <c r="G47" s="1"/>
      <c r="H47" s="1"/>
      <c r="I47" s="2"/>
      <c r="J47" s="1"/>
      <c r="K47" s="1"/>
      <c r="L47" s="1"/>
      <c r="O47" s="6"/>
      <c r="P47" s="6"/>
    </row>
    <row r="48" spans="1:16" ht="15.75" x14ac:dyDescent="0.3">
      <c r="A48" s="1"/>
      <c r="B48" s="1">
        <v>5</v>
      </c>
      <c r="C48" s="2" t="s">
        <v>287</v>
      </c>
      <c r="D48" s="2" t="s">
        <v>288</v>
      </c>
      <c r="E48" s="1" t="s">
        <v>289</v>
      </c>
      <c r="F48" s="1">
        <v>72000</v>
      </c>
      <c r="G48" s="1"/>
      <c r="H48" s="1"/>
      <c r="I48" s="2"/>
      <c r="J48" s="1"/>
      <c r="K48" s="1"/>
      <c r="L48" s="1"/>
      <c r="O48" s="6"/>
      <c r="P48" s="6"/>
    </row>
    <row r="49" spans="2:16" ht="15.75" x14ac:dyDescent="0.3">
      <c r="B49" s="1"/>
      <c r="C49" s="1"/>
      <c r="I49" s="1"/>
      <c r="J49" s="1"/>
      <c r="O49" s="6"/>
      <c r="P49" s="6"/>
    </row>
    <row r="50" spans="2:16" ht="15.75" x14ac:dyDescent="0.3">
      <c r="B50" s="1"/>
      <c r="C50" s="1"/>
      <c r="I50" s="1"/>
      <c r="J50" s="1"/>
      <c r="O50" s="6"/>
      <c r="P50" s="6"/>
    </row>
    <row r="51" spans="2:16" ht="15.75" x14ac:dyDescent="0.3">
      <c r="B51" s="1"/>
      <c r="C51" s="1"/>
      <c r="I51" s="1"/>
      <c r="J51" s="1"/>
      <c r="O51" s="6"/>
      <c r="P51" s="6"/>
    </row>
    <row r="52" spans="2:16" ht="15.75" x14ac:dyDescent="0.3">
      <c r="B52" s="1"/>
      <c r="C52" s="1"/>
      <c r="I52" s="1"/>
      <c r="J52" s="1"/>
      <c r="O52" s="6"/>
      <c r="P52" s="6"/>
    </row>
    <row r="53" spans="2:16" ht="15.75" x14ac:dyDescent="0.3">
      <c r="B53" s="1"/>
      <c r="C53" s="1"/>
      <c r="I53" s="1"/>
      <c r="J53" s="1"/>
      <c r="O53" s="6"/>
      <c r="P53" s="6"/>
    </row>
    <row r="54" spans="2:16" ht="15.75" x14ac:dyDescent="0.3">
      <c r="B54" s="1"/>
      <c r="C54" s="1"/>
      <c r="I54" s="1"/>
      <c r="J54" s="1"/>
      <c r="O54" s="6"/>
      <c r="P54" s="6"/>
    </row>
    <row r="55" spans="2:16" ht="15.75" x14ac:dyDescent="0.3">
      <c r="B55" s="1"/>
      <c r="C55" s="1"/>
      <c r="I55" s="1"/>
      <c r="J55" s="1"/>
      <c r="O55" s="6"/>
      <c r="P55" s="6"/>
    </row>
    <row r="56" spans="2:16" ht="15.75" x14ac:dyDescent="0.3">
      <c r="B56" s="1"/>
      <c r="C56" s="1"/>
      <c r="I56" s="1"/>
      <c r="J56" s="1"/>
      <c r="O56" s="6"/>
      <c r="P56" s="6"/>
    </row>
    <row r="57" spans="2:16" ht="15.75" x14ac:dyDescent="0.3">
      <c r="B57" s="1"/>
      <c r="C57" s="1"/>
      <c r="I57" s="1"/>
      <c r="J57" s="1"/>
      <c r="O57" s="6"/>
      <c r="P57" s="6"/>
    </row>
    <row r="58" spans="2:16" ht="15.75" x14ac:dyDescent="0.3">
      <c r="B58" s="1"/>
      <c r="C58" s="1"/>
      <c r="I58" s="1"/>
      <c r="J58" s="1"/>
      <c r="O58" s="6"/>
      <c r="P58" s="6"/>
    </row>
    <row r="59" spans="2:16" ht="15.75" x14ac:dyDescent="0.3">
      <c r="B59" s="1"/>
      <c r="C59" s="1"/>
      <c r="I59" s="1"/>
      <c r="J59" s="1"/>
      <c r="O59" s="6"/>
      <c r="P59" s="6"/>
    </row>
    <row r="60" spans="2:16" ht="15.75" x14ac:dyDescent="0.3">
      <c r="B60" s="1"/>
      <c r="C60" s="1"/>
      <c r="I60" s="1"/>
      <c r="J60" s="1"/>
      <c r="O60" s="6"/>
      <c r="P60" s="6"/>
    </row>
    <row r="61" spans="2:16" ht="15.75" x14ac:dyDescent="0.3">
      <c r="B61" s="1"/>
      <c r="C61" s="1"/>
      <c r="I61" s="1"/>
      <c r="J61" s="1"/>
      <c r="O61" s="6"/>
      <c r="P61" s="6"/>
    </row>
    <row r="62" spans="2:16" ht="15.75" x14ac:dyDescent="0.3">
      <c r="B62" s="1"/>
      <c r="C62" s="1"/>
      <c r="I62" s="1"/>
      <c r="J62" s="1"/>
      <c r="O62" s="6"/>
      <c r="P62" s="6"/>
    </row>
    <row r="63" spans="2:16" ht="15.75" x14ac:dyDescent="0.3">
      <c r="B63" s="1"/>
      <c r="C63" s="1"/>
      <c r="I63" s="1"/>
      <c r="J63" s="1"/>
      <c r="O63" s="6"/>
      <c r="P63" s="6"/>
    </row>
    <row r="64" spans="2:16" ht="15.75" x14ac:dyDescent="0.3">
      <c r="B64" s="1"/>
      <c r="C64" s="1"/>
      <c r="I64" s="1"/>
      <c r="J64" s="1"/>
      <c r="O64" s="6"/>
      <c r="P64" s="6"/>
    </row>
    <row r="65" spans="2:16" ht="15.75" x14ac:dyDescent="0.3">
      <c r="B65" s="1"/>
      <c r="C65" s="1"/>
      <c r="I65" s="1"/>
      <c r="J65" s="1"/>
      <c r="O65" s="6"/>
      <c r="P65" s="6"/>
    </row>
    <row r="66" spans="2:16" ht="15.75" x14ac:dyDescent="0.3">
      <c r="B66" s="1"/>
      <c r="C66" s="1"/>
      <c r="I66" s="1"/>
      <c r="J66" s="1"/>
      <c r="O66" s="6"/>
      <c r="P66" s="6"/>
    </row>
    <row r="67" spans="2:16" ht="15.75" x14ac:dyDescent="0.3">
      <c r="B67" s="1"/>
      <c r="C67" s="1"/>
      <c r="I67" s="1"/>
      <c r="J67" s="1"/>
      <c r="O67" s="6"/>
      <c r="P67" s="6"/>
    </row>
    <row r="68" spans="2:16" ht="15.75" x14ac:dyDescent="0.3">
      <c r="B68" s="1"/>
      <c r="C68" s="1"/>
      <c r="I68" s="1"/>
      <c r="J68" s="1"/>
      <c r="O68" s="6"/>
      <c r="P68" s="6"/>
    </row>
    <row r="69" spans="2:16" ht="15.75" x14ac:dyDescent="0.3">
      <c r="B69" s="1"/>
      <c r="C69" s="1"/>
      <c r="I69" s="1"/>
      <c r="J69" s="1"/>
      <c r="O69" s="6"/>
      <c r="P69" s="6"/>
    </row>
    <row r="70" spans="2:16" ht="15.75" x14ac:dyDescent="0.3">
      <c r="B70" s="1"/>
      <c r="C70" s="1"/>
      <c r="I70" s="1"/>
      <c r="J70" s="1"/>
      <c r="O70" s="6"/>
      <c r="P70" s="6"/>
    </row>
    <row r="71" spans="2:16" ht="15.75" x14ac:dyDescent="0.3">
      <c r="B71" s="1"/>
      <c r="C71" s="1">
        <v>9</v>
      </c>
      <c r="D71" s="2" t="s">
        <v>290</v>
      </c>
      <c r="E71" s="2" t="s">
        <v>291</v>
      </c>
      <c r="F71" s="2" t="s">
        <v>292</v>
      </c>
      <c r="G71" s="1">
        <v>0</v>
      </c>
      <c r="H71" s="1">
        <v>1</v>
      </c>
      <c r="I71" s="1" t="s">
        <v>293</v>
      </c>
      <c r="J71" s="2">
        <v>0</v>
      </c>
      <c r="O71" s="6"/>
      <c r="P71" s="6"/>
    </row>
    <row r="72" spans="2:16" ht="15.75" x14ac:dyDescent="0.3">
      <c r="B72" s="1"/>
      <c r="C72" s="1">
        <v>26</v>
      </c>
      <c r="D72" s="2" t="s">
        <v>294</v>
      </c>
      <c r="E72" s="2" t="s">
        <v>295</v>
      </c>
      <c r="F72" s="2" t="s">
        <v>296</v>
      </c>
      <c r="G72" s="1">
        <v>0</v>
      </c>
      <c r="H72" s="1">
        <v>1</v>
      </c>
      <c r="I72" s="1" t="s">
        <v>297</v>
      </c>
      <c r="J72" s="2">
        <v>0</v>
      </c>
      <c r="O72" s="6"/>
      <c r="P72" s="6"/>
    </row>
    <row r="73" spans="2:16" ht="15.75" x14ac:dyDescent="0.3">
      <c r="B73" s="1"/>
      <c r="C73" s="1">
        <v>25</v>
      </c>
      <c r="D73" s="2" t="s">
        <v>298</v>
      </c>
      <c r="E73" s="2" t="s">
        <v>299</v>
      </c>
      <c r="F73" s="2" t="s">
        <v>300</v>
      </c>
      <c r="G73" s="1">
        <v>0</v>
      </c>
      <c r="H73" s="1">
        <v>1</v>
      </c>
      <c r="I73" s="1" t="s">
        <v>297</v>
      </c>
      <c r="J73" s="2">
        <v>0</v>
      </c>
      <c r="O73" s="6"/>
      <c r="P73" s="6"/>
    </row>
    <row r="74" spans="2:16" ht="15.75" x14ac:dyDescent="0.3">
      <c r="B74" s="1"/>
      <c r="C74" s="1">
        <v>24</v>
      </c>
      <c r="D74" s="2" t="s">
        <v>301</v>
      </c>
      <c r="E74" s="2" t="s">
        <v>302</v>
      </c>
      <c r="F74" s="2" t="s">
        <v>303</v>
      </c>
      <c r="G74" s="1">
        <v>0</v>
      </c>
      <c r="H74" s="1">
        <v>1</v>
      </c>
      <c r="I74" s="1" t="s">
        <v>297</v>
      </c>
      <c r="J74" s="2">
        <v>0</v>
      </c>
      <c r="O74" s="6"/>
      <c r="P74" s="6"/>
    </row>
    <row r="75" spans="2:16" ht="15.75" x14ac:dyDescent="0.3">
      <c r="B75" s="1"/>
      <c r="C75" s="1">
        <v>23</v>
      </c>
      <c r="D75" s="2" t="s">
        <v>304</v>
      </c>
      <c r="E75" s="2" t="s">
        <v>305</v>
      </c>
      <c r="F75" s="2" t="s">
        <v>306</v>
      </c>
      <c r="G75" s="1">
        <v>0</v>
      </c>
      <c r="H75" s="1">
        <v>1</v>
      </c>
      <c r="I75" s="1" t="s">
        <v>297</v>
      </c>
      <c r="J75" s="2">
        <v>0</v>
      </c>
      <c r="O75" s="6"/>
      <c r="P75" s="6"/>
    </row>
    <row r="76" spans="2:16" ht="15.75" x14ac:dyDescent="0.3">
      <c r="B76" s="1"/>
      <c r="C76" s="1">
        <v>22</v>
      </c>
      <c r="D76" s="2" t="s">
        <v>307</v>
      </c>
      <c r="E76" s="2" t="s">
        <v>308</v>
      </c>
      <c r="F76" s="2" t="s">
        <v>309</v>
      </c>
      <c r="G76" s="1">
        <v>0</v>
      </c>
      <c r="H76" s="1">
        <v>1</v>
      </c>
      <c r="I76" s="1" t="s">
        <v>310</v>
      </c>
      <c r="J76" s="2">
        <v>0</v>
      </c>
      <c r="O76" s="6"/>
      <c r="P76" s="6"/>
    </row>
    <row r="77" spans="2:16" ht="15.75" x14ac:dyDescent="0.3">
      <c r="B77" s="1"/>
      <c r="C77" s="1">
        <v>21</v>
      </c>
      <c r="D77" s="2" t="s">
        <v>311</v>
      </c>
      <c r="E77" s="2" t="s">
        <v>312</v>
      </c>
      <c r="F77" s="2" t="s">
        <v>313</v>
      </c>
      <c r="G77" s="1">
        <v>0</v>
      </c>
      <c r="H77" s="1">
        <v>1</v>
      </c>
      <c r="I77" s="1" t="s">
        <v>310</v>
      </c>
      <c r="J77" s="2">
        <v>0</v>
      </c>
      <c r="O77" s="6"/>
      <c r="P77" s="6"/>
    </row>
    <row r="78" spans="2:16" ht="15.75" x14ac:dyDescent="0.3">
      <c r="B78" s="1"/>
      <c r="C78" s="1">
        <v>20</v>
      </c>
      <c r="D78" s="2" t="s">
        <v>314</v>
      </c>
      <c r="E78" s="2" t="s">
        <v>315</v>
      </c>
      <c r="F78" s="2" t="s">
        <v>316</v>
      </c>
      <c r="G78" s="1">
        <v>0</v>
      </c>
      <c r="H78" s="1">
        <v>1</v>
      </c>
      <c r="I78" s="1" t="s">
        <v>310</v>
      </c>
      <c r="J78" s="2">
        <v>0</v>
      </c>
      <c r="O78" s="6"/>
      <c r="P78" s="6"/>
    </row>
    <row r="79" spans="2:16" ht="15.75" x14ac:dyDescent="0.3">
      <c r="B79" s="1"/>
      <c r="C79" s="1">
        <v>19</v>
      </c>
      <c r="D79" s="2" t="s">
        <v>317</v>
      </c>
      <c r="E79" s="2" t="s">
        <v>318</v>
      </c>
      <c r="F79" s="2" t="s">
        <v>319</v>
      </c>
      <c r="G79" s="1">
        <v>0</v>
      </c>
      <c r="H79" s="1">
        <v>1</v>
      </c>
      <c r="I79" s="1" t="s">
        <v>310</v>
      </c>
      <c r="J79" s="2">
        <v>0</v>
      </c>
      <c r="O79" s="6"/>
      <c r="P79" s="6"/>
    </row>
    <row r="80" spans="2:16" ht="15.75" x14ac:dyDescent="0.3">
      <c r="B80" s="1"/>
      <c r="C80" s="1">
        <v>18</v>
      </c>
      <c r="D80" s="2" t="s">
        <v>320</v>
      </c>
      <c r="E80" s="2" t="s">
        <v>321</v>
      </c>
      <c r="F80" s="2" t="s">
        <v>316</v>
      </c>
      <c r="G80" s="1">
        <v>0</v>
      </c>
      <c r="H80" s="1">
        <v>1</v>
      </c>
      <c r="I80" s="1" t="s">
        <v>310</v>
      </c>
      <c r="J80" s="2">
        <v>0</v>
      </c>
      <c r="O80" s="6"/>
      <c r="P80" s="6"/>
    </row>
    <row r="81" spans="2:16" ht="15.75" x14ac:dyDescent="0.3">
      <c r="B81" s="1"/>
      <c r="C81" s="1">
        <v>17</v>
      </c>
      <c r="D81" s="2" t="s">
        <v>322</v>
      </c>
      <c r="E81" s="2" t="s">
        <v>323</v>
      </c>
      <c r="F81" s="2" t="s">
        <v>324</v>
      </c>
      <c r="G81" s="1">
        <v>0</v>
      </c>
      <c r="H81" s="1">
        <v>1</v>
      </c>
      <c r="I81" s="1" t="s">
        <v>325</v>
      </c>
      <c r="J81" s="2">
        <v>0</v>
      </c>
      <c r="O81" s="6"/>
      <c r="P81" s="6"/>
    </row>
    <row r="82" spans="2:16" ht="15.75" x14ac:dyDescent="0.3">
      <c r="B82" s="1"/>
      <c r="C82" s="1">
        <v>16</v>
      </c>
      <c r="D82" s="2" t="s">
        <v>326</v>
      </c>
      <c r="E82" s="2" t="s">
        <v>327</v>
      </c>
      <c r="F82" s="2" t="s">
        <v>328</v>
      </c>
      <c r="G82" s="1">
        <v>0</v>
      </c>
      <c r="H82" s="1">
        <v>1</v>
      </c>
      <c r="I82" s="1" t="s">
        <v>325</v>
      </c>
      <c r="J82" s="2">
        <v>0</v>
      </c>
      <c r="O82" s="6"/>
      <c r="P82" s="6"/>
    </row>
    <row r="83" spans="2:16" ht="15.75" x14ac:dyDescent="0.3">
      <c r="B83" s="1"/>
      <c r="C83" s="1">
        <v>15</v>
      </c>
      <c r="D83" s="2" t="s">
        <v>329</v>
      </c>
      <c r="E83" s="2" t="s">
        <v>330</v>
      </c>
      <c r="F83" s="2" t="s">
        <v>331</v>
      </c>
      <c r="G83" s="1">
        <v>0</v>
      </c>
      <c r="H83" s="1">
        <v>1</v>
      </c>
      <c r="I83" s="1" t="s">
        <v>325</v>
      </c>
      <c r="J83" s="2">
        <v>0</v>
      </c>
      <c r="O83" s="6"/>
      <c r="P83" s="6"/>
    </row>
    <row r="84" spans="2:16" ht="15.75" x14ac:dyDescent="0.3">
      <c r="B84" s="1"/>
      <c r="C84" s="1">
        <v>14</v>
      </c>
      <c r="D84" s="2" t="s">
        <v>332</v>
      </c>
      <c r="E84" s="2" t="s">
        <v>333</v>
      </c>
      <c r="F84" s="2" t="s">
        <v>334</v>
      </c>
      <c r="G84" s="1">
        <v>0</v>
      </c>
      <c r="H84" s="1">
        <v>1</v>
      </c>
      <c r="I84" s="1" t="s">
        <v>325</v>
      </c>
      <c r="J84" s="2">
        <v>0</v>
      </c>
      <c r="O84" s="6"/>
      <c r="P84" s="6"/>
    </row>
    <row r="85" spans="2:16" ht="15.75" x14ac:dyDescent="0.3">
      <c r="B85" s="1"/>
      <c r="C85" s="1">
        <v>13</v>
      </c>
      <c r="D85" s="2" t="s">
        <v>335</v>
      </c>
      <c r="E85" s="2" t="s">
        <v>336</v>
      </c>
      <c r="F85" s="2" t="s">
        <v>337</v>
      </c>
      <c r="G85" s="1">
        <v>0</v>
      </c>
      <c r="H85" s="1">
        <v>1</v>
      </c>
      <c r="I85" s="1" t="s">
        <v>325</v>
      </c>
      <c r="J85" s="2">
        <v>0</v>
      </c>
      <c r="O85" s="6"/>
      <c r="P85" s="6"/>
    </row>
    <row r="86" spans="2:16" ht="15.75" x14ac:dyDescent="0.3">
      <c r="B86" s="1"/>
      <c r="C86" s="1">
        <v>12</v>
      </c>
      <c r="D86" s="2" t="s">
        <v>338</v>
      </c>
      <c r="E86" s="2" t="s">
        <v>339</v>
      </c>
      <c r="F86" s="2" t="s">
        <v>340</v>
      </c>
      <c r="G86" s="1">
        <v>0</v>
      </c>
      <c r="H86" s="1">
        <v>1</v>
      </c>
      <c r="I86" s="1" t="s">
        <v>325</v>
      </c>
      <c r="J86" s="2">
        <v>0</v>
      </c>
      <c r="O86" s="6"/>
      <c r="P86" s="6"/>
    </row>
    <row r="87" spans="2:16" ht="15.75" x14ac:dyDescent="0.3">
      <c r="B87" s="1"/>
      <c r="C87" s="1">
        <v>11</v>
      </c>
      <c r="D87" s="2" t="s">
        <v>341</v>
      </c>
      <c r="E87" s="2" t="s">
        <v>342</v>
      </c>
      <c r="F87" s="2" t="s">
        <v>343</v>
      </c>
      <c r="G87" s="1">
        <v>0</v>
      </c>
      <c r="H87" s="1">
        <v>1</v>
      </c>
      <c r="I87" s="1" t="s">
        <v>293</v>
      </c>
      <c r="J87" s="2">
        <v>0</v>
      </c>
      <c r="O87" s="6"/>
      <c r="P87" s="6"/>
    </row>
    <row r="88" spans="2:16" ht="15.75" x14ac:dyDescent="0.3">
      <c r="B88" s="1"/>
      <c r="C88" s="1">
        <v>10</v>
      </c>
      <c r="D88" s="2" t="s">
        <v>344</v>
      </c>
      <c r="E88" s="2" t="s">
        <v>345</v>
      </c>
      <c r="F88" s="2" t="s">
        <v>346</v>
      </c>
      <c r="G88" s="1">
        <v>0</v>
      </c>
      <c r="H88" s="1">
        <v>1</v>
      </c>
      <c r="I88" s="1" t="s">
        <v>293</v>
      </c>
      <c r="J88" s="2">
        <v>0</v>
      </c>
      <c r="O88" s="6"/>
      <c r="P88" s="6"/>
    </row>
    <row r="89" spans="2:16" ht="15.75" x14ac:dyDescent="0.3">
      <c r="B89" s="1"/>
      <c r="C89" s="1"/>
      <c r="I89" s="1"/>
      <c r="J89" s="1"/>
      <c r="O89" s="6"/>
      <c r="P89" s="6"/>
    </row>
    <row r="90" spans="2:16" ht="15.75" x14ac:dyDescent="0.3">
      <c r="B90" s="1"/>
      <c r="C90" s="1"/>
      <c r="I90" s="1"/>
      <c r="J90" s="1"/>
      <c r="O90" s="6"/>
      <c r="P90" s="6"/>
    </row>
    <row r="91" spans="2:16" ht="15.75" x14ac:dyDescent="0.3">
      <c r="B91" s="1"/>
      <c r="C91" s="1"/>
      <c r="I91" s="1"/>
      <c r="J91" s="1"/>
      <c r="O91" s="6"/>
      <c r="P91" s="6"/>
    </row>
    <row r="92" spans="2:16" ht="15.75" x14ac:dyDescent="0.3">
      <c r="B92" s="1"/>
      <c r="C92" s="1"/>
      <c r="I92" s="1"/>
      <c r="J92" s="1"/>
      <c r="O92" s="6"/>
      <c r="P92" s="6"/>
    </row>
    <row r="93" spans="2:16" ht="15.75" x14ac:dyDescent="0.3">
      <c r="B93" s="1"/>
      <c r="C93" s="1"/>
      <c r="I93" s="1"/>
      <c r="J93" s="1"/>
      <c r="O93" s="6"/>
      <c r="P93" s="6"/>
    </row>
    <row r="94" spans="2:16" ht="15.75" x14ac:dyDescent="0.3">
      <c r="B94" s="1"/>
      <c r="C94" s="1"/>
      <c r="I94" s="1"/>
      <c r="J94" s="1"/>
      <c r="O94" s="6"/>
      <c r="P94" s="6"/>
    </row>
    <row r="95" spans="2:16" ht="15.75" x14ac:dyDescent="0.3">
      <c r="B95" s="1"/>
      <c r="C95" s="1"/>
      <c r="I95" s="1"/>
      <c r="J95" s="1"/>
      <c r="O95" s="6"/>
      <c r="P95" s="6"/>
    </row>
    <row r="96" spans="2:16" ht="15.75" x14ac:dyDescent="0.3">
      <c r="B96" s="1"/>
      <c r="C96" s="1"/>
      <c r="I96" s="1"/>
      <c r="J96" s="1"/>
      <c r="O96" s="6"/>
      <c r="P96" s="6"/>
    </row>
    <row r="97" spans="2:16" ht="15.75" x14ac:dyDescent="0.3">
      <c r="B97" s="1"/>
      <c r="C97" s="1"/>
      <c r="I97" s="1"/>
      <c r="J97" s="1"/>
      <c r="O97" s="6"/>
      <c r="P97" s="6"/>
    </row>
    <row r="98" spans="2:16" ht="15.75" x14ac:dyDescent="0.3">
      <c r="B98" s="1"/>
      <c r="C98" s="1"/>
      <c r="I98" s="1"/>
      <c r="J98" s="1"/>
      <c r="O98" s="6"/>
      <c r="P98" s="6"/>
    </row>
    <row r="99" spans="2:16" ht="15.75" x14ac:dyDescent="0.3">
      <c r="B99" s="1"/>
      <c r="C99" s="1"/>
      <c r="I99" s="1"/>
      <c r="J99" s="1"/>
      <c r="O99" s="6"/>
      <c r="P99" s="6"/>
    </row>
    <row r="100" spans="2:16" ht="15.75" x14ac:dyDescent="0.3">
      <c r="B100" s="1"/>
      <c r="C100" s="1"/>
      <c r="I100" s="1"/>
      <c r="J100" s="1"/>
      <c r="O100" s="6"/>
      <c r="P100" s="6"/>
    </row>
    <row r="101" spans="2:16" ht="15.75" x14ac:dyDescent="0.3">
      <c r="B101" s="1"/>
      <c r="C101" s="1"/>
      <c r="I101" s="1"/>
      <c r="J101" s="1"/>
      <c r="O101" s="6"/>
      <c r="P101" s="6"/>
    </row>
    <row r="102" spans="2:16" ht="15.75" x14ac:dyDescent="0.3">
      <c r="B102" s="1"/>
      <c r="C102" s="1"/>
      <c r="I102" s="1"/>
      <c r="J102" s="1"/>
      <c r="O102" s="6"/>
      <c r="P102" s="6"/>
    </row>
    <row r="103" spans="2:16" ht="15.75" x14ac:dyDescent="0.3">
      <c r="B103" s="1"/>
      <c r="C103" s="1"/>
      <c r="I103" s="1"/>
      <c r="J103" s="1"/>
      <c r="O103" s="6"/>
      <c r="P103" s="6"/>
    </row>
    <row r="104" spans="2:16" ht="15.75" x14ac:dyDescent="0.3">
      <c r="B104" s="1"/>
      <c r="C104" s="1"/>
      <c r="I104" s="1"/>
      <c r="J104" s="1"/>
      <c r="O104" s="6"/>
      <c r="P104" s="6"/>
    </row>
    <row r="105" spans="2:16" ht="15.75" x14ac:dyDescent="0.3">
      <c r="B105" s="1"/>
      <c r="C105" s="1"/>
      <c r="I105" s="1"/>
      <c r="J105" s="1"/>
      <c r="O105" s="6"/>
      <c r="P105" s="6"/>
    </row>
    <row r="106" spans="2:16" ht="15.75" x14ac:dyDescent="0.3">
      <c r="B106" s="1"/>
      <c r="C106" s="1"/>
      <c r="I106" s="1"/>
      <c r="J106" s="1"/>
      <c r="O106" s="6"/>
      <c r="P106" s="6"/>
    </row>
    <row r="107" spans="2:16" ht="15.75" x14ac:dyDescent="0.3">
      <c r="B107" s="1"/>
      <c r="C107" s="1"/>
      <c r="I107" s="1"/>
      <c r="J107" s="1"/>
      <c r="O107" s="6"/>
      <c r="P107" s="6"/>
    </row>
    <row r="108" spans="2:16" ht="15.75" x14ac:dyDescent="0.3">
      <c r="B108" s="1"/>
      <c r="C108" s="1"/>
      <c r="I108" s="1"/>
      <c r="J108" s="1"/>
      <c r="O108" s="6"/>
      <c r="P108" s="6"/>
    </row>
    <row r="109" spans="2:16" ht="15.75" x14ac:dyDescent="0.3">
      <c r="B109" s="1"/>
      <c r="C109" s="1"/>
      <c r="I109" s="1"/>
      <c r="J109" s="1"/>
      <c r="O109" s="6"/>
      <c r="P109" s="6"/>
    </row>
    <row r="110" spans="2:16" ht="15.75" x14ac:dyDescent="0.3">
      <c r="B110" s="1"/>
      <c r="C110" s="1"/>
      <c r="I110" s="1"/>
      <c r="J110" s="1"/>
      <c r="O110" s="6"/>
      <c r="P110" s="6"/>
    </row>
    <row r="111" spans="2:16" ht="15.75" x14ac:dyDescent="0.3">
      <c r="B111" s="1"/>
      <c r="C111" s="1"/>
      <c r="I111" s="1"/>
      <c r="J111" s="1"/>
      <c r="O111" s="6"/>
      <c r="P111" s="6"/>
    </row>
    <row r="112" spans="2:16" ht="15.75" x14ac:dyDescent="0.3">
      <c r="B112" s="1"/>
      <c r="C112" s="1"/>
      <c r="I112" s="1"/>
      <c r="J112" s="1"/>
      <c r="O112" s="6"/>
      <c r="P112" s="6"/>
    </row>
    <row r="113" spans="2:16" ht="15.75" x14ac:dyDescent="0.3">
      <c r="B113" s="1"/>
      <c r="C113" s="1"/>
      <c r="I113" s="1"/>
      <c r="J113" s="1"/>
      <c r="O113" s="6"/>
      <c r="P113" s="6"/>
    </row>
    <row r="114" spans="2:16" ht="15.75" x14ac:dyDescent="0.3">
      <c r="B114" s="1"/>
      <c r="C114" s="1"/>
      <c r="I114" s="1"/>
      <c r="J114" s="1"/>
      <c r="O114" s="6"/>
      <c r="P114" s="6"/>
    </row>
    <row r="115" spans="2:16" ht="15.75" x14ac:dyDescent="0.3">
      <c r="B115" s="1"/>
      <c r="C115" s="1"/>
      <c r="I115" s="1"/>
      <c r="J115" s="1"/>
      <c r="O115" s="6"/>
      <c r="P115" s="6"/>
    </row>
    <row r="116" spans="2:16" ht="15.75" x14ac:dyDescent="0.3">
      <c r="B116" s="1"/>
      <c r="C116" s="1"/>
      <c r="I116" s="1"/>
      <c r="J116" s="1"/>
      <c r="O116" s="6"/>
      <c r="P116" s="6"/>
    </row>
    <row r="117" spans="2:16" ht="15.75" x14ac:dyDescent="0.3">
      <c r="B117" s="1"/>
      <c r="C117" s="1"/>
      <c r="I117" s="1"/>
      <c r="J117" s="1"/>
      <c r="O117" s="6"/>
      <c r="P117" s="6"/>
    </row>
    <row r="118" spans="2:16" ht="15.75" x14ac:dyDescent="0.3">
      <c r="B118" s="1"/>
      <c r="C118" s="1"/>
      <c r="I118" s="1"/>
      <c r="J118" s="1"/>
      <c r="O118" s="6"/>
      <c r="P118" s="6"/>
    </row>
    <row r="119" spans="2:16" ht="15.75" x14ac:dyDescent="0.3">
      <c r="B119" s="1"/>
      <c r="C119" s="1"/>
      <c r="I119" s="1"/>
      <c r="J119" s="1"/>
      <c r="O119" s="6"/>
      <c r="P119" s="6"/>
    </row>
    <row r="120" spans="2:16" ht="15.75" x14ac:dyDescent="0.3">
      <c r="B120" s="1"/>
      <c r="C120" s="1"/>
      <c r="I120" s="1"/>
      <c r="J120" s="1"/>
      <c r="O120" s="6"/>
      <c r="P120" s="6"/>
    </row>
    <row r="121" spans="2:16" ht="15.75" x14ac:dyDescent="0.3">
      <c r="B121" s="1"/>
      <c r="C121" s="1"/>
      <c r="I121" s="1"/>
      <c r="J121" s="1"/>
      <c r="O121" s="6"/>
      <c r="P121" s="6"/>
    </row>
    <row r="122" spans="2:16" ht="15.75" x14ac:dyDescent="0.3">
      <c r="B122" s="1"/>
      <c r="C122" s="1"/>
      <c r="I122" s="1"/>
      <c r="J122" s="1"/>
      <c r="O122" s="6"/>
      <c r="P122" s="6"/>
    </row>
    <row r="123" spans="2:16" ht="15.75" x14ac:dyDescent="0.3">
      <c r="B123" s="1"/>
      <c r="C123" s="1"/>
      <c r="I123" s="1"/>
      <c r="J123" s="1"/>
      <c r="O123" s="6"/>
      <c r="P123" s="6"/>
    </row>
    <row r="124" spans="2:16" ht="15.75" x14ac:dyDescent="0.3">
      <c r="B124" s="1"/>
      <c r="C124" s="1"/>
      <c r="I124" s="1"/>
      <c r="J124" s="1"/>
      <c r="O124" s="6"/>
      <c r="P124" s="6"/>
    </row>
    <row r="125" spans="2:16" ht="15.75" x14ac:dyDescent="0.3">
      <c r="B125" s="1"/>
      <c r="C125" s="1"/>
      <c r="I125" s="1"/>
      <c r="J125" s="1"/>
      <c r="O125" s="6"/>
      <c r="P125" s="6"/>
    </row>
    <row r="126" spans="2:16" ht="15.75" x14ac:dyDescent="0.3">
      <c r="B126" s="1"/>
      <c r="C126" s="1"/>
      <c r="I126" s="1"/>
      <c r="J126" s="1"/>
      <c r="O126" s="6"/>
      <c r="P126" s="6"/>
    </row>
    <row r="127" spans="2:16" ht="15.75" x14ac:dyDescent="0.3">
      <c r="B127" s="1"/>
      <c r="C127" s="1"/>
      <c r="I127" s="1"/>
      <c r="J127" s="1"/>
      <c r="O127" s="6"/>
      <c r="P127" s="6"/>
    </row>
    <row r="128" spans="2:16" ht="15.75" x14ac:dyDescent="0.3">
      <c r="B128" s="1"/>
      <c r="C128" s="1"/>
      <c r="I128" s="1"/>
      <c r="J128" s="1"/>
      <c r="O128" s="6"/>
      <c r="P128" s="6"/>
    </row>
    <row r="129" spans="2:16" ht="15.75" x14ac:dyDescent="0.3">
      <c r="B129" s="1"/>
      <c r="C129" s="1"/>
      <c r="I129" s="1"/>
      <c r="J129" s="1"/>
      <c r="O129" s="6"/>
      <c r="P129" s="6"/>
    </row>
    <row r="130" spans="2:16" ht="15.75" x14ac:dyDescent="0.3">
      <c r="B130" s="1"/>
      <c r="C130" s="1"/>
      <c r="I130" s="1"/>
      <c r="J130" s="1"/>
      <c r="O130" s="6"/>
      <c r="P130" s="6"/>
    </row>
    <row r="131" spans="2:16" ht="15.75" x14ac:dyDescent="0.3">
      <c r="B131" s="1"/>
      <c r="C131" s="1"/>
      <c r="I131" s="1"/>
      <c r="J131" s="1"/>
      <c r="O131" s="6"/>
      <c r="P131" s="6"/>
    </row>
    <row r="132" spans="2:16" ht="15.75" x14ac:dyDescent="0.3">
      <c r="B132" s="1"/>
      <c r="C132" s="1"/>
      <c r="I132" s="1"/>
      <c r="J132" s="1"/>
      <c r="O132" s="6"/>
      <c r="P132" s="6"/>
    </row>
    <row r="133" spans="2:16" ht="15.75" x14ac:dyDescent="0.3">
      <c r="B133" s="1"/>
      <c r="C133" s="1"/>
      <c r="I133" s="1"/>
      <c r="J133" s="1"/>
      <c r="O133" s="6"/>
      <c r="P133" s="6"/>
    </row>
    <row r="134" spans="2:16" ht="15.75" x14ac:dyDescent="0.3">
      <c r="B134" s="1"/>
      <c r="C134" s="1"/>
      <c r="I134" s="1"/>
      <c r="J134" s="1"/>
      <c r="O134" s="6"/>
      <c r="P134" s="6"/>
    </row>
    <row r="135" spans="2:16" ht="15.75" x14ac:dyDescent="0.3">
      <c r="B135" s="1"/>
      <c r="C135" s="1"/>
      <c r="I135" s="1"/>
      <c r="J135" s="1"/>
      <c r="O135" s="6"/>
      <c r="P135" s="6"/>
    </row>
    <row r="136" spans="2:16" ht="15.75" x14ac:dyDescent="0.3">
      <c r="B136" s="1"/>
      <c r="C136" s="1"/>
      <c r="I136" s="1"/>
      <c r="J136" s="1"/>
      <c r="O136" s="6"/>
      <c r="P136" s="6"/>
    </row>
    <row r="137" spans="2:16" ht="15.75" x14ac:dyDescent="0.3">
      <c r="B137" s="1"/>
      <c r="C137" s="1"/>
      <c r="I137" s="1"/>
      <c r="J137" s="1"/>
      <c r="O137" s="6"/>
      <c r="P137" s="6"/>
    </row>
    <row r="138" spans="2:16" ht="15.75" x14ac:dyDescent="0.3">
      <c r="B138" s="1"/>
      <c r="C138" s="1"/>
      <c r="I138" s="1"/>
      <c r="J138" s="1"/>
      <c r="O138" s="6"/>
      <c r="P138" s="6"/>
    </row>
    <row r="139" spans="2:16" ht="15.75" x14ac:dyDescent="0.3">
      <c r="B139" s="1"/>
      <c r="C139" s="1"/>
      <c r="I139" s="1"/>
      <c r="J139" s="1"/>
      <c r="O139" s="6"/>
      <c r="P139" s="6"/>
    </row>
    <row r="140" spans="2:16" ht="15.75" x14ac:dyDescent="0.3">
      <c r="B140" s="1"/>
      <c r="C140" s="1"/>
      <c r="I140" s="1"/>
      <c r="J140" s="1"/>
      <c r="O140" s="6"/>
      <c r="P140" s="6"/>
    </row>
    <row r="141" spans="2:16" ht="15.75" x14ac:dyDescent="0.3">
      <c r="B141" s="1"/>
      <c r="C141" s="1"/>
      <c r="I141" s="1"/>
      <c r="J141" s="1"/>
      <c r="O141" s="6"/>
      <c r="P141" s="6"/>
    </row>
    <row r="142" spans="2:16" ht="15.75" x14ac:dyDescent="0.3">
      <c r="B142" s="1"/>
      <c r="C142" s="1"/>
      <c r="I142" s="1"/>
      <c r="J142" s="1"/>
      <c r="O142" s="6"/>
      <c r="P142" s="6"/>
    </row>
    <row r="143" spans="2:16" ht="15.75" x14ac:dyDescent="0.3">
      <c r="B143" s="1"/>
      <c r="C143" s="1"/>
      <c r="I143" s="1"/>
      <c r="J143" s="1"/>
      <c r="O143" s="6"/>
      <c r="P143" s="6"/>
    </row>
    <row r="144" spans="2:16" ht="15.75" x14ac:dyDescent="0.3">
      <c r="B144" s="1"/>
      <c r="C144" s="1"/>
      <c r="I144" s="1"/>
      <c r="J144" s="1"/>
      <c r="O144" s="6"/>
      <c r="P144" s="6"/>
    </row>
    <row r="145" spans="2:16" ht="15.75" x14ac:dyDescent="0.3">
      <c r="B145" s="1"/>
      <c r="C145" s="1"/>
      <c r="I145" s="1"/>
      <c r="J145" s="1"/>
      <c r="O145" s="6"/>
      <c r="P145" s="6"/>
    </row>
    <row r="146" spans="2:16" ht="15.75" x14ac:dyDescent="0.3">
      <c r="B146" s="1"/>
      <c r="C146" s="1"/>
      <c r="I146" s="1"/>
      <c r="J146" s="1"/>
      <c r="O146" s="6"/>
      <c r="P146" s="6"/>
    </row>
    <row r="147" spans="2:16" ht="15.75" x14ac:dyDescent="0.3">
      <c r="B147" s="1"/>
      <c r="C147" s="1"/>
      <c r="I147" s="1"/>
      <c r="J147" s="1"/>
      <c r="O147" s="6"/>
      <c r="P147" s="6"/>
    </row>
    <row r="148" spans="2:16" ht="15.75" x14ac:dyDescent="0.3">
      <c r="B148" s="1"/>
      <c r="C148" s="1"/>
      <c r="I148" s="1"/>
      <c r="J148" s="1"/>
      <c r="O148" s="6"/>
      <c r="P148" s="6"/>
    </row>
    <row r="149" spans="2:16" ht="15.75" x14ac:dyDescent="0.3">
      <c r="B149" s="1"/>
      <c r="C149" s="1"/>
      <c r="I149" s="1"/>
      <c r="J149" s="1"/>
      <c r="O149" s="6"/>
      <c r="P149" s="6"/>
    </row>
    <row r="150" spans="2:16" ht="15.75" x14ac:dyDescent="0.3">
      <c r="B150" s="1"/>
      <c r="C150" s="1"/>
      <c r="I150" s="1"/>
      <c r="J150" s="1"/>
      <c r="O150" s="6"/>
      <c r="P150" s="6"/>
    </row>
    <row r="151" spans="2:16" ht="15.75" x14ac:dyDescent="0.3">
      <c r="B151" s="1"/>
      <c r="C151" s="1"/>
      <c r="I151" s="1"/>
      <c r="J151" s="1"/>
      <c r="O151" s="6"/>
      <c r="P151" s="6"/>
    </row>
    <row r="152" spans="2:16" ht="15.75" x14ac:dyDescent="0.3">
      <c r="B152" s="1"/>
      <c r="C152" s="1"/>
      <c r="I152" s="1"/>
      <c r="J152" s="1"/>
      <c r="O152" s="6"/>
      <c r="P152" s="6"/>
    </row>
    <row r="153" spans="2:16" ht="15.75" x14ac:dyDescent="0.3">
      <c r="B153" s="1"/>
      <c r="C153" s="1"/>
      <c r="I153" s="1"/>
      <c r="J153" s="1"/>
      <c r="O153" s="6"/>
      <c r="P153" s="6"/>
    </row>
    <row r="154" spans="2:16" ht="15.75" x14ac:dyDescent="0.3">
      <c r="B154" s="1"/>
      <c r="C154" s="1"/>
      <c r="I154" s="1"/>
      <c r="J154" s="1"/>
      <c r="O154" s="6"/>
      <c r="P154" s="6"/>
    </row>
    <row r="155" spans="2:16" ht="15.75" x14ac:dyDescent="0.3">
      <c r="B155" s="1"/>
      <c r="C155" s="1"/>
      <c r="I155" s="1"/>
      <c r="J155" s="1"/>
      <c r="O155" s="6"/>
      <c r="P155" s="6"/>
    </row>
    <row r="156" spans="2:16" ht="15.75" x14ac:dyDescent="0.3">
      <c r="B156" s="1"/>
      <c r="C156" s="1"/>
      <c r="I156" s="1"/>
      <c r="J156" s="1"/>
      <c r="O156" s="6"/>
      <c r="P156" s="6"/>
    </row>
    <row r="157" spans="2:16" ht="15.75" x14ac:dyDescent="0.3">
      <c r="B157" s="1"/>
      <c r="C157" s="1"/>
      <c r="I157" s="1"/>
      <c r="J157" s="1"/>
      <c r="O157" s="6"/>
      <c r="P157" s="6"/>
    </row>
    <row r="158" spans="2:16" ht="15.75" x14ac:dyDescent="0.3">
      <c r="B158" s="1"/>
      <c r="C158" s="1"/>
      <c r="I158" s="1"/>
      <c r="J158" s="1"/>
      <c r="O158" s="6"/>
      <c r="P158" s="6"/>
    </row>
    <row r="159" spans="2:16" ht="15.75" x14ac:dyDescent="0.3">
      <c r="B159" s="1"/>
      <c r="C159" s="1"/>
      <c r="I159" s="1"/>
      <c r="J159" s="1"/>
      <c r="O159" s="6"/>
      <c r="P159" s="6"/>
    </row>
    <row r="160" spans="2:16" ht="15.75" x14ac:dyDescent="0.3">
      <c r="B160" s="1"/>
      <c r="C160" s="1"/>
      <c r="I160" s="1"/>
      <c r="J160" s="1"/>
      <c r="O160" s="6"/>
      <c r="P160" s="6"/>
    </row>
    <row r="161" spans="2:16" ht="15.75" x14ac:dyDescent="0.3">
      <c r="B161" s="1"/>
      <c r="C161" s="1"/>
      <c r="I161" s="1"/>
      <c r="J161" s="1"/>
      <c r="O161" s="6"/>
      <c r="P161" s="6"/>
    </row>
    <row r="162" spans="2:16" ht="15.75" x14ac:dyDescent="0.3">
      <c r="B162" s="1"/>
      <c r="C162" s="1"/>
      <c r="I162" s="1"/>
      <c r="J162" s="1"/>
      <c r="O162" s="6"/>
      <c r="P162" s="6"/>
    </row>
    <row r="163" spans="2:16" ht="15.75" x14ac:dyDescent="0.3">
      <c r="B163" s="1"/>
      <c r="C163" s="1"/>
      <c r="I163" s="1"/>
      <c r="J163" s="1"/>
      <c r="O163" s="6"/>
      <c r="P163" s="6"/>
    </row>
    <row r="164" spans="2:16" ht="15.75" x14ac:dyDescent="0.3">
      <c r="B164" s="1"/>
      <c r="C164" s="1"/>
      <c r="I164" s="1"/>
      <c r="J164" s="1"/>
      <c r="O164" s="6"/>
      <c r="P164" s="6"/>
    </row>
    <row r="165" spans="2:16" ht="15.75" x14ac:dyDescent="0.3">
      <c r="B165" s="1"/>
      <c r="C165" s="1"/>
      <c r="I165" s="1"/>
      <c r="J165" s="1"/>
      <c r="O165" s="6"/>
      <c r="P165" s="6"/>
    </row>
    <row r="166" spans="2:16" ht="15.75" x14ac:dyDescent="0.3">
      <c r="B166" s="1"/>
      <c r="C166" s="1"/>
      <c r="I166" s="1"/>
      <c r="J166" s="1"/>
      <c r="O166" s="6"/>
      <c r="P166" s="6"/>
    </row>
    <row r="167" spans="2:16" ht="15.75" x14ac:dyDescent="0.3">
      <c r="B167" s="1"/>
      <c r="C167" s="1"/>
      <c r="I167" s="1"/>
      <c r="J167" s="1"/>
      <c r="O167" s="6"/>
      <c r="P167" s="6"/>
    </row>
    <row r="168" spans="2:16" ht="15.75" x14ac:dyDescent="0.3">
      <c r="B168" s="1"/>
      <c r="C168" s="1"/>
      <c r="I168" s="1"/>
      <c r="J168" s="1"/>
      <c r="O168" s="6"/>
      <c r="P168" s="6"/>
    </row>
    <row r="169" spans="2:16" ht="15.75" x14ac:dyDescent="0.3">
      <c r="B169" s="1"/>
      <c r="C169" s="1"/>
      <c r="I169" s="1"/>
      <c r="J169" s="1"/>
      <c r="O169" s="6"/>
      <c r="P169" s="6"/>
    </row>
    <row r="170" spans="2:16" ht="15.75" x14ac:dyDescent="0.3">
      <c r="B170" s="1"/>
      <c r="C170" s="1"/>
      <c r="I170" s="1"/>
      <c r="J170" s="1"/>
      <c r="O170" s="6"/>
      <c r="P170" s="6"/>
    </row>
    <row r="171" spans="2:16" ht="15.75" x14ac:dyDescent="0.3">
      <c r="B171" s="1"/>
      <c r="C171" s="1"/>
      <c r="I171" s="1"/>
      <c r="J171" s="1"/>
      <c r="O171" s="6"/>
      <c r="P171" s="6"/>
    </row>
    <row r="172" spans="2:16" ht="15.75" x14ac:dyDescent="0.3">
      <c r="B172" s="1"/>
      <c r="C172" s="1"/>
      <c r="I172" s="1"/>
      <c r="J172" s="1"/>
      <c r="O172" s="6"/>
      <c r="P172" s="6"/>
    </row>
    <row r="173" spans="2:16" ht="15.75" x14ac:dyDescent="0.3">
      <c r="B173" s="1"/>
      <c r="C173" s="1"/>
      <c r="I173" s="1"/>
      <c r="J173" s="1"/>
      <c r="O173" s="6"/>
      <c r="P173" s="6"/>
    </row>
    <row r="174" spans="2:16" ht="15.75" x14ac:dyDescent="0.3">
      <c r="B174" s="1"/>
      <c r="C174" s="1"/>
      <c r="I174" s="1"/>
      <c r="J174" s="1"/>
      <c r="O174" s="6"/>
      <c r="P174" s="6"/>
    </row>
    <row r="175" spans="2:16" ht="15.75" x14ac:dyDescent="0.3">
      <c r="B175" s="1"/>
      <c r="C175" s="1"/>
      <c r="I175" s="1"/>
      <c r="J175" s="1"/>
      <c r="O175" s="6"/>
      <c r="P175" s="6"/>
    </row>
    <row r="176" spans="2:16" ht="15.75" x14ac:dyDescent="0.3">
      <c r="B176" s="1"/>
      <c r="C176" s="1"/>
      <c r="I176" s="1"/>
      <c r="J176" s="1"/>
      <c r="O176" s="6"/>
      <c r="P176" s="6"/>
    </row>
    <row r="177" spans="2:16" ht="15.75" x14ac:dyDescent="0.3">
      <c r="B177" s="1"/>
      <c r="C177" s="1"/>
      <c r="I177" s="1"/>
      <c r="J177" s="1"/>
      <c r="O177" s="6"/>
      <c r="P177" s="6"/>
    </row>
    <row r="178" spans="2:16" ht="15.75" x14ac:dyDescent="0.3">
      <c r="B178" s="1"/>
      <c r="C178" s="1"/>
      <c r="I178" s="1"/>
      <c r="J178" s="1"/>
      <c r="O178" s="6"/>
      <c r="P178" s="6"/>
    </row>
    <row r="179" spans="2:16" ht="15.75" x14ac:dyDescent="0.3">
      <c r="B179" s="1"/>
      <c r="C179" s="1"/>
      <c r="I179" s="1"/>
      <c r="J179" s="1"/>
      <c r="O179" s="6"/>
      <c r="P179" s="6"/>
    </row>
    <row r="180" spans="2:16" ht="15.75" x14ac:dyDescent="0.3">
      <c r="B180" s="1"/>
      <c r="C180" s="1"/>
      <c r="I180" s="1"/>
      <c r="J180" s="1"/>
      <c r="O180" s="6"/>
      <c r="P180" s="6"/>
    </row>
    <row r="181" spans="2:16" ht="15.75" x14ac:dyDescent="0.3">
      <c r="B181" s="1"/>
      <c r="C181" s="1"/>
      <c r="I181" s="1"/>
      <c r="J181" s="1"/>
      <c r="O181" s="6"/>
      <c r="P181" s="6"/>
    </row>
    <row r="182" spans="2:16" ht="15.75" x14ac:dyDescent="0.3">
      <c r="B182" s="1"/>
      <c r="C182" s="1"/>
      <c r="I182" s="1"/>
      <c r="J182" s="1"/>
      <c r="O182" s="6"/>
      <c r="P182" s="6"/>
    </row>
    <row r="183" spans="2:16" ht="15.75" x14ac:dyDescent="0.3">
      <c r="B183" s="1"/>
      <c r="C183" s="1"/>
      <c r="I183" s="1"/>
      <c r="J183" s="1"/>
      <c r="O183" s="6"/>
      <c r="P183" s="6"/>
    </row>
    <row r="184" spans="2:16" ht="15.75" x14ac:dyDescent="0.3">
      <c r="B184" s="1"/>
      <c r="C184" s="1"/>
      <c r="I184" s="1"/>
      <c r="J184" s="1"/>
      <c r="O184" s="6"/>
      <c r="P184" s="6"/>
    </row>
    <row r="185" spans="2:16" ht="15.75" x14ac:dyDescent="0.3">
      <c r="B185" s="1"/>
      <c r="C185" s="1"/>
      <c r="I185" s="1"/>
      <c r="J185" s="1"/>
      <c r="O185" s="6"/>
      <c r="P185" s="6"/>
    </row>
    <row r="186" spans="2:16" ht="15.75" x14ac:dyDescent="0.3">
      <c r="B186" s="1"/>
      <c r="C186" s="1"/>
      <c r="I186" s="1"/>
      <c r="J186" s="1"/>
      <c r="O186" s="6"/>
      <c r="P186" s="6"/>
    </row>
    <row r="187" spans="2:16" ht="15.75" x14ac:dyDescent="0.3">
      <c r="B187" s="1"/>
      <c r="C187" s="1"/>
      <c r="I187" s="1"/>
      <c r="J187" s="1"/>
      <c r="O187" s="6"/>
      <c r="P187" s="6"/>
    </row>
    <row r="188" spans="2:16" ht="15.75" x14ac:dyDescent="0.3">
      <c r="B188" s="1"/>
      <c r="C188" s="1"/>
      <c r="I188" s="1"/>
      <c r="J188" s="1"/>
      <c r="O188" s="6"/>
      <c r="P188" s="6"/>
    </row>
    <row r="189" spans="2:16" ht="15.75" x14ac:dyDescent="0.3">
      <c r="B189" s="1"/>
      <c r="C189" s="1"/>
      <c r="I189" s="1"/>
      <c r="J189" s="1"/>
      <c r="O189" s="6"/>
      <c r="P189" s="6"/>
    </row>
    <row r="190" spans="2:16" ht="15.75" x14ac:dyDescent="0.3">
      <c r="B190" s="1"/>
      <c r="C190" s="1"/>
      <c r="I190" s="1"/>
      <c r="J190" s="1"/>
      <c r="O190" s="6"/>
      <c r="P190" s="6"/>
    </row>
    <row r="191" spans="2:16" ht="15.75" x14ac:dyDescent="0.3">
      <c r="B191" s="1"/>
      <c r="C191" s="1"/>
      <c r="I191" s="1"/>
      <c r="J191" s="1"/>
      <c r="O191" s="6"/>
      <c r="P191" s="6"/>
    </row>
    <row r="192" spans="2:16" ht="15.75" x14ac:dyDescent="0.3">
      <c r="B192" s="1"/>
      <c r="C192" s="1"/>
      <c r="I192" s="1"/>
      <c r="J192" s="1"/>
      <c r="O192" s="6"/>
      <c r="P192" s="6"/>
    </row>
    <row r="193" spans="2:16" ht="15.75" x14ac:dyDescent="0.3">
      <c r="B193" s="1"/>
      <c r="C193" s="1"/>
      <c r="I193" s="1"/>
      <c r="J193" s="1"/>
      <c r="O193" s="6"/>
      <c r="P193" s="6"/>
    </row>
    <row r="194" spans="2:16" ht="15.75" x14ac:dyDescent="0.3">
      <c r="B194" s="1"/>
      <c r="C194" s="1"/>
      <c r="I194" s="1"/>
      <c r="J194" s="1"/>
      <c r="O194" s="6"/>
      <c r="P194" s="6"/>
    </row>
    <row r="195" spans="2:16" ht="15.75" x14ac:dyDescent="0.3">
      <c r="B195" s="1"/>
      <c r="C195" s="1"/>
      <c r="I195" s="1"/>
      <c r="J195" s="1"/>
      <c r="O195" s="6"/>
      <c r="P195" s="6"/>
    </row>
    <row r="196" spans="2:16" ht="15.75" x14ac:dyDescent="0.3">
      <c r="B196" s="1"/>
      <c r="C196" s="1"/>
      <c r="I196" s="1"/>
      <c r="J196" s="1"/>
      <c r="O196" s="6"/>
      <c r="P196" s="6"/>
    </row>
    <row r="197" spans="2:16" ht="15.75" x14ac:dyDescent="0.3">
      <c r="B197" s="1"/>
      <c r="C197" s="1"/>
      <c r="I197" s="1"/>
      <c r="J197" s="1"/>
      <c r="O197" s="6"/>
      <c r="P197" s="6"/>
    </row>
    <row r="198" spans="2:16" ht="15.75" x14ac:dyDescent="0.3">
      <c r="B198" s="1"/>
      <c r="C198" s="1"/>
      <c r="I198" s="1"/>
      <c r="J198" s="1"/>
      <c r="O198" s="6"/>
      <c r="P198" s="6"/>
    </row>
    <row r="199" spans="2:16" ht="15.75" x14ac:dyDescent="0.3">
      <c r="B199" s="1"/>
      <c r="C199" s="1"/>
      <c r="I199" s="1"/>
      <c r="J199" s="1"/>
      <c r="O199" s="6"/>
      <c r="P199" s="6"/>
    </row>
    <row r="200" spans="2:16" ht="15.75" x14ac:dyDescent="0.3">
      <c r="B200" s="1"/>
      <c r="C200" s="1"/>
      <c r="I200" s="1"/>
      <c r="J200" s="1"/>
      <c r="O200" s="6"/>
      <c r="P200" s="6"/>
    </row>
    <row r="201" spans="2:16" ht="15.75" x14ac:dyDescent="0.3">
      <c r="B201" s="1"/>
      <c r="C201" s="1"/>
      <c r="I201" s="1"/>
      <c r="J201" s="1"/>
      <c r="O201" s="6"/>
      <c r="P201" s="6"/>
    </row>
    <row r="202" spans="2:16" ht="15.75" x14ac:dyDescent="0.3">
      <c r="B202" s="1"/>
      <c r="C202" s="1"/>
      <c r="I202" s="1"/>
      <c r="J202" s="1"/>
      <c r="O202" s="6"/>
      <c r="P202" s="6"/>
    </row>
    <row r="203" spans="2:16" ht="15.75" x14ac:dyDescent="0.3">
      <c r="B203" s="1"/>
      <c r="C203" s="1"/>
      <c r="I203" s="1"/>
      <c r="J203" s="1"/>
      <c r="O203" s="6"/>
      <c r="P203" s="6"/>
    </row>
    <row r="204" spans="2:16" ht="15.75" x14ac:dyDescent="0.3">
      <c r="B204" s="1"/>
      <c r="C204" s="1"/>
      <c r="I204" s="1"/>
      <c r="J204" s="1"/>
      <c r="O204" s="6"/>
      <c r="P204" s="6"/>
    </row>
    <row r="205" spans="2:16" ht="15.75" x14ac:dyDescent="0.3">
      <c r="B205" s="1"/>
      <c r="C205" s="1"/>
      <c r="I205" s="1"/>
      <c r="J205" s="1"/>
      <c r="O205" s="6"/>
      <c r="P205" s="6"/>
    </row>
    <row r="206" spans="2:16" ht="15.75" x14ac:dyDescent="0.3">
      <c r="B206" s="1"/>
      <c r="C206" s="1"/>
      <c r="I206" s="1"/>
      <c r="J206" s="1"/>
      <c r="O206" s="6"/>
      <c r="P206" s="6"/>
    </row>
    <row r="207" spans="2:16" ht="15.75" x14ac:dyDescent="0.3">
      <c r="B207" s="1"/>
      <c r="C207" s="1"/>
      <c r="I207" s="1"/>
      <c r="J207" s="1"/>
      <c r="O207" s="6"/>
      <c r="P207" s="6"/>
    </row>
    <row r="208" spans="2:16" ht="15.75" x14ac:dyDescent="0.3">
      <c r="B208" s="1"/>
      <c r="C208" s="1"/>
      <c r="I208" s="1"/>
      <c r="J208" s="1"/>
      <c r="O208" s="6"/>
      <c r="P208" s="6"/>
    </row>
    <row r="209" spans="2:16" ht="15.75" x14ac:dyDescent="0.3">
      <c r="B209" s="1"/>
      <c r="C209" s="1"/>
      <c r="I209" s="1"/>
      <c r="J209" s="1"/>
      <c r="O209" s="6"/>
      <c r="P209" s="6"/>
    </row>
    <row r="210" spans="2:16" ht="15.75" x14ac:dyDescent="0.3">
      <c r="B210" s="1"/>
      <c r="C210" s="1"/>
      <c r="I210" s="1"/>
      <c r="J210" s="1"/>
      <c r="O210" s="6"/>
      <c r="P210" s="6"/>
    </row>
    <row r="211" spans="2:16" ht="15.75" x14ac:dyDescent="0.3">
      <c r="B211" s="1"/>
      <c r="C211" s="1"/>
      <c r="I211" s="1"/>
      <c r="J211" s="1"/>
      <c r="O211" s="6"/>
      <c r="P211" s="6"/>
    </row>
    <row r="212" spans="2:16" ht="15.75" x14ac:dyDescent="0.3">
      <c r="B212" s="1"/>
      <c r="C212" s="1"/>
      <c r="I212" s="1"/>
      <c r="J212" s="1"/>
      <c r="O212" s="6"/>
      <c r="P212" s="6"/>
    </row>
    <row r="213" spans="2:16" ht="15.75" x14ac:dyDescent="0.3">
      <c r="B213" s="1"/>
      <c r="C213" s="1"/>
      <c r="I213" s="1"/>
      <c r="J213" s="1"/>
      <c r="O213" s="6"/>
      <c r="P213" s="6"/>
    </row>
    <row r="214" spans="2:16" ht="15.75" x14ac:dyDescent="0.3">
      <c r="B214" s="1"/>
      <c r="C214" s="1"/>
      <c r="I214" s="1"/>
      <c r="J214" s="1"/>
      <c r="O214" s="6"/>
      <c r="P214" s="6"/>
    </row>
    <row r="215" spans="2:16" ht="15.75" x14ac:dyDescent="0.3">
      <c r="B215" s="1"/>
      <c r="C215" s="1"/>
      <c r="I215" s="1"/>
      <c r="J215" s="1"/>
      <c r="O215" s="6"/>
      <c r="P215" s="6"/>
    </row>
    <row r="216" spans="2:16" ht="15.75" x14ac:dyDescent="0.3">
      <c r="B216" s="1"/>
      <c r="C216" s="1"/>
      <c r="I216" s="1"/>
      <c r="J216" s="1"/>
      <c r="O216" s="6"/>
      <c r="P216" s="6"/>
    </row>
    <row r="217" spans="2:16" ht="15.75" x14ac:dyDescent="0.3">
      <c r="B217" s="1"/>
      <c r="C217" s="1"/>
      <c r="I217" s="1"/>
      <c r="J217" s="1"/>
      <c r="O217" s="6"/>
      <c r="P217" s="6"/>
    </row>
    <row r="218" spans="2:16" ht="15.75" x14ac:dyDescent="0.3">
      <c r="B218" s="1"/>
      <c r="C218" s="1"/>
      <c r="I218" s="1"/>
      <c r="J218" s="1"/>
      <c r="O218" s="6"/>
      <c r="P218" s="6"/>
    </row>
    <row r="219" spans="2:16" ht="15.75" x14ac:dyDescent="0.3">
      <c r="B219" s="1"/>
      <c r="C219" s="1"/>
      <c r="I219" s="1"/>
      <c r="J219" s="1"/>
      <c r="O219" s="6"/>
      <c r="P219" s="6"/>
    </row>
    <row r="220" spans="2:16" ht="15.75" x14ac:dyDescent="0.3">
      <c r="B220" s="1"/>
      <c r="C220" s="1"/>
      <c r="I220" s="1"/>
      <c r="J220" s="1"/>
      <c r="O220" s="6"/>
      <c r="P220" s="6"/>
    </row>
    <row r="221" spans="2:16" ht="15.75" x14ac:dyDescent="0.3">
      <c r="B221" s="1"/>
      <c r="C221" s="1"/>
      <c r="I221" s="1"/>
      <c r="J221" s="1"/>
      <c r="O221" s="6"/>
      <c r="P221" s="6"/>
    </row>
    <row r="222" spans="2:16" ht="15.75" x14ac:dyDescent="0.3">
      <c r="B222" s="1"/>
      <c r="C222" s="1"/>
      <c r="I222" s="1"/>
      <c r="J222" s="1"/>
      <c r="O222" s="6"/>
      <c r="P222" s="6"/>
    </row>
    <row r="223" spans="2:16" ht="15.75" x14ac:dyDescent="0.3">
      <c r="B223" s="1"/>
      <c r="C223" s="1"/>
      <c r="I223" s="1"/>
      <c r="J223" s="1"/>
      <c r="O223" s="6"/>
      <c r="P223" s="6"/>
    </row>
    <row r="224" spans="2:16" ht="15.75" x14ac:dyDescent="0.3">
      <c r="B224" s="1"/>
      <c r="C224" s="1"/>
      <c r="I224" s="1"/>
      <c r="J224" s="1"/>
      <c r="O224" s="6"/>
      <c r="P224" s="6"/>
    </row>
    <row r="225" spans="2:16" ht="15.75" x14ac:dyDescent="0.3">
      <c r="B225" s="1"/>
      <c r="C225" s="1"/>
      <c r="I225" s="1"/>
      <c r="J225" s="1"/>
      <c r="O225" s="6"/>
      <c r="P225" s="6"/>
    </row>
    <row r="226" spans="2:16" ht="15.75" x14ac:dyDescent="0.3">
      <c r="B226" s="1"/>
      <c r="C226" s="1"/>
      <c r="I226" s="1"/>
      <c r="J226" s="1"/>
      <c r="O226" s="6"/>
      <c r="P226" s="6"/>
    </row>
    <row r="227" spans="2:16" ht="15.75" x14ac:dyDescent="0.3">
      <c r="B227" s="1"/>
      <c r="C227" s="1"/>
      <c r="I227" s="1"/>
      <c r="J227" s="1"/>
      <c r="O227" s="6"/>
      <c r="P227" s="6"/>
    </row>
    <row r="228" spans="2:16" ht="15.75" x14ac:dyDescent="0.3">
      <c r="B228" s="1"/>
      <c r="C228" s="1"/>
      <c r="I228" s="1"/>
      <c r="J228" s="1"/>
      <c r="O228" s="6"/>
      <c r="P228" s="6"/>
    </row>
    <row r="229" spans="2:16" ht="15.75" x14ac:dyDescent="0.3">
      <c r="B229" s="1"/>
      <c r="C229" s="1"/>
      <c r="I229" s="1"/>
      <c r="J229" s="1"/>
      <c r="O229" s="6"/>
      <c r="P229" s="6"/>
    </row>
    <row r="230" spans="2:16" ht="15.75" x14ac:dyDescent="0.3">
      <c r="B230" s="1"/>
      <c r="C230" s="1"/>
      <c r="I230" s="1"/>
      <c r="J230" s="1"/>
      <c r="O230" s="6"/>
      <c r="P230" s="6"/>
    </row>
    <row r="231" spans="2:16" ht="15.75" x14ac:dyDescent="0.3">
      <c r="B231" s="1"/>
      <c r="C231" s="1"/>
      <c r="I231" s="1"/>
      <c r="J231" s="1"/>
      <c r="O231" s="6"/>
      <c r="P231" s="6"/>
    </row>
    <row r="232" spans="2:16" ht="15.75" x14ac:dyDescent="0.3">
      <c r="B232" s="1"/>
      <c r="C232" s="1"/>
      <c r="I232" s="1"/>
      <c r="J232" s="1"/>
      <c r="O232" s="6"/>
      <c r="P232" s="6"/>
    </row>
    <row r="233" spans="2:16" ht="15.75" x14ac:dyDescent="0.3">
      <c r="B233" s="1"/>
      <c r="C233" s="1"/>
      <c r="I233" s="1"/>
      <c r="J233" s="1"/>
      <c r="O233" s="6"/>
      <c r="P233" s="6"/>
    </row>
    <row r="234" spans="2:16" ht="15.75" x14ac:dyDescent="0.3">
      <c r="B234" s="1"/>
      <c r="C234" s="1"/>
      <c r="I234" s="1"/>
      <c r="J234" s="1"/>
      <c r="O234" s="6"/>
      <c r="P234" s="6"/>
    </row>
    <row r="235" spans="2:16" ht="15.75" x14ac:dyDescent="0.3">
      <c r="B235" s="1"/>
      <c r="C235" s="1"/>
      <c r="I235" s="1"/>
      <c r="J235" s="1"/>
      <c r="O235" s="6"/>
      <c r="P235" s="6"/>
    </row>
    <row r="236" spans="2:16" ht="15.75" x14ac:dyDescent="0.3">
      <c r="B236" s="1"/>
      <c r="C236" s="1"/>
      <c r="I236" s="1"/>
      <c r="J236" s="1"/>
      <c r="O236" s="6"/>
      <c r="P236" s="6"/>
    </row>
    <row r="237" spans="2:16" ht="15.75" x14ac:dyDescent="0.3">
      <c r="B237" s="1"/>
      <c r="C237" s="1"/>
      <c r="I237" s="1"/>
      <c r="J237" s="1"/>
      <c r="O237" s="6"/>
      <c r="P237" s="6"/>
    </row>
    <row r="238" spans="2:16" ht="15.75" x14ac:dyDescent="0.3">
      <c r="B238" s="1"/>
      <c r="C238" s="1"/>
      <c r="I238" s="1"/>
      <c r="J238" s="1"/>
      <c r="O238" s="6"/>
      <c r="P238" s="6"/>
    </row>
    <row r="239" spans="2:16" ht="15.75" x14ac:dyDescent="0.3">
      <c r="B239" s="1"/>
      <c r="C239" s="1"/>
      <c r="I239" s="1"/>
      <c r="J239" s="1"/>
      <c r="O239" s="6"/>
      <c r="P239" s="6"/>
    </row>
    <row r="240" spans="2:16" ht="15.75" x14ac:dyDescent="0.3">
      <c r="B240" s="1"/>
      <c r="C240" s="1"/>
      <c r="I240" s="1"/>
      <c r="J240" s="1"/>
      <c r="O240" s="6"/>
      <c r="P240" s="6"/>
    </row>
    <row r="241" spans="2:16" ht="15.75" x14ac:dyDescent="0.3">
      <c r="B241" s="1"/>
      <c r="C241" s="1"/>
      <c r="I241" s="1"/>
      <c r="J241" s="1"/>
      <c r="O241" s="6"/>
      <c r="P241" s="6"/>
    </row>
    <row r="242" spans="2:16" ht="15.75" x14ac:dyDescent="0.3">
      <c r="B242" s="1"/>
      <c r="C242" s="1"/>
      <c r="I242" s="1"/>
      <c r="J242" s="1"/>
      <c r="O242" s="6"/>
      <c r="P242" s="6"/>
    </row>
    <row r="243" spans="2:16" ht="15.75" x14ac:dyDescent="0.3">
      <c r="B243" s="1"/>
      <c r="C243" s="1"/>
      <c r="I243" s="1"/>
      <c r="J243" s="1"/>
      <c r="O243" s="6"/>
      <c r="P243" s="6"/>
    </row>
    <row r="244" spans="2:16" ht="15.75" x14ac:dyDescent="0.3">
      <c r="B244" s="1"/>
      <c r="C244" s="1"/>
      <c r="I244" s="1"/>
      <c r="J244" s="1"/>
      <c r="O244" s="6"/>
      <c r="P244" s="6"/>
    </row>
    <row r="245" spans="2:16" ht="15.75" x14ac:dyDescent="0.3">
      <c r="B245" s="1"/>
      <c r="C245" s="1"/>
      <c r="I245" s="1"/>
      <c r="J245" s="1"/>
      <c r="O245" s="6"/>
      <c r="P245" s="6"/>
    </row>
    <row r="246" spans="2:16" ht="15.75" x14ac:dyDescent="0.3">
      <c r="B246" s="1"/>
      <c r="C246" s="1"/>
      <c r="I246" s="1"/>
      <c r="J246" s="1"/>
      <c r="O246" s="6"/>
      <c r="P246" s="6"/>
    </row>
    <row r="247" spans="2:16" ht="15.75" x14ac:dyDescent="0.3">
      <c r="B247" s="1"/>
      <c r="C247" s="1"/>
      <c r="I247" s="1"/>
      <c r="J247" s="1"/>
      <c r="O247" s="6"/>
      <c r="P247" s="6"/>
    </row>
    <row r="248" spans="2:16" ht="15.75" x14ac:dyDescent="0.3">
      <c r="O248" s="6"/>
      <c r="P248" s="6"/>
    </row>
    <row r="249" spans="2:16" ht="15.75" x14ac:dyDescent="0.3">
      <c r="O249" s="6"/>
      <c r="P249" s="6"/>
    </row>
    <row r="250" spans="2:16" ht="15.75" x14ac:dyDescent="0.3">
      <c r="O250" s="6"/>
      <c r="P250" s="6"/>
    </row>
    <row r="251" spans="2:16" ht="15.75" x14ac:dyDescent="0.3">
      <c r="O251" s="6"/>
      <c r="P251" s="6"/>
    </row>
    <row r="252" spans="2:16" ht="15.75" x14ac:dyDescent="0.3">
      <c r="O252" s="6"/>
      <c r="P252" s="6"/>
    </row>
    <row r="253" spans="2:16" ht="15.75" x14ac:dyDescent="0.3">
      <c r="O253" s="6"/>
      <c r="P253" s="6"/>
    </row>
    <row r="254" spans="2:16" ht="15.75" x14ac:dyDescent="0.3">
      <c r="O254" s="6"/>
      <c r="P254" s="6"/>
    </row>
    <row r="255" spans="2:16" ht="15.75" x14ac:dyDescent="0.3">
      <c r="O255" s="6"/>
      <c r="P255" s="6"/>
    </row>
    <row r="256" spans="2:16" ht="15.75" x14ac:dyDescent="0.3">
      <c r="O256" s="6"/>
      <c r="P256" s="6"/>
    </row>
    <row r="257" spans="15:16" ht="15.75" x14ac:dyDescent="0.3">
      <c r="O257" s="6"/>
      <c r="P257" s="6"/>
    </row>
    <row r="258" spans="15:16" ht="15.75" x14ac:dyDescent="0.3">
      <c r="O258" s="6"/>
      <c r="P258" s="6"/>
    </row>
    <row r="259" spans="15:16" ht="15.75" x14ac:dyDescent="0.3">
      <c r="O259" s="6"/>
      <c r="P259" s="6"/>
    </row>
    <row r="260" spans="15:16" ht="15.75" x14ac:dyDescent="0.3">
      <c r="O260" s="6"/>
      <c r="P260" s="6"/>
    </row>
    <row r="261" spans="15:16" ht="15.75" x14ac:dyDescent="0.3">
      <c r="O261" s="6"/>
      <c r="P261" s="6"/>
    </row>
    <row r="262" spans="15:16" ht="15.75" x14ac:dyDescent="0.3">
      <c r="O262" s="6"/>
      <c r="P262" s="6"/>
    </row>
    <row r="263" spans="15:16" ht="15.75" x14ac:dyDescent="0.3">
      <c r="O263" s="6"/>
      <c r="P263" s="6"/>
    </row>
    <row r="264" spans="15:16" ht="15.75" x14ac:dyDescent="0.3">
      <c r="O264" s="6"/>
      <c r="P264" s="6"/>
    </row>
    <row r="265" spans="15:16" ht="15.75" x14ac:dyDescent="0.3">
      <c r="O265" s="6"/>
      <c r="P265" s="6"/>
    </row>
    <row r="266" spans="15:16" ht="15.75" x14ac:dyDescent="0.3">
      <c r="O266" s="6"/>
      <c r="P266" s="6"/>
    </row>
    <row r="267" spans="15:16" ht="15.75" x14ac:dyDescent="0.3">
      <c r="O267" s="6"/>
      <c r="P267" s="6"/>
    </row>
    <row r="268" spans="15:16" ht="15.75" x14ac:dyDescent="0.3">
      <c r="O268" s="6"/>
      <c r="P268" s="6"/>
    </row>
    <row r="269" spans="15:16" ht="15.75" x14ac:dyDescent="0.3">
      <c r="O269" s="6"/>
      <c r="P269" s="6"/>
    </row>
    <row r="270" spans="15:16" ht="15.75" x14ac:dyDescent="0.3">
      <c r="O270" s="6"/>
      <c r="P270" s="6"/>
    </row>
    <row r="271" spans="15:16" ht="15.75" x14ac:dyDescent="0.3">
      <c r="O271" s="6"/>
      <c r="P271" s="6"/>
    </row>
    <row r="272" spans="15:16" ht="15.75" x14ac:dyDescent="0.3">
      <c r="O272" s="6"/>
      <c r="P272" s="6"/>
    </row>
    <row r="273" spans="15:16" ht="15.75" x14ac:dyDescent="0.3">
      <c r="O273" s="6"/>
      <c r="P273" s="6"/>
    </row>
    <row r="274" spans="15:16" ht="15.75" x14ac:dyDescent="0.3">
      <c r="O274" s="6"/>
      <c r="P274" s="6"/>
    </row>
    <row r="275" spans="15:16" ht="15.75" x14ac:dyDescent="0.3">
      <c r="O275" s="6"/>
      <c r="P275" s="6"/>
    </row>
    <row r="276" spans="15:16" ht="15.75" x14ac:dyDescent="0.3">
      <c r="O276" s="6"/>
      <c r="P276" s="6"/>
    </row>
    <row r="277" spans="15:16" ht="15.75" x14ac:dyDescent="0.3">
      <c r="O277" s="6"/>
      <c r="P277" s="6"/>
    </row>
    <row r="278" spans="15:16" ht="15.75" x14ac:dyDescent="0.3">
      <c r="O278" s="6"/>
      <c r="P278" s="6"/>
    </row>
    <row r="279" spans="15:16" ht="15.75" x14ac:dyDescent="0.3">
      <c r="O279" s="6"/>
      <c r="P279" s="6"/>
    </row>
    <row r="280" spans="15:16" ht="15.75" x14ac:dyDescent="0.3">
      <c r="O280" s="6"/>
      <c r="P280" s="6"/>
    </row>
    <row r="281" spans="15:16" ht="15.75" x14ac:dyDescent="0.3">
      <c r="O281" s="6"/>
      <c r="P281" s="6"/>
    </row>
    <row r="282" spans="15:16" ht="15.75" x14ac:dyDescent="0.3">
      <c r="O282" s="6"/>
      <c r="P282" s="6"/>
    </row>
    <row r="283" spans="15:16" ht="15.75" x14ac:dyDescent="0.3">
      <c r="O283" s="6"/>
      <c r="P283" s="6"/>
    </row>
    <row r="284" spans="15:16" ht="15.75" x14ac:dyDescent="0.3">
      <c r="O284" s="6"/>
      <c r="P284" s="6"/>
    </row>
    <row r="285" spans="15:16" ht="15.75" x14ac:dyDescent="0.3">
      <c r="O285" s="6"/>
      <c r="P285" s="6"/>
    </row>
    <row r="286" spans="15:16" ht="15.75" x14ac:dyDescent="0.3">
      <c r="O286" s="6"/>
      <c r="P286" s="6"/>
    </row>
    <row r="287" spans="15:16" ht="15.75" x14ac:dyDescent="0.3">
      <c r="O287" s="6"/>
      <c r="P287" s="6"/>
    </row>
    <row r="288" spans="15:16" ht="15.75" x14ac:dyDescent="0.3">
      <c r="O288" s="6"/>
      <c r="P288" s="6"/>
    </row>
    <row r="289" spans="15:16" ht="15.75" x14ac:dyDescent="0.3">
      <c r="O289" s="6"/>
      <c r="P289" s="6"/>
    </row>
    <row r="290" spans="15:16" ht="15.75" x14ac:dyDescent="0.3">
      <c r="O290" s="6"/>
      <c r="P290" s="6"/>
    </row>
    <row r="291" spans="15:16" ht="15.75" x14ac:dyDescent="0.3">
      <c r="O291" s="6"/>
      <c r="P291" s="6"/>
    </row>
    <row r="292" spans="15:16" ht="15.75" x14ac:dyDescent="0.3">
      <c r="O292" s="6"/>
      <c r="P292" s="6"/>
    </row>
    <row r="293" spans="15:16" ht="15.75" x14ac:dyDescent="0.3">
      <c r="O293" s="6"/>
      <c r="P293" s="6"/>
    </row>
    <row r="294" spans="15:16" ht="15.75" x14ac:dyDescent="0.3">
      <c r="O294" s="6"/>
      <c r="P294" s="6"/>
    </row>
    <row r="295" spans="15:16" ht="15.75" x14ac:dyDescent="0.3">
      <c r="O295" s="6"/>
      <c r="P295" s="6"/>
    </row>
    <row r="296" spans="15:16" ht="15.75" x14ac:dyDescent="0.3">
      <c r="O296" s="6"/>
      <c r="P296" s="6"/>
    </row>
    <row r="297" spans="15:16" ht="15.75" x14ac:dyDescent="0.3">
      <c r="O297" s="6"/>
      <c r="P297" s="6"/>
    </row>
    <row r="298" spans="15:16" ht="15.75" x14ac:dyDescent="0.3">
      <c r="O298" s="6"/>
      <c r="P298" s="6"/>
    </row>
    <row r="299" spans="15:16" ht="15.75" x14ac:dyDescent="0.3">
      <c r="O299" s="6"/>
      <c r="P299" s="6"/>
    </row>
    <row r="300" spans="15:16" ht="15.75" x14ac:dyDescent="0.3">
      <c r="O300" s="6"/>
      <c r="P300" s="6"/>
    </row>
    <row r="301" spans="15:16" ht="15.75" x14ac:dyDescent="0.3">
      <c r="O301" s="6"/>
      <c r="P301" s="6"/>
    </row>
    <row r="302" spans="15:16" ht="15.75" x14ac:dyDescent="0.3">
      <c r="O302" s="6"/>
      <c r="P302" s="6"/>
    </row>
    <row r="303" spans="15:16" ht="15.75" x14ac:dyDescent="0.3">
      <c r="O303" s="6"/>
      <c r="P303" s="6"/>
    </row>
    <row r="304" spans="15:16" ht="15.75" x14ac:dyDescent="0.3">
      <c r="O304" s="6"/>
      <c r="P304" s="6"/>
    </row>
    <row r="305" spans="15:16" ht="15.75" x14ac:dyDescent="0.3">
      <c r="O305" s="6"/>
      <c r="P305" s="6"/>
    </row>
    <row r="306" spans="15:16" ht="15.75" x14ac:dyDescent="0.3">
      <c r="O306" s="6"/>
      <c r="P306" s="6"/>
    </row>
    <row r="307" spans="15:16" ht="15.75" x14ac:dyDescent="0.3">
      <c r="O307" s="6"/>
      <c r="P307" s="6"/>
    </row>
    <row r="308" spans="15:16" ht="15.75" x14ac:dyDescent="0.3">
      <c r="O308" s="2"/>
      <c r="P308" s="2"/>
    </row>
    <row r="309" spans="15:16" ht="15.75" x14ac:dyDescent="0.3">
      <c r="O309" s="2"/>
      <c r="P309" s="2"/>
    </row>
    <row r="310" spans="15:16" ht="15.75" x14ac:dyDescent="0.3">
      <c r="O310" s="2"/>
      <c r="P310" s="2"/>
    </row>
    <row r="311" spans="15:16" ht="15.75" x14ac:dyDescent="0.3">
      <c r="O311" s="2"/>
      <c r="P311" s="2"/>
    </row>
    <row r="312" spans="15:16" ht="15.75" x14ac:dyDescent="0.3">
      <c r="O312" s="2"/>
      <c r="P312" s="2"/>
    </row>
    <row r="313" spans="15:16" ht="15.75" x14ac:dyDescent="0.3">
      <c r="O313" s="2"/>
      <c r="P313" s="2"/>
    </row>
    <row r="314" spans="15:16" ht="15.75" x14ac:dyDescent="0.3">
      <c r="O314" s="2"/>
      <c r="P314" s="2"/>
    </row>
    <row r="315" spans="15:16" ht="15.75" x14ac:dyDescent="0.3">
      <c r="O315" s="2"/>
      <c r="P315" s="2"/>
    </row>
    <row r="316" spans="15:16" ht="15.75" x14ac:dyDescent="0.3">
      <c r="O316" s="2"/>
      <c r="P316" s="2"/>
    </row>
    <row r="317" spans="15:16" ht="15.75" x14ac:dyDescent="0.3">
      <c r="O317" s="2"/>
      <c r="P317" s="2"/>
    </row>
    <row r="318" spans="15:16" ht="15.75" x14ac:dyDescent="0.3">
      <c r="O318" s="2"/>
      <c r="P318" s="2"/>
    </row>
    <row r="319" spans="15:16" ht="15.75" x14ac:dyDescent="0.3">
      <c r="O319" s="2"/>
      <c r="P319" s="2"/>
    </row>
    <row r="320" spans="15:16" ht="15.75" x14ac:dyDescent="0.3">
      <c r="O320" s="2"/>
      <c r="P320" s="2"/>
    </row>
    <row r="321" spans="15:16" ht="15.75" x14ac:dyDescent="0.3">
      <c r="O321" s="2"/>
      <c r="P321" s="2"/>
    </row>
    <row r="322" spans="15:16" ht="15.75" x14ac:dyDescent="0.3">
      <c r="O322" s="2"/>
      <c r="P322" s="2"/>
    </row>
    <row r="323" spans="15:16" ht="15.75" x14ac:dyDescent="0.3">
      <c r="O323" s="2"/>
      <c r="P323" s="2"/>
    </row>
    <row r="324" spans="15:16" ht="15.75" x14ac:dyDescent="0.3">
      <c r="O324" s="2"/>
      <c r="P324" s="2"/>
    </row>
    <row r="325" spans="15:16" ht="15.75" x14ac:dyDescent="0.3">
      <c r="O325" s="2"/>
      <c r="P325" s="2"/>
    </row>
    <row r="326" spans="15:16" ht="15.75" x14ac:dyDescent="0.3">
      <c r="O326" s="2"/>
      <c r="P326" s="2"/>
    </row>
    <row r="327" spans="15:16" ht="15.75" x14ac:dyDescent="0.3">
      <c r="O327" s="2"/>
      <c r="P327" s="2"/>
    </row>
    <row r="328" spans="15:16" ht="15.75" x14ac:dyDescent="0.3">
      <c r="O328" s="2"/>
      <c r="P328" s="2"/>
    </row>
    <row r="329" spans="15:16" ht="15.75" x14ac:dyDescent="0.3">
      <c r="O329" s="2"/>
      <c r="P329" s="2"/>
    </row>
    <row r="330" spans="15:16" ht="15.75" x14ac:dyDescent="0.3">
      <c r="O330" s="2"/>
      <c r="P330" s="2"/>
    </row>
    <row r="331" spans="15:16" ht="15.75" x14ac:dyDescent="0.3">
      <c r="O331" s="2"/>
      <c r="P331" s="2"/>
    </row>
    <row r="332" spans="15:16" ht="15.75" x14ac:dyDescent="0.3">
      <c r="O332" s="2"/>
      <c r="P332" s="2"/>
    </row>
    <row r="333" spans="15:16" ht="15.75" x14ac:dyDescent="0.3">
      <c r="O333" s="2"/>
      <c r="P333" s="2"/>
    </row>
    <row r="334" spans="15:16" ht="15.75" x14ac:dyDescent="0.3">
      <c r="O334" s="2"/>
      <c r="P334" s="2"/>
    </row>
    <row r="335" spans="15:16" ht="15.75" x14ac:dyDescent="0.3">
      <c r="O335" s="2"/>
      <c r="P335" s="2"/>
    </row>
    <row r="336" spans="15:16" ht="15.75" x14ac:dyDescent="0.3">
      <c r="O336" s="2"/>
      <c r="P336" s="2"/>
    </row>
    <row r="337" spans="15:16" ht="15.75" x14ac:dyDescent="0.3">
      <c r="O337" s="2"/>
      <c r="P337" s="2"/>
    </row>
    <row r="338" spans="15:16" ht="15.75" x14ac:dyDescent="0.3">
      <c r="O338" s="2"/>
      <c r="P338" s="2"/>
    </row>
    <row r="339" spans="15:16" ht="15.75" x14ac:dyDescent="0.3">
      <c r="O339" s="2"/>
      <c r="P339" s="2"/>
    </row>
    <row r="340" spans="15:16" ht="15.75" x14ac:dyDescent="0.3">
      <c r="O340" s="2"/>
      <c r="P340" s="2"/>
    </row>
    <row r="341" spans="15:16" ht="15.75" x14ac:dyDescent="0.3">
      <c r="O341" s="2"/>
      <c r="P341" s="2"/>
    </row>
    <row r="342" spans="15:16" ht="15.75" x14ac:dyDescent="0.3">
      <c r="O342" s="2"/>
      <c r="P342" s="2"/>
    </row>
    <row r="343" spans="15:16" ht="15.75" x14ac:dyDescent="0.3">
      <c r="O343" s="2"/>
      <c r="P343" s="2"/>
    </row>
    <row r="344" spans="15:16" ht="15.75" x14ac:dyDescent="0.3">
      <c r="O344" s="2"/>
      <c r="P344" s="2"/>
    </row>
    <row r="345" spans="15:16" ht="15.75" x14ac:dyDescent="0.3">
      <c r="O345" s="2"/>
      <c r="P345" s="2"/>
    </row>
    <row r="346" spans="15:16" ht="15.75" x14ac:dyDescent="0.3">
      <c r="O346" s="2"/>
      <c r="P346" s="2"/>
    </row>
    <row r="347" spans="15:16" ht="15.75" x14ac:dyDescent="0.3">
      <c r="O347" s="2"/>
      <c r="P347" s="2"/>
    </row>
    <row r="348" spans="15:16" ht="15.75" x14ac:dyDescent="0.3">
      <c r="O348" s="2"/>
      <c r="P348" s="2"/>
    </row>
    <row r="349" spans="15:16" ht="15.75" x14ac:dyDescent="0.3">
      <c r="O349" s="2"/>
      <c r="P349" s="2"/>
    </row>
    <row r="350" spans="15:16" ht="15.75" x14ac:dyDescent="0.3">
      <c r="O350" s="2"/>
      <c r="P350" s="2"/>
    </row>
    <row r="351" spans="15:16" ht="15.75" x14ac:dyDescent="0.3">
      <c r="O351" s="2"/>
      <c r="P351" s="2"/>
    </row>
    <row r="352" spans="15:16" ht="15.75" x14ac:dyDescent="0.3">
      <c r="O352" s="2"/>
      <c r="P352" s="2"/>
    </row>
    <row r="353" spans="15:16" ht="15.75" x14ac:dyDescent="0.3">
      <c r="O353" s="2"/>
      <c r="P353" s="2"/>
    </row>
    <row r="354" spans="15:16" ht="15.75" x14ac:dyDescent="0.3">
      <c r="O354" s="2"/>
      <c r="P354" s="2"/>
    </row>
    <row r="355" spans="15:16" ht="15.75" x14ac:dyDescent="0.3">
      <c r="O355" s="2"/>
      <c r="P355" s="2"/>
    </row>
    <row r="356" spans="15:16" ht="15.75" x14ac:dyDescent="0.3">
      <c r="O356" s="2"/>
      <c r="P356" s="2"/>
    </row>
    <row r="357" spans="15:16" ht="15.75" x14ac:dyDescent="0.3">
      <c r="O357" s="2"/>
      <c r="P357" s="2"/>
    </row>
    <row r="358" spans="15:16" ht="15.75" x14ac:dyDescent="0.3">
      <c r="O358" s="2"/>
      <c r="P358" s="2"/>
    </row>
    <row r="359" spans="15:16" ht="15.75" x14ac:dyDescent="0.3">
      <c r="O359" s="2"/>
      <c r="P359" s="2"/>
    </row>
    <row r="360" spans="15:16" ht="15.75" x14ac:dyDescent="0.3">
      <c r="O360" s="2"/>
      <c r="P360" s="2"/>
    </row>
    <row r="361" spans="15:16" ht="15.75" x14ac:dyDescent="0.3">
      <c r="O361" s="2"/>
      <c r="P361" s="2"/>
    </row>
    <row r="362" spans="15:16" ht="15.75" x14ac:dyDescent="0.3">
      <c r="O362" s="2"/>
      <c r="P362" s="2"/>
    </row>
    <row r="363" spans="15:16" ht="15.75" x14ac:dyDescent="0.3">
      <c r="O363" s="2"/>
      <c r="P363" s="2"/>
    </row>
    <row r="364" spans="15:16" ht="15.75" x14ac:dyDescent="0.3">
      <c r="O364" s="2"/>
      <c r="P364" s="2"/>
    </row>
    <row r="365" spans="15:16" ht="15.75" x14ac:dyDescent="0.3">
      <c r="O365" s="2"/>
      <c r="P365" s="2"/>
    </row>
    <row r="366" spans="15:16" ht="15.75" x14ac:dyDescent="0.3">
      <c r="O366" s="2"/>
      <c r="P366" s="2"/>
    </row>
    <row r="367" spans="15:16" ht="15.75" x14ac:dyDescent="0.3">
      <c r="O367" s="2"/>
      <c r="P367" s="2"/>
    </row>
    <row r="368" spans="15:16" ht="15.75" x14ac:dyDescent="0.3">
      <c r="O368" s="2"/>
      <c r="P368" s="2"/>
    </row>
    <row r="369" spans="15:16" ht="15.75" x14ac:dyDescent="0.3">
      <c r="O369" s="2"/>
      <c r="P369" s="2"/>
    </row>
    <row r="370" spans="15:16" ht="15.75" x14ac:dyDescent="0.3">
      <c r="O370" s="2"/>
      <c r="P370" s="2"/>
    </row>
    <row r="371" spans="15:16" ht="15.75" x14ac:dyDescent="0.3">
      <c r="O371" s="2"/>
      <c r="P371" s="2"/>
    </row>
    <row r="372" spans="15:16" ht="15.75" x14ac:dyDescent="0.3">
      <c r="O372" s="2"/>
      <c r="P372" s="2"/>
    </row>
    <row r="373" spans="15:16" ht="15.75" x14ac:dyDescent="0.3">
      <c r="O373" s="2"/>
      <c r="P373" s="2"/>
    </row>
    <row r="374" spans="15:16" ht="15.75" x14ac:dyDescent="0.3">
      <c r="O374" s="2"/>
      <c r="P374" s="2"/>
    </row>
    <row r="375" spans="15:16" ht="15.75" x14ac:dyDescent="0.3">
      <c r="O375" s="2"/>
      <c r="P375" s="2"/>
    </row>
    <row r="376" spans="15:16" ht="15.75" x14ac:dyDescent="0.3">
      <c r="O376" s="2"/>
      <c r="P376" s="2"/>
    </row>
    <row r="377" spans="15:16" ht="15.75" x14ac:dyDescent="0.3">
      <c r="O377" s="2"/>
      <c r="P377" s="2"/>
    </row>
    <row r="378" spans="15:16" ht="15.75" x14ac:dyDescent="0.3">
      <c r="O378" s="2"/>
      <c r="P378" s="2"/>
    </row>
    <row r="379" spans="15:16" ht="15.75" x14ac:dyDescent="0.3">
      <c r="O379" s="2"/>
      <c r="P379" s="2"/>
    </row>
    <row r="380" spans="15:16" ht="15.75" x14ac:dyDescent="0.3">
      <c r="O380" s="2"/>
      <c r="P380" s="2"/>
    </row>
    <row r="381" spans="15:16" ht="15.75" x14ac:dyDescent="0.3">
      <c r="O381" s="2"/>
      <c r="P381" s="2"/>
    </row>
    <row r="382" spans="15:16" ht="15.75" x14ac:dyDescent="0.3">
      <c r="O382" s="2"/>
      <c r="P382" s="2"/>
    </row>
    <row r="383" spans="15:16" ht="15.75" x14ac:dyDescent="0.3">
      <c r="O383" s="2"/>
      <c r="P383" s="2"/>
    </row>
    <row r="384" spans="15:16" ht="15.75" x14ac:dyDescent="0.3">
      <c r="O384" s="2"/>
      <c r="P384" s="2"/>
    </row>
    <row r="385" spans="15:16" ht="15.75" x14ac:dyDescent="0.3">
      <c r="O385" s="2"/>
      <c r="P385" s="2"/>
    </row>
    <row r="386" spans="15:16" ht="15.75" x14ac:dyDescent="0.3">
      <c r="O386" s="2"/>
      <c r="P386" s="2"/>
    </row>
    <row r="387" spans="15:16" ht="15.75" x14ac:dyDescent="0.3">
      <c r="O387" s="2"/>
      <c r="P387" s="2"/>
    </row>
    <row r="388" spans="15:16" ht="15.75" x14ac:dyDescent="0.3">
      <c r="O388" s="2"/>
      <c r="P388" s="2"/>
    </row>
    <row r="389" spans="15:16" ht="15.75" x14ac:dyDescent="0.3">
      <c r="O389" s="2"/>
      <c r="P389" s="2"/>
    </row>
    <row r="390" spans="15:16" ht="15.75" x14ac:dyDescent="0.3">
      <c r="O390" s="2"/>
      <c r="P390" s="2"/>
    </row>
    <row r="391" spans="15:16" ht="15.75" x14ac:dyDescent="0.3">
      <c r="O391" s="2"/>
      <c r="P391" s="2"/>
    </row>
    <row r="392" spans="15:16" ht="15.75" x14ac:dyDescent="0.3">
      <c r="O392" s="2"/>
      <c r="P392" s="2"/>
    </row>
    <row r="393" spans="15:16" ht="15.75" x14ac:dyDescent="0.3">
      <c r="O393" s="2"/>
      <c r="P393" s="2"/>
    </row>
    <row r="394" spans="15:16" ht="15.75" x14ac:dyDescent="0.3">
      <c r="O394" s="2"/>
      <c r="P394" s="2"/>
    </row>
    <row r="395" spans="15:16" ht="15.75" x14ac:dyDescent="0.3">
      <c r="O395" s="2"/>
      <c r="P395" s="2"/>
    </row>
    <row r="396" spans="15:16" ht="15.75" x14ac:dyDescent="0.3">
      <c r="O396" s="2"/>
      <c r="P396" s="2"/>
    </row>
    <row r="397" spans="15:16" ht="15.75" x14ac:dyDescent="0.3">
      <c r="O397" s="2"/>
      <c r="P397" s="2"/>
    </row>
    <row r="398" spans="15:16" ht="15.75" x14ac:dyDescent="0.3">
      <c r="O398" s="2"/>
      <c r="P398" s="2"/>
    </row>
    <row r="399" spans="15:16" ht="15.75" x14ac:dyDescent="0.3">
      <c r="O399" s="2"/>
      <c r="P399" s="2"/>
    </row>
    <row r="400" spans="15:16" ht="15.75" x14ac:dyDescent="0.3">
      <c r="O400" s="2"/>
      <c r="P400" s="2"/>
    </row>
    <row r="401" spans="15:16" ht="15.75" x14ac:dyDescent="0.3">
      <c r="O401" s="2"/>
      <c r="P401" s="2"/>
    </row>
    <row r="402" spans="15:16" ht="15.75" x14ac:dyDescent="0.3">
      <c r="O402" s="2"/>
      <c r="P402" s="2"/>
    </row>
    <row r="403" spans="15:16" ht="15.75" x14ac:dyDescent="0.3">
      <c r="O403" s="2"/>
      <c r="P403" s="2"/>
    </row>
    <row r="404" spans="15:16" ht="15.75" x14ac:dyDescent="0.3">
      <c r="O404" s="2"/>
      <c r="P404" s="2"/>
    </row>
    <row r="405" spans="15:16" ht="15.75" x14ac:dyDescent="0.3">
      <c r="O405" s="2"/>
      <c r="P405" s="2"/>
    </row>
    <row r="406" spans="15:16" ht="15.75" x14ac:dyDescent="0.3">
      <c r="O406" s="2"/>
      <c r="P406" s="2"/>
    </row>
    <row r="407" spans="15:16" ht="15.75" x14ac:dyDescent="0.3">
      <c r="O407" s="2"/>
      <c r="P407" s="2"/>
    </row>
  </sheetData>
  <autoFilter ref="C71:J88" xr:uid="{00000000-0009-0000-0000-000004000000}">
    <sortState xmlns:xlrd2="http://schemas.microsoft.com/office/spreadsheetml/2017/richdata2" ref="C71:J88">
      <sortCondition descending="1" ref="C71:C88"/>
    </sortState>
  </autoFilter>
  <phoneticPr fontId="5" type="noConversion"/>
  <conditionalFormatting sqref="C27:C34 C38:C40">
    <cfRule type="duplicateValues" dxfId="1" priority="2"/>
  </conditionalFormatting>
  <conditionalFormatting sqref="C35:C37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SpiritAnimalBook</vt:lpstr>
      <vt:lpstr>Sheet4</vt:lpstr>
      <vt:lpstr>Sheet2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2024-06-13T05:37:44Z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66D37C5B44A34243992FB82ABDB867A3_12</vt:lpwstr>
  </property>
</Properties>
</file>