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1925"/>
  </bookViews>
  <sheets>
    <sheet name="TrainBuild" sheetId="1" r:id="rId1"/>
    <sheet name="Sheet1" sheetId="2" r:id="rId2"/>
  </sheets>
  <externalReferences>
    <externalReference r:id="rId3"/>
  </externalReferences>
  <definedNames>
    <definedName name="_xlnm._FilterDatabase" localSheetId="0" hidden="1">TrainBuild!$A$4:$G$14</definedName>
    <definedName name="_xlnm._FilterDatabase" localSheetId="1" hidden="1">Sheet1!$B$1:$AW$113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<sst xmlns="http://schemas.openxmlformats.org/spreadsheetml/2006/main" count="663" uniqueCount="206">
  <si>
    <t>Id</t>
  </si>
  <si>
    <t>Name</t>
  </si>
  <si>
    <t>Icon</t>
  </si>
  <si>
    <t>Position</t>
  </si>
  <si>
    <t>Scale</t>
  </si>
  <si>
    <t>LvupCostPool</t>
  </si>
  <si>
    <t>UnlockLevel</t>
  </si>
  <si>
    <t>IsOpen</t>
  </si>
  <si>
    <t>int</t>
  </si>
  <si>
    <t>string</t>
  </si>
  <si>
    <t>mut,int#int,1</t>
  </si>
  <si>
    <t>float</t>
  </si>
  <si>
    <t>建筑id</t>
  </si>
  <si>
    <t>建筑名称</t>
  </si>
  <si>
    <t>建筑资源ID
artID</t>
  </si>
  <si>
    <t>位置</t>
  </si>
  <si>
    <t>建筑缩放值</t>
  </si>
  <si>
    <t>升级消耗库</t>
  </si>
  <si>
    <t>解锁条件
1玩家等级
2主城等级</t>
  </si>
  <si>
    <t>是否进入版本</t>
  </si>
  <si>
    <t>默认值</t>
  </si>
  <si>
    <t/>
  </si>
  <si>
    <t>正确性校对</t>
  </si>
  <si>
    <t>校对值</t>
  </si>
  <si>
    <t>修炼主城</t>
  </si>
  <si>
    <t>0#280</t>
  </si>
  <si>
    <t>1#30</t>
  </si>
  <si>
    <t>攻击修炼</t>
  </si>
  <si>
    <t>0#350</t>
  </si>
  <si>
    <t>2#1</t>
  </si>
  <si>
    <t>防御修炼</t>
  </si>
  <si>
    <t>0#270</t>
  </si>
  <si>
    <t>2#2</t>
  </si>
  <si>
    <t>生存修炼</t>
  </si>
  <si>
    <t>2#3</t>
  </si>
  <si>
    <t>高级攻击修炼</t>
  </si>
  <si>
    <t>45#400</t>
  </si>
  <si>
    <t>2#10</t>
  </si>
  <si>
    <t>高级防御修炼</t>
  </si>
  <si>
    <t>25#210</t>
  </si>
  <si>
    <t>2#11</t>
  </si>
  <si>
    <t>高级生存修炼</t>
  </si>
  <si>
    <t>2#12</t>
  </si>
  <si>
    <t>|</t>
  </si>
  <si>
    <t>2#</t>
  </si>
  <si>
    <t>1#</t>
  </si>
  <si>
    <t>3#</t>
  </si>
  <si>
    <t>4#</t>
  </si>
  <si>
    <t>2#0</t>
  </si>
  <si>
    <t>1#0</t>
  </si>
  <si>
    <t>3#0</t>
  </si>
  <si>
    <t>4#0</t>
  </si>
  <si>
    <t>108#0</t>
  </si>
  <si>
    <t>2#360</t>
  </si>
  <si>
    <t>1#3600</t>
  </si>
  <si>
    <t>3#120</t>
  </si>
  <si>
    <t>4#120</t>
  </si>
  <si>
    <t>108#300</t>
  </si>
  <si>
    <t>2#720</t>
  </si>
  <si>
    <t>1#7200</t>
  </si>
  <si>
    <t>3#240</t>
  </si>
  <si>
    <t>4#240</t>
  </si>
  <si>
    <t>108#600</t>
  </si>
  <si>
    <t>攻击</t>
  </si>
  <si>
    <t>生命</t>
  </si>
  <si>
    <t>护甲</t>
  </si>
  <si>
    <t>魔抗</t>
  </si>
  <si>
    <t>抗魏</t>
  </si>
  <si>
    <t>抗蜀</t>
  </si>
  <si>
    <t>抗吴</t>
  </si>
  <si>
    <t>抗群</t>
  </si>
  <si>
    <t>灭魏</t>
  </si>
  <si>
    <t>灭蜀</t>
  </si>
  <si>
    <t>灭吴</t>
  </si>
  <si>
    <t>灭群</t>
  </si>
  <si>
    <t>2#1080</t>
  </si>
  <si>
    <t>1#10800</t>
  </si>
  <si>
    <t>3#360</t>
  </si>
  <si>
    <t>4#360</t>
  </si>
  <si>
    <t>108#900</t>
  </si>
  <si>
    <t>2#1440</t>
  </si>
  <si>
    <t>1#14400</t>
  </si>
  <si>
    <t>3#480</t>
  </si>
  <si>
    <t>4#480</t>
  </si>
  <si>
    <t>108#1200</t>
  </si>
  <si>
    <t>2#1800</t>
  </si>
  <si>
    <t>1#18000</t>
  </si>
  <si>
    <t>3#600</t>
  </si>
  <si>
    <t>4#600</t>
  </si>
  <si>
    <t>108#1500</t>
  </si>
  <si>
    <t>2#2160</t>
  </si>
  <si>
    <t>1#21600</t>
  </si>
  <si>
    <t>3#720</t>
  </si>
  <si>
    <t>4#720</t>
  </si>
  <si>
    <t>108#1800</t>
  </si>
  <si>
    <t>101#0</t>
  </si>
  <si>
    <t>101#300</t>
  </si>
  <si>
    <t>101#600</t>
  </si>
  <si>
    <t>101#900</t>
  </si>
  <si>
    <t>101#1200</t>
  </si>
  <si>
    <t>101#1500</t>
  </si>
  <si>
    <t>101#1800</t>
  </si>
  <si>
    <t>107#0</t>
  </si>
  <si>
    <t>107#300</t>
  </si>
  <si>
    <t>107#600</t>
  </si>
  <si>
    <t>107#900</t>
  </si>
  <si>
    <t>107#1200</t>
  </si>
  <si>
    <t>107#1500</t>
  </si>
  <si>
    <t>107#1800</t>
  </si>
  <si>
    <t>104#0</t>
  </si>
  <si>
    <t>104#300</t>
  </si>
  <si>
    <t>104#600</t>
  </si>
  <si>
    <t>104#900</t>
  </si>
  <si>
    <t>104#1200</t>
  </si>
  <si>
    <t>104#1500</t>
  </si>
  <si>
    <t>104#1800</t>
  </si>
  <si>
    <t>110#0</t>
  </si>
  <si>
    <t>110#300</t>
  </si>
  <si>
    <t>110#600</t>
  </si>
  <si>
    <t>110#900</t>
  </si>
  <si>
    <t>2#600|1#6000|3#200|4#200|109#500|108#500|107#500|110#500</t>
  </si>
  <si>
    <t>110#1200</t>
  </si>
  <si>
    <t>2#1200|1#12000|3#400|4#400|109#1000|108#1000|107#1000|110#1000</t>
  </si>
  <si>
    <t>110#1500</t>
  </si>
  <si>
    <t>2#1800|1#18000|3#600|4#600|109#1500|108#1500|107#1500|110#1500</t>
  </si>
  <si>
    <t>110#1800</t>
  </si>
  <si>
    <t>2#2400|1#24000|3#800|4#800|109#2000|108#2000|107#2000|110#2000</t>
  </si>
  <si>
    <t>103#0</t>
  </si>
  <si>
    <t>2#3000|1#30000|3#1000|4#1000|109#2500|108#2500|107#2500|110#2500</t>
  </si>
  <si>
    <t>103#300</t>
  </si>
  <si>
    <t>2#3600|1#36000|3#1200|4#1200|109#3000|108#3000|107#3000|110#3000</t>
  </si>
  <si>
    <t>103#600</t>
  </si>
  <si>
    <t>103#900</t>
  </si>
  <si>
    <t>103#1200</t>
  </si>
  <si>
    <t>103#1500</t>
  </si>
  <si>
    <t>103#1800</t>
  </si>
  <si>
    <t>109#0</t>
  </si>
  <si>
    <t>109#300</t>
  </si>
  <si>
    <t>109#600</t>
  </si>
  <si>
    <t>109#900</t>
  </si>
  <si>
    <t>109#1200</t>
  </si>
  <si>
    <t>109#1500</t>
  </si>
  <si>
    <t>109#1800</t>
  </si>
  <si>
    <t>102#0</t>
  </si>
  <si>
    <t>102#300</t>
  </si>
  <si>
    <t>102#600</t>
  </si>
  <si>
    <t>102#900</t>
  </si>
  <si>
    <t>102#1200</t>
  </si>
  <si>
    <t>102#1500</t>
  </si>
  <si>
    <t>102#1800</t>
  </si>
  <si>
    <r>
      <rPr>
        <sz val="11"/>
        <color theme="1"/>
        <rFont val="等线"/>
        <charset val="134"/>
        <scheme val="minor"/>
      </rPr>
      <t>5</t>
    </r>
    <r>
      <rPr>
        <sz val="11"/>
        <color theme="1"/>
        <rFont val="等线"/>
        <charset val="134"/>
        <scheme val="minor"/>
      </rPr>
      <t>3</t>
    </r>
    <r>
      <rPr>
        <sz val="11"/>
        <color theme="1"/>
        <rFont val="等线"/>
        <charset val="134"/>
        <scheme val="minor"/>
      </rPr>
      <t>#0</t>
    </r>
  </si>
  <si>
    <t>2#600</t>
  </si>
  <si>
    <t>1#6000</t>
  </si>
  <si>
    <t>3#200</t>
  </si>
  <si>
    <t>4#200</t>
  </si>
  <si>
    <r>
      <rPr>
        <sz val="11"/>
        <color theme="1"/>
        <rFont val="等线"/>
        <charset val="134"/>
        <scheme val="minor"/>
      </rPr>
      <t>5</t>
    </r>
    <r>
      <rPr>
        <sz val="11"/>
        <color theme="1"/>
        <rFont val="等线"/>
        <charset val="134"/>
        <scheme val="minor"/>
      </rPr>
      <t>3</t>
    </r>
    <r>
      <rPr>
        <sz val="11"/>
        <color theme="1"/>
        <rFont val="等线"/>
        <charset val="134"/>
        <scheme val="minor"/>
      </rPr>
      <t>#50</t>
    </r>
  </si>
  <si>
    <t>2#1200</t>
  </si>
  <si>
    <t>1#12000</t>
  </si>
  <si>
    <t>3#400</t>
  </si>
  <si>
    <t>4#400</t>
  </si>
  <si>
    <r>
      <rPr>
        <sz val="11"/>
        <color theme="1"/>
        <rFont val="等线"/>
        <charset val="134"/>
        <scheme val="minor"/>
      </rPr>
      <t>5</t>
    </r>
    <r>
      <rPr>
        <sz val="11"/>
        <color theme="1"/>
        <rFont val="等线"/>
        <charset val="134"/>
        <scheme val="minor"/>
      </rPr>
      <t>3</t>
    </r>
    <r>
      <rPr>
        <sz val="11"/>
        <color theme="1"/>
        <rFont val="等线"/>
        <charset val="134"/>
        <scheme val="minor"/>
      </rPr>
      <t>#100</t>
    </r>
  </si>
  <si>
    <r>
      <rPr>
        <sz val="11"/>
        <color theme="1"/>
        <rFont val="等线"/>
        <charset val="134"/>
        <scheme val="minor"/>
      </rPr>
      <t>5</t>
    </r>
    <r>
      <rPr>
        <sz val="11"/>
        <color theme="1"/>
        <rFont val="等线"/>
        <charset val="134"/>
        <scheme val="minor"/>
      </rPr>
      <t>3</t>
    </r>
    <r>
      <rPr>
        <sz val="11"/>
        <color theme="1"/>
        <rFont val="等线"/>
        <charset val="134"/>
        <scheme val="minor"/>
      </rPr>
      <t>#150</t>
    </r>
  </si>
  <si>
    <t>2#2400</t>
  </si>
  <si>
    <t>1#24000</t>
  </si>
  <si>
    <t>3#800</t>
  </si>
  <si>
    <t>4#800</t>
  </si>
  <si>
    <r>
      <rPr>
        <sz val="11"/>
        <color theme="1"/>
        <rFont val="等线"/>
        <charset val="134"/>
        <scheme val="minor"/>
      </rPr>
      <t>5</t>
    </r>
    <r>
      <rPr>
        <sz val="11"/>
        <color theme="1"/>
        <rFont val="等线"/>
        <charset val="134"/>
        <scheme val="minor"/>
      </rPr>
      <t>3</t>
    </r>
    <r>
      <rPr>
        <sz val="11"/>
        <color theme="1"/>
        <rFont val="等线"/>
        <charset val="134"/>
        <scheme val="minor"/>
      </rPr>
      <t>#200</t>
    </r>
  </si>
  <si>
    <t>2#3000</t>
  </si>
  <si>
    <t>1#30000</t>
  </si>
  <si>
    <t>3#1000</t>
  </si>
  <si>
    <t>4#1000</t>
  </si>
  <si>
    <r>
      <rPr>
        <sz val="11"/>
        <color theme="1"/>
        <rFont val="等线"/>
        <charset val="134"/>
        <scheme val="minor"/>
      </rPr>
      <t>5</t>
    </r>
    <r>
      <rPr>
        <sz val="11"/>
        <color theme="1"/>
        <rFont val="等线"/>
        <charset val="134"/>
        <scheme val="minor"/>
      </rPr>
      <t>3</t>
    </r>
    <r>
      <rPr>
        <sz val="11"/>
        <color theme="1"/>
        <rFont val="等线"/>
        <charset val="134"/>
        <scheme val="minor"/>
      </rPr>
      <t>#250</t>
    </r>
  </si>
  <si>
    <t>2#3600</t>
  </si>
  <si>
    <t>1#36000</t>
  </si>
  <si>
    <t>3#1200</t>
  </si>
  <si>
    <t>4#1200</t>
  </si>
  <si>
    <r>
      <rPr>
        <sz val="11"/>
        <color theme="1"/>
        <rFont val="等线"/>
        <charset val="134"/>
        <scheme val="minor"/>
      </rPr>
      <t>5</t>
    </r>
    <r>
      <rPr>
        <sz val="11"/>
        <color theme="1"/>
        <rFont val="等线"/>
        <charset val="134"/>
        <scheme val="minor"/>
      </rPr>
      <t>3</t>
    </r>
    <r>
      <rPr>
        <sz val="11"/>
        <color theme="1"/>
        <rFont val="等线"/>
        <charset val="134"/>
        <scheme val="minor"/>
      </rPr>
      <t>#300</t>
    </r>
  </si>
  <si>
    <t>53#0</t>
  </si>
  <si>
    <t>53#100</t>
  </si>
  <si>
    <r>
      <rPr>
        <sz val="11"/>
        <color theme="1"/>
        <rFont val="等线"/>
        <charset val="134"/>
        <scheme val="minor"/>
      </rPr>
      <t>53#200</t>
    </r>
  </si>
  <si>
    <r>
      <rPr>
        <sz val="11"/>
        <color theme="1"/>
        <rFont val="等线"/>
        <charset val="134"/>
        <scheme val="minor"/>
      </rPr>
      <t>53#300</t>
    </r>
  </si>
  <si>
    <t>2#4800</t>
  </si>
  <si>
    <t>1#48000</t>
  </si>
  <si>
    <t>3#1600</t>
  </si>
  <si>
    <t>4#1600</t>
  </si>
  <si>
    <r>
      <rPr>
        <sz val="11"/>
        <color theme="1"/>
        <rFont val="等线"/>
        <charset val="134"/>
        <scheme val="minor"/>
      </rPr>
      <t>53#400</t>
    </r>
  </si>
  <si>
    <t>2#6000</t>
  </si>
  <si>
    <t>1#60000</t>
  </si>
  <si>
    <t>3#2000</t>
  </si>
  <si>
    <t>4#2000</t>
  </si>
  <si>
    <r>
      <rPr>
        <sz val="11"/>
        <color theme="1"/>
        <rFont val="等线"/>
        <charset val="134"/>
        <scheme val="minor"/>
      </rPr>
      <t>53#500</t>
    </r>
  </si>
  <si>
    <t>2#7200</t>
  </si>
  <si>
    <t>1#72000</t>
  </si>
  <si>
    <t>3#2400</t>
  </si>
  <si>
    <t>4#2400</t>
  </si>
  <si>
    <r>
      <rPr>
        <sz val="11"/>
        <color theme="1"/>
        <rFont val="等线"/>
        <charset val="134"/>
        <scheme val="minor"/>
      </rPr>
      <t>53#600</t>
    </r>
  </si>
  <si>
    <t>54#0</t>
  </si>
  <si>
    <t>54#50</t>
  </si>
  <si>
    <t>54#100</t>
  </si>
  <si>
    <t>54#150</t>
  </si>
  <si>
    <t>54#200</t>
  </si>
  <si>
    <t>54#250</t>
  </si>
  <si>
    <t>54#300</t>
  </si>
  <si>
    <t>54#400</t>
  </si>
  <si>
    <t>54#500</t>
  </si>
  <si>
    <t>54#600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</si>
</sst>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sz val="11"/>
      <color rgb="FF182B50"/>
      <name val="&amp;quot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rgb="FF000000"/>
      </left>
      <right style="medium">
        <color rgb="FFDFDFDF"/>
      </right>
      <top style="medium">
        <color rgb="FF000000"/>
      </top>
      <bottom style="medium">
        <color rgb="FFDFDFDF"/>
      </bottom>
      <diagonal/>
    </border>
    <border>
      <left style="medium">
        <color rgb="FFDFDFDF"/>
      </left>
      <right style="medium">
        <color rgb="FFDFDFDF"/>
      </right>
      <top style="medium">
        <color rgb="FF000000"/>
      </top>
      <bottom style="medium">
        <color rgb="FFDFDFDF"/>
      </bottom>
      <diagonal/>
    </border>
    <border>
      <left style="medium">
        <color rgb="FFDFDFDF"/>
      </left>
      <right style="medium">
        <color rgb="FFDFDFDF"/>
      </right>
      <top style="medium">
        <color rgb="FFDFDFDF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2" borderId="0" xfId="0" applyFont="1" applyFill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lightVertical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3439;&#27589;\AppData\Roaming\Microsoft\AddIns\&#21152;&#36733;&#23439;.xla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加载宏"/>
    </sheetNames>
    <definedNames>
      <definedName name="add按标点生成填充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4"/>
  <sheetViews>
    <sheetView tabSelected="1" workbookViewId="0">
      <selection activeCell="C8" sqref="C8"/>
    </sheetView>
  </sheetViews>
  <sheetFormatPr defaultColWidth="9" defaultRowHeight="14.25"/>
  <cols>
    <col min="1" max="2" width="9" style="13"/>
    <col min="3" max="3" width="15.625" style="13" customWidth="1"/>
    <col min="4" max="4" width="12.875" style="13" customWidth="1"/>
    <col min="5" max="6" width="14.5" style="13" customWidth="1"/>
    <col min="7" max="7" width="14.875" style="13" customWidth="1"/>
    <col min="8" max="8" width="12.125" style="13" customWidth="1"/>
    <col min="9" max="16384" width="9" style="13"/>
  </cols>
  <sheetData>
    <row r="1" customFormat="1" spans="2:9">
      <c r="B1" t="s">
        <v>0</v>
      </c>
      <c r="C1" s="1" t="s">
        <v>1</v>
      </c>
      <c r="D1" s="1" t="s">
        <v>2</v>
      </c>
      <c r="E1" t="s">
        <v>3</v>
      </c>
      <c r="F1" t="s">
        <v>4</v>
      </c>
      <c r="G1" s="1" t="s">
        <v>5</v>
      </c>
      <c r="H1" s="1" t="s">
        <v>6</v>
      </c>
      <c r="I1" s="1" t="s">
        <v>7</v>
      </c>
    </row>
    <row r="2" customFormat="1" spans="2:9">
      <c r="B2" t="s">
        <v>8</v>
      </c>
      <c r="C2" s="1" t="s">
        <v>9</v>
      </c>
      <c r="D2" s="1" t="s">
        <v>8</v>
      </c>
      <c r="E2" s="1" t="s">
        <v>10</v>
      </c>
      <c r="F2" t="s">
        <v>11</v>
      </c>
      <c r="G2" s="1" t="s">
        <v>8</v>
      </c>
      <c r="H2" s="1" t="s">
        <v>10</v>
      </c>
      <c r="I2" s="1" t="s">
        <v>8</v>
      </c>
    </row>
    <row r="3" customFormat="1" spans="2:9">
      <c r="B3">
        <v>2</v>
      </c>
      <c r="C3">
        <v>3</v>
      </c>
      <c r="D3">
        <v>3</v>
      </c>
      <c r="E3">
        <v>3</v>
      </c>
      <c r="F3">
        <v>3</v>
      </c>
      <c r="G3">
        <v>2</v>
      </c>
      <c r="H3">
        <v>2</v>
      </c>
      <c r="I3">
        <v>2</v>
      </c>
    </row>
    <row r="4" customFormat="1" ht="57" customHeight="1" spans="2:9">
      <c r="B4" s="15" t="s">
        <v>12</v>
      </c>
      <c r="C4" s="15" t="s">
        <v>13</v>
      </c>
      <c r="D4" s="16" t="s">
        <v>14</v>
      </c>
      <c r="E4" s="17" t="s">
        <v>15</v>
      </c>
      <c r="F4" s="16" t="s">
        <v>16</v>
      </c>
      <c r="G4" s="16" t="s">
        <v>17</v>
      </c>
      <c r="H4" s="18" t="s">
        <v>18</v>
      </c>
      <c r="I4" s="16" t="s">
        <v>19</v>
      </c>
    </row>
    <row r="5" customFormat="1" spans="1:4">
      <c r="A5" t="s">
        <v>20</v>
      </c>
      <c r="B5">
        <v>0</v>
      </c>
      <c r="D5" t="s">
        <v>21</v>
      </c>
    </row>
    <row r="6" customFormat="1" spans="1:1">
      <c r="A6" t="s">
        <v>22</v>
      </c>
    </row>
    <row r="7" customFormat="1" spans="1:1">
      <c r="A7" t="s">
        <v>23</v>
      </c>
    </row>
    <row r="8" customFormat="1" spans="1:9">
      <c r="A8" s="1"/>
      <c r="B8">
        <v>1</v>
      </c>
      <c r="C8" s="1" t="s">
        <v>24</v>
      </c>
      <c r="D8" s="13">
        <v>13011</v>
      </c>
      <c r="E8" t="s">
        <v>25</v>
      </c>
      <c r="F8">
        <v>0.9</v>
      </c>
      <c r="G8">
        <v>1</v>
      </c>
      <c r="H8" s="1" t="s">
        <v>26</v>
      </c>
      <c r="I8" s="1">
        <v>1</v>
      </c>
    </row>
    <row r="9" customFormat="1" spans="1:9">
      <c r="A9" s="1"/>
      <c r="B9">
        <v>2</v>
      </c>
      <c r="C9" s="1" t="s">
        <v>27</v>
      </c>
      <c r="D9" s="13">
        <v>13012</v>
      </c>
      <c r="E9" t="s">
        <v>28</v>
      </c>
      <c r="F9">
        <v>0.9</v>
      </c>
      <c r="G9">
        <v>2</v>
      </c>
      <c r="H9" s="1" t="s">
        <v>29</v>
      </c>
      <c r="I9" s="1">
        <v>1</v>
      </c>
    </row>
    <row r="10" customFormat="1" spans="1:9">
      <c r="A10" s="1"/>
      <c r="B10">
        <v>3</v>
      </c>
      <c r="C10" s="1" t="s">
        <v>30</v>
      </c>
      <c r="D10" s="13">
        <v>13014</v>
      </c>
      <c r="E10" t="s">
        <v>31</v>
      </c>
      <c r="F10">
        <v>0.9</v>
      </c>
      <c r="G10">
        <v>3</v>
      </c>
      <c r="H10" s="1" t="s">
        <v>32</v>
      </c>
      <c r="I10" s="1">
        <v>1</v>
      </c>
    </row>
    <row r="11" spans="2:9">
      <c r="B11">
        <v>4</v>
      </c>
      <c r="C11" s="1" t="s">
        <v>33</v>
      </c>
      <c r="D11" s="13">
        <v>13016</v>
      </c>
      <c r="E11" s="1" t="s">
        <v>25</v>
      </c>
      <c r="F11" s="1">
        <v>0.9</v>
      </c>
      <c r="G11" s="1">
        <v>4</v>
      </c>
      <c r="H11" s="1" t="s">
        <v>34</v>
      </c>
      <c r="I11" s="1">
        <v>1</v>
      </c>
    </row>
    <row r="12" customFormat="1" spans="1:9">
      <c r="A12" s="1"/>
      <c r="B12">
        <v>5</v>
      </c>
      <c r="C12" s="1" t="s">
        <v>35</v>
      </c>
      <c r="D12" s="13">
        <v>13013</v>
      </c>
      <c r="E12" s="1" t="s">
        <v>36</v>
      </c>
      <c r="F12">
        <v>0.9</v>
      </c>
      <c r="G12">
        <v>5</v>
      </c>
      <c r="H12" s="1" t="s">
        <v>37</v>
      </c>
      <c r="I12" s="1">
        <v>1</v>
      </c>
    </row>
    <row r="13" customFormat="1" spans="1:9">
      <c r="A13" s="1"/>
      <c r="B13">
        <v>6</v>
      </c>
      <c r="C13" s="1" t="s">
        <v>38</v>
      </c>
      <c r="D13" s="13">
        <v>13015</v>
      </c>
      <c r="E13" s="1" t="s">
        <v>39</v>
      </c>
      <c r="F13" s="1">
        <v>0.9</v>
      </c>
      <c r="G13" s="1">
        <v>6</v>
      </c>
      <c r="H13" s="1" t="s">
        <v>40</v>
      </c>
      <c r="I13" s="1">
        <v>1</v>
      </c>
    </row>
    <row r="14" spans="2:9">
      <c r="B14">
        <v>7</v>
      </c>
      <c r="C14" s="1" t="s">
        <v>41</v>
      </c>
      <c r="D14" s="13">
        <v>13017</v>
      </c>
      <c r="E14" s="1" t="s">
        <v>28</v>
      </c>
      <c r="F14" s="1">
        <v>0.9</v>
      </c>
      <c r="G14" s="1">
        <v>7</v>
      </c>
      <c r="H14" s="1" t="s">
        <v>42</v>
      </c>
      <c r="I14" s="1">
        <v>1</v>
      </c>
    </row>
  </sheetData>
  <autoFilter ref="A4:G14">
    <extLst/>
  </autoFilter>
  <conditionalFormatting sqref="D8:D14">
    <cfRule type="duplicateValues" dxfId="0" priority="2"/>
  </conditionalFormatting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K152"/>
  <sheetViews>
    <sheetView topLeftCell="BB1" workbookViewId="0">
      <selection activeCell="BL7" sqref="BL7"/>
    </sheetView>
  </sheetViews>
  <sheetFormatPr defaultColWidth="9" defaultRowHeight="14.25"/>
  <cols>
    <col min="37" max="37" width="31.875" customWidth="1"/>
    <col min="45" max="45" width="24.75" customWidth="1"/>
    <col min="49" max="49" width="30" customWidth="1"/>
  </cols>
  <sheetData>
    <row r="1" ht="15" spans="34:63">
      <c r="AH1">
        <v>0</v>
      </c>
      <c r="AS1">
        <v>300</v>
      </c>
      <c r="AW1" s="1" t="s">
        <v>43</v>
      </c>
      <c r="AX1" s="1" t="s">
        <v>44</v>
      </c>
      <c r="AY1" s="1" t="s">
        <v>45</v>
      </c>
      <c r="AZ1" s="1" t="s">
        <v>46</v>
      </c>
      <c r="BA1" s="1" t="s">
        <v>47</v>
      </c>
      <c r="BJ1" s="1"/>
      <c r="BK1" s="2"/>
    </row>
    <row r="2" ht="15" spans="34:63">
      <c r="AH2" s="2">
        <v>1</v>
      </c>
      <c r="AI2" t="s">
        <v>43</v>
      </c>
      <c r="AK2" t="str">
        <f>AL2&amp;$AI$2&amp;AM2&amp;$AI$2&amp;AN2&amp;$AI$2&amp;AO2</f>
        <v>2#0|1#0|3#0|4#0</v>
      </c>
      <c r="AL2" s="2" t="s">
        <v>48</v>
      </c>
      <c r="AM2" t="s">
        <v>49</v>
      </c>
      <c r="AN2" t="s">
        <v>50</v>
      </c>
      <c r="AO2" t="s">
        <v>51</v>
      </c>
      <c r="AP2" t="s">
        <v>52</v>
      </c>
      <c r="AS2" s="2" t="str">
        <f>AX$1&amp;AX2</f>
        <v>2#0</v>
      </c>
      <c r="AT2" s="2" t="str">
        <f t="shared" ref="AT2:AV8" si="0">AY$1&amp;AY2</f>
        <v>1#0</v>
      </c>
      <c r="AU2" s="2" t="str">
        <f t="shared" si="0"/>
        <v>3#0</v>
      </c>
      <c r="AV2" s="2" t="str">
        <f t="shared" si="0"/>
        <v>4#0</v>
      </c>
      <c r="AW2" s="8" t="str">
        <f>AS2&amp;$AW$1&amp;AT2&amp;$AW$1&amp;AU2&amp;$AW$1&amp;AV2</f>
        <v>2#0|1#0|3#0|4#0</v>
      </c>
      <c r="AX2">
        <v>0</v>
      </c>
      <c r="AY2">
        <v>0</v>
      </c>
      <c r="AZ2">
        <v>0</v>
      </c>
      <c r="BA2">
        <v>0</v>
      </c>
      <c r="BF2" s="9">
        <v>300</v>
      </c>
      <c r="BG2" s="10">
        <v>3600</v>
      </c>
      <c r="BH2" s="10">
        <v>120</v>
      </c>
      <c r="BI2" s="10">
        <v>120</v>
      </c>
      <c r="BK2" s="2"/>
    </row>
    <row r="3" ht="15" spans="34:63">
      <c r="AH3" s="2">
        <v>1</v>
      </c>
      <c r="AK3" t="str">
        <f t="shared" ref="AK3:AK57" si="1">AL3&amp;$AI$2&amp;AM3&amp;$AI$2&amp;AN3&amp;$AI$2&amp;AO3</f>
        <v>2#360|1#3600|3#120|4#120</v>
      </c>
      <c r="AL3" s="2" t="s">
        <v>53</v>
      </c>
      <c r="AM3" t="s">
        <v>54</v>
      </c>
      <c r="AN3" t="s">
        <v>55</v>
      </c>
      <c r="AO3" t="s">
        <v>56</v>
      </c>
      <c r="AP3" t="s">
        <v>57</v>
      </c>
      <c r="AS3" s="2" t="str">
        <f t="shared" ref="AS3:AS8" si="2">AX$1&amp;AX3</f>
        <v>2#300</v>
      </c>
      <c r="AT3" s="2" t="str">
        <f t="shared" si="0"/>
        <v>1#3600</v>
      </c>
      <c r="AU3" s="2" t="str">
        <f t="shared" si="0"/>
        <v>3#120</v>
      </c>
      <c r="AV3" s="2" t="str">
        <f t="shared" si="0"/>
        <v>4#120</v>
      </c>
      <c r="AW3" s="8" t="str">
        <f t="shared" ref="AW3:AW57" si="3">AS3&amp;$AW$1&amp;AT3&amp;$AW$1&amp;AU3&amp;$AW$1&amp;AV3</f>
        <v>2#300|1#3600|3#120|4#120</v>
      </c>
      <c r="AX3">
        <v>300</v>
      </c>
      <c r="AY3">
        <v>3600</v>
      </c>
      <c r="AZ3">
        <v>120</v>
      </c>
      <c r="BA3">
        <v>120</v>
      </c>
      <c r="BC3">
        <v>3600</v>
      </c>
      <c r="BD3">
        <f>BD8/6</f>
        <v>6000</v>
      </c>
      <c r="BF3" s="11">
        <v>1800</v>
      </c>
      <c r="BG3" s="11">
        <v>36000</v>
      </c>
      <c r="BH3" s="11">
        <v>720</v>
      </c>
      <c r="BI3" s="11">
        <v>720</v>
      </c>
      <c r="BK3" s="2"/>
    </row>
    <row r="4" spans="2:63">
      <c r="B4">
        <v>2</v>
      </c>
      <c r="C4">
        <v>1</v>
      </c>
      <c r="D4">
        <v>3</v>
      </c>
      <c r="E4">
        <v>4</v>
      </c>
      <c r="F4">
        <v>109</v>
      </c>
      <c r="G4">
        <v>108</v>
      </c>
      <c r="H4">
        <v>107</v>
      </c>
      <c r="I4">
        <v>110</v>
      </c>
      <c r="J4">
        <v>103</v>
      </c>
      <c r="K4">
        <v>102</v>
      </c>
      <c r="L4">
        <v>101</v>
      </c>
      <c r="M4">
        <v>104</v>
      </c>
      <c r="AH4" s="2">
        <v>1</v>
      </c>
      <c r="AK4" t="str">
        <f t="shared" si="1"/>
        <v>2#720|1#7200|3#240|4#240</v>
      </c>
      <c r="AL4" s="2" t="s">
        <v>58</v>
      </c>
      <c r="AM4" t="s">
        <v>59</v>
      </c>
      <c r="AN4" t="s">
        <v>60</v>
      </c>
      <c r="AO4" t="s">
        <v>61</v>
      </c>
      <c r="AP4" t="s">
        <v>62</v>
      </c>
      <c r="AS4" s="2" t="str">
        <f t="shared" si="2"/>
        <v>2#600</v>
      </c>
      <c r="AT4" s="2" t="str">
        <f t="shared" si="0"/>
        <v>1#7600</v>
      </c>
      <c r="AU4" s="2" t="str">
        <f t="shared" si="0"/>
        <v>3#240</v>
      </c>
      <c r="AV4" s="2" t="str">
        <f t="shared" si="0"/>
        <v>4#240</v>
      </c>
      <c r="AW4" s="8" t="str">
        <f t="shared" si="3"/>
        <v>2#600|1#7600|3#240|4#240</v>
      </c>
      <c r="AX4">
        <f>AX3+AX$3</f>
        <v>600</v>
      </c>
      <c r="AY4">
        <f>BB4+AY3</f>
        <v>7600</v>
      </c>
      <c r="AZ4">
        <f t="shared" ref="AZ4:BC8" si="4">AZ3+AZ$3</f>
        <v>240</v>
      </c>
      <c r="BA4">
        <f t="shared" si="4"/>
        <v>240</v>
      </c>
      <c r="BB4">
        <v>4000</v>
      </c>
      <c r="BC4">
        <f t="shared" si="4"/>
        <v>7200</v>
      </c>
      <c r="BD4">
        <f>BD3+BD$3</f>
        <v>12000</v>
      </c>
      <c r="BK4" s="2"/>
    </row>
    <row r="5" spans="2:63">
      <c r="B5" s="1" t="s">
        <v>63</v>
      </c>
      <c r="C5" s="1" t="s">
        <v>64</v>
      </c>
      <c r="D5" s="1" t="s">
        <v>65</v>
      </c>
      <c r="E5" s="1" t="s">
        <v>66</v>
      </c>
      <c r="F5" s="1" t="s">
        <v>67</v>
      </c>
      <c r="G5" s="1" t="s">
        <v>68</v>
      </c>
      <c r="H5" s="1" t="s">
        <v>69</v>
      </c>
      <c r="I5" s="1" t="s">
        <v>70</v>
      </c>
      <c r="J5" s="1" t="s">
        <v>71</v>
      </c>
      <c r="K5" s="1" t="s">
        <v>72</v>
      </c>
      <c r="L5" s="1" t="s">
        <v>73</v>
      </c>
      <c r="M5" s="1" t="s">
        <v>74</v>
      </c>
      <c r="AH5" s="2">
        <v>1</v>
      </c>
      <c r="AK5" t="str">
        <f t="shared" si="1"/>
        <v>2#1080|1#10800|3#360|4#360</v>
      </c>
      <c r="AL5" s="2" t="s">
        <v>75</v>
      </c>
      <c r="AM5" t="s">
        <v>76</v>
      </c>
      <c r="AN5" t="s">
        <v>77</v>
      </c>
      <c r="AO5" t="s">
        <v>78</v>
      </c>
      <c r="AP5" t="s">
        <v>79</v>
      </c>
      <c r="AS5" s="2" t="str">
        <f t="shared" si="2"/>
        <v>2#900</v>
      </c>
      <c r="AT5" s="2" t="str">
        <f t="shared" si="0"/>
        <v>1#12800</v>
      </c>
      <c r="AU5" s="2" t="str">
        <f t="shared" si="0"/>
        <v>3#360</v>
      </c>
      <c r="AV5" s="2" t="str">
        <f t="shared" si="0"/>
        <v>4#360</v>
      </c>
      <c r="AW5" s="8" t="str">
        <f t="shared" si="3"/>
        <v>2#900|1#12800|3#360|4#360</v>
      </c>
      <c r="AX5">
        <f t="shared" ref="AX5:AX8" si="5">AX4+AX$3</f>
        <v>900</v>
      </c>
      <c r="AY5">
        <f t="shared" ref="AY5:AY8" si="6">BB5+AY4</f>
        <v>12800</v>
      </c>
      <c r="AZ5">
        <f t="shared" si="4"/>
        <v>360</v>
      </c>
      <c r="BA5">
        <f t="shared" si="4"/>
        <v>360</v>
      </c>
      <c r="BB5">
        <v>5200</v>
      </c>
      <c r="BC5">
        <f t="shared" si="4"/>
        <v>10800</v>
      </c>
      <c r="BD5">
        <f t="shared" ref="BD5:BD7" si="7">BD4+BD$3</f>
        <v>18000</v>
      </c>
      <c r="BK5" s="2"/>
    </row>
    <row r="6" spans="2:63">
      <c r="B6">
        <v>600</v>
      </c>
      <c r="C6">
        <f>B6*10</f>
        <v>6000</v>
      </c>
      <c r="D6">
        <f>B6/3</f>
        <v>200</v>
      </c>
      <c r="E6">
        <f>D6</f>
        <v>200</v>
      </c>
      <c r="F6">
        <v>500</v>
      </c>
      <c r="G6">
        <v>500</v>
      </c>
      <c r="H6">
        <v>500</v>
      </c>
      <c r="I6">
        <v>500</v>
      </c>
      <c r="N6" t="str">
        <f>IF(B6&lt;&gt;"",B$4&amp;"#"&amp;B6,"")</f>
        <v>2#600</v>
      </c>
      <c r="O6" t="str">
        <f t="shared" ref="O6:Y6" si="8">IF(C6&lt;&gt;"",C$4&amp;"#"&amp;C6,"")</f>
        <v>1#6000</v>
      </c>
      <c r="P6" t="str">
        <f t="shared" si="8"/>
        <v>3#200</v>
      </c>
      <c r="Q6" t="str">
        <f t="shared" si="8"/>
        <v>4#200</v>
      </c>
      <c r="R6" t="str">
        <f t="shared" si="8"/>
        <v>109#500</v>
      </c>
      <c r="S6" t="str">
        <f t="shared" si="8"/>
        <v>108#500</v>
      </c>
      <c r="T6" t="str">
        <f t="shared" si="8"/>
        <v>107#500</v>
      </c>
      <c r="U6" t="str">
        <f t="shared" si="8"/>
        <v>110#500</v>
      </c>
      <c r="V6" t="str">
        <f t="shared" si="8"/>
        <v/>
      </c>
      <c r="W6" t="str">
        <f t="shared" si="8"/>
        <v/>
      </c>
      <c r="X6" t="str">
        <f t="shared" si="8"/>
        <v/>
      </c>
      <c r="Y6" t="str">
        <f t="shared" si="8"/>
        <v/>
      </c>
      <c r="Z6" t="e">
        <f>[1]!add按标点生成填充("|",N6:Y6)</f>
        <v>#NAME?</v>
      </c>
      <c r="AH6" s="2">
        <v>1</v>
      </c>
      <c r="AK6" t="str">
        <f t="shared" si="1"/>
        <v>2#1440|1#14400|3#480|4#480</v>
      </c>
      <c r="AL6" s="2" t="s">
        <v>80</v>
      </c>
      <c r="AM6" t="s">
        <v>81</v>
      </c>
      <c r="AN6" t="s">
        <v>82</v>
      </c>
      <c r="AO6" t="s">
        <v>83</v>
      </c>
      <c r="AP6" t="s">
        <v>84</v>
      </c>
      <c r="AS6" s="2" t="str">
        <f t="shared" si="2"/>
        <v>2#1200</v>
      </c>
      <c r="AT6" s="2" t="str">
        <f t="shared" si="0"/>
        <v>1#19200</v>
      </c>
      <c r="AU6" s="2" t="str">
        <f t="shared" si="0"/>
        <v>3#480</v>
      </c>
      <c r="AV6" s="2" t="str">
        <f t="shared" si="0"/>
        <v>4#480</v>
      </c>
      <c r="AW6" s="8" t="str">
        <f t="shared" si="3"/>
        <v>2#1200|1#19200|3#480|4#480</v>
      </c>
      <c r="AX6">
        <f t="shared" si="5"/>
        <v>1200</v>
      </c>
      <c r="AY6">
        <f t="shared" si="6"/>
        <v>19200</v>
      </c>
      <c r="AZ6">
        <f t="shared" si="4"/>
        <v>480</v>
      </c>
      <c r="BA6">
        <f t="shared" si="4"/>
        <v>480</v>
      </c>
      <c r="BB6">
        <v>6400</v>
      </c>
      <c r="BC6">
        <f t="shared" si="4"/>
        <v>14400</v>
      </c>
      <c r="BD6">
        <f t="shared" si="7"/>
        <v>24000</v>
      </c>
      <c r="BK6" s="2"/>
    </row>
    <row r="7" spans="2:63">
      <c r="B7">
        <v>1200</v>
      </c>
      <c r="C7">
        <f t="shared" ref="C7:C17" si="9">B7*10</f>
        <v>12000</v>
      </c>
      <c r="D7">
        <f t="shared" ref="D7:D12" si="10">B7/3</f>
        <v>400</v>
      </c>
      <c r="E7">
        <f t="shared" ref="E7:E17" si="11">D7</f>
        <v>400</v>
      </c>
      <c r="F7">
        <v>1000</v>
      </c>
      <c r="G7">
        <v>1000</v>
      </c>
      <c r="H7">
        <v>1000</v>
      </c>
      <c r="I7">
        <v>1000</v>
      </c>
      <c r="N7" t="str">
        <f t="shared" ref="N7:N29" si="12">IF(B7&lt;&gt;"",B$4&amp;"#"&amp;B7,"")</f>
        <v>2#1200</v>
      </c>
      <c r="O7" t="str">
        <f t="shared" ref="O7:O29" si="13">IF(C7&lt;&gt;"",C$4&amp;"#"&amp;C7,"")</f>
        <v>1#12000</v>
      </c>
      <c r="P7" t="str">
        <f t="shared" ref="P7:P29" si="14">IF(D7&lt;&gt;"",D$4&amp;"#"&amp;D7,"")</f>
        <v>3#400</v>
      </c>
      <c r="Q7" t="str">
        <f t="shared" ref="Q7:Q29" si="15">IF(E7&lt;&gt;"",E$4&amp;"#"&amp;E7,"")</f>
        <v>4#400</v>
      </c>
      <c r="R7" t="str">
        <f t="shared" ref="R7:R29" si="16">IF(F7&lt;&gt;"",F$4&amp;"#"&amp;F7,"")</f>
        <v>109#1000</v>
      </c>
      <c r="S7" t="str">
        <f t="shared" ref="S7:S29" si="17">IF(G7&lt;&gt;"",G$4&amp;"#"&amp;G7,"")</f>
        <v>108#1000</v>
      </c>
      <c r="T7" t="str">
        <f t="shared" ref="T7:T29" si="18">IF(H7&lt;&gt;"",H$4&amp;"#"&amp;H7,"")</f>
        <v>107#1000</v>
      </c>
      <c r="U7" t="str">
        <f t="shared" ref="U7:U29" si="19">IF(I7&lt;&gt;"",I$4&amp;"#"&amp;I7,"")</f>
        <v>110#1000</v>
      </c>
      <c r="V7" t="str">
        <f t="shared" ref="V7:V29" si="20">IF(J7&lt;&gt;"",J$4&amp;"#"&amp;J7,"")</f>
        <v/>
      </c>
      <c r="W7" t="str">
        <f t="shared" ref="W7:W29" si="21">IF(K7&lt;&gt;"",K$4&amp;"#"&amp;K7,"")</f>
        <v/>
      </c>
      <c r="X7" t="str">
        <f t="shared" ref="X7:X29" si="22">IF(L7&lt;&gt;"",L$4&amp;"#"&amp;L7,"")</f>
        <v/>
      </c>
      <c r="Y7" t="str">
        <f t="shared" ref="Y7:Y29" si="23">IF(M7&lt;&gt;"",M$4&amp;"#"&amp;M7,"")</f>
        <v/>
      </c>
      <c r="Z7" t="e">
        <f>[1]!add按标点生成填充("|",N7:Y7)</f>
        <v>#NAME?</v>
      </c>
      <c r="AH7" s="2">
        <v>1</v>
      </c>
      <c r="AK7" t="str">
        <f t="shared" si="1"/>
        <v>2#1800|1#18000|3#600|4#600</v>
      </c>
      <c r="AL7" s="2" t="s">
        <v>85</v>
      </c>
      <c r="AM7" t="s">
        <v>86</v>
      </c>
      <c r="AN7" t="s">
        <v>87</v>
      </c>
      <c r="AO7" t="s">
        <v>88</v>
      </c>
      <c r="AP7" t="s">
        <v>89</v>
      </c>
      <c r="AS7" s="2" t="str">
        <f t="shared" si="2"/>
        <v>2#1500</v>
      </c>
      <c r="AT7" s="2" t="str">
        <f t="shared" si="0"/>
        <v>1#26800</v>
      </c>
      <c r="AU7" s="2" t="str">
        <f t="shared" si="0"/>
        <v>3#600</v>
      </c>
      <c r="AV7" s="2" t="str">
        <f t="shared" si="0"/>
        <v>4#600</v>
      </c>
      <c r="AW7" s="8" t="str">
        <f t="shared" si="3"/>
        <v>2#1500|1#26800|3#600|4#600</v>
      </c>
      <c r="AX7">
        <f t="shared" si="5"/>
        <v>1500</v>
      </c>
      <c r="AY7">
        <f t="shared" si="6"/>
        <v>26800</v>
      </c>
      <c r="AZ7">
        <f t="shared" si="4"/>
        <v>600</v>
      </c>
      <c r="BA7">
        <f t="shared" si="4"/>
        <v>600</v>
      </c>
      <c r="BB7">
        <v>7600</v>
      </c>
      <c r="BC7">
        <f t="shared" si="4"/>
        <v>18000</v>
      </c>
      <c r="BD7">
        <f t="shared" si="7"/>
        <v>30000</v>
      </c>
      <c r="BK7" s="2"/>
    </row>
    <row r="8" spans="2:63">
      <c r="B8">
        <v>1800</v>
      </c>
      <c r="C8">
        <f t="shared" si="9"/>
        <v>18000</v>
      </c>
      <c r="D8">
        <f t="shared" si="10"/>
        <v>600</v>
      </c>
      <c r="E8">
        <f t="shared" si="11"/>
        <v>600</v>
      </c>
      <c r="F8">
        <v>1500</v>
      </c>
      <c r="G8">
        <v>1500</v>
      </c>
      <c r="H8">
        <v>1500</v>
      </c>
      <c r="I8">
        <v>1500</v>
      </c>
      <c r="N8" t="str">
        <f t="shared" si="12"/>
        <v>2#1800</v>
      </c>
      <c r="O8" t="str">
        <f t="shared" si="13"/>
        <v>1#18000</v>
      </c>
      <c r="P8" t="str">
        <f t="shared" si="14"/>
        <v>3#600</v>
      </c>
      <c r="Q8" t="str">
        <f t="shared" si="15"/>
        <v>4#600</v>
      </c>
      <c r="R8" t="str">
        <f t="shared" si="16"/>
        <v>109#1500</v>
      </c>
      <c r="S8" t="str">
        <f t="shared" si="17"/>
        <v>108#1500</v>
      </c>
      <c r="T8" t="str">
        <f t="shared" si="18"/>
        <v>107#1500</v>
      </c>
      <c r="U8" t="str">
        <f t="shared" si="19"/>
        <v>110#1500</v>
      </c>
      <c r="V8" t="str">
        <f t="shared" si="20"/>
        <v/>
      </c>
      <c r="W8" t="str">
        <f t="shared" si="21"/>
        <v/>
      </c>
      <c r="X8" t="str">
        <f t="shared" si="22"/>
        <v/>
      </c>
      <c r="Y8" t="str">
        <f t="shared" si="23"/>
        <v/>
      </c>
      <c r="Z8" t="e">
        <f>[1]!add按标点生成填充("|",N8:Y8)</f>
        <v>#NAME?</v>
      </c>
      <c r="AH8" s="2">
        <v>1</v>
      </c>
      <c r="AK8" t="str">
        <f t="shared" si="1"/>
        <v>2#2160|1#21600|3#720|4#720</v>
      </c>
      <c r="AL8" s="2" t="s">
        <v>90</v>
      </c>
      <c r="AM8" t="s">
        <v>91</v>
      </c>
      <c r="AN8" t="s">
        <v>92</v>
      </c>
      <c r="AO8" t="s">
        <v>93</v>
      </c>
      <c r="AP8" t="s">
        <v>94</v>
      </c>
      <c r="AS8" s="2" t="str">
        <f t="shared" si="2"/>
        <v>2#1800</v>
      </c>
      <c r="AT8" s="2" t="str">
        <f t="shared" si="0"/>
        <v>1#36000</v>
      </c>
      <c r="AU8" s="2" t="str">
        <f t="shared" si="0"/>
        <v>3#720</v>
      </c>
      <c r="AV8" s="2" t="str">
        <f t="shared" si="0"/>
        <v>4#720</v>
      </c>
      <c r="AW8" s="8" t="str">
        <f t="shared" si="3"/>
        <v>2#1800|1#36000|3#720|4#720</v>
      </c>
      <c r="AX8">
        <f t="shared" si="5"/>
        <v>1800</v>
      </c>
      <c r="AY8">
        <f t="shared" si="6"/>
        <v>36000</v>
      </c>
      <c r="AZ8">
        <f t="shared" si="4"/>
        <v>720</v>
      </c>
      <c r="BA8">
        <f t="shared" si="4"/>
        <v>720</v>
      </c>
      <c r="BB8">
        <v>9200</v>
      </c>
      <c r="BC8">
        <f t="shared" si="4"/>
        <v>21600</v>
      </c>
      <c r="BD8">
        <v>36000</v>
      </c>
      <c r="BK8" s="2"/>
    </row>
    <row r="9" spans="2:63">
      <c r="B9">
        <v>2400</v>
      </c>
      <c r="C9">
        <f t="shared" si="9"/>
        <v>24000</v>
      </c>
      <c r="D9">
        <f t="shared" si="10"/>
        <v>800</v>
      </c>
      <c r="E9">
        <f t="shared" si="11"/>
        <v>800</v>
      </c>
      <c r="F9">
        <v>2000</v>
      </c>
      <c r="G9">
        <v>2000</v>
      </c>
      <c r="H9">
        <v>2000</v>
      </c>
      <c r="I9">
        <v>2000</v>
      </c>
      <c r="N9" t="str">
        <f t="shared" si="12"/>
        <v>2#2400</v>
      </c>
      <c r="O9" t="str">
        <f t="shared" si="13"/>
        <v>1#24000</v>
      </c>
      <c r="P9" t="str">
        <f t="shared" si="14"/>
        <v>3#800</v>
      </c>
      <c r="Q9" t="str">
        <f t="shared" si="15"/>
        <v>4#800</v>
      </c>
      <c r="R9" t="str">
        <f t="shared" si="16"/>
        <v>109#2000</v>
      </c>
      <c r="S9" t="str">
        <f t="shared" si="17"/>
        <v>108#2000</v>
      </c>
      <c r="T9" t="str">
        <f t="shared" si="18"/>
        <v>107#2000</v>
      </c>
      <c r="U9" t="str">
        <f t="shared" si="19"/>
        <v>110#2000</v>
      </c>
      <c r="V9" t="str">
        <f t="shared" si="20"/>
        <v/>
      </c>
      <c r="W9" t="str">
        <f t="shared" si="21"/>
        <v/>
      </c>
      <c r="X9" t="str">
        <f t="shared" si="22"/>
        <v/>
      </c>
      <c r="Y9" t="str">
        <f t="shared" si="23"/>
        <v/>
      </c>
      <c r="Z9" t="e">
        <f>[1]!add按标点生成填充("|",N9:Y9)</f>
        <v>#NAME?</v>
      </c>
      <c r="AH9" s="2">
        <f>AH2+1</f>
        <v>2</v>
      </c>
      <c r="AK9" t="str">
        <f t="shared" si="1"/>
        <v>2#0|1#0|3#0|4#0</v>
      </c>
      <c r="AL9" s="2" t="s">
        <v>48</v>
      </c>
      <c r="AM9" t="s">
        <v>49</v>
      </c>
      <c r="AN9" t="s">
        <v>50</v>
      </c>
      <c r="AO9" t="s">
        <v>51</v>
      </c>
      <c r="AP9" t="s">
        <v>95</v>
      </c>
      <c r="AS9" s="2" t="str">
        <f>AS2</f>
        <v>2#0</v>
      </c>
      <c r="AT9" s="2" t="str">
        <f t="shared" ref="AT9:AV9" si="24">AT2</f>
        <v>1#0</v>
      </c>
      <c r="AU9" s="2" t="str">
        <f t="shared" si="24"/>
        <v>3#0</v>
      </c>
      <c r="AV9" s="2" t="str">
        <f t="shared" si="24"/>
        <v>4#0</v>
      </c>
      <c r="AW9" s="8" t="str">
        <f t="shared" si="3"/>
        <v>2#0|1#0|3#0|4#0</v>
      </c>
      <c r="BK9" s="2"/>
    </row>
    <row r="10" spans="2:63">
      <c r="B10">
        <v>3000</v>
      </c>
      <c r="C10">
        <f t="shared" si="9"/>
        <v>30000</v>
      </c>
      <c r="D10">
        <f t="shared" si="10"/>
        <v>1000</v>
      </c>
      <c r="E10">
        <f t="shared" si="11"/>
        <v>1000</v>
      </c>
      <c r="F10">
        <v>2500</v>
      </c>
      <c r="G10">
        <v>2500</v>
      </c>
      <c r="H10">
        <v>2500</v>
      </c>
      <c r="I10">
        <v>2500</v>
      </c>
      <c r="N10" t="str">
        <f t="shared" si="12"/>
        <v>2#3000</v>
      </c>
      <c r="O10" t="str">
        <f t="shared" si="13"/>
        <v>1#30000</v>
      </c>
      <c r="P10" t="str">
        <f t="shared" si="14"/>
        <v>3#1000</v>
      </c>
      <c r="Q10" t="str">
        <f t="shared" si="15"/>
        <v>4#1000</v>
      </c>
      <c r="R10" t="str">
        <f t="shared" si="16"/>
        <v>109#2500</v>
      </c>
      <c r="S10" t="str">
        <f t="shared" si="17"/>
        <v>108#2500</v>
      </c>
      <c r="T10" t="str">
        <f t="shared" si="18"/>
        <v>107#2500</v>
      </c>
      <c r="U10" t="str">
        <f t="shared" si="19"/>
        <v>110#2500</v>
      </c>
      <c r="V10" t="str">
        <f t="shared" si="20"/>
        <v/>
      </c>
      <c r="W10" t="str">
        <f t="shared" si="21"/>
        <v/>
      </c>
      <c r="X10" t="str">
        <f t="shared" si="22"/>
        <v/>
      </c>
      <c r="Y10" t="str">
        <f t="shared" si="23"/>
        <v/>
      </c>
      <c r="Z10" t="e">
        <f>[1]!add按标点生成填充("|",N10:Y10)</f>
        <v>#NAME?</v>
      </c>
      <c r="AH10" s="2">
        <f t="shared" ref="AH10:AH73" si="25">AH3+1</f>
        <v>2</v>
      </c>
      <c r="AK10" t="str">
        <f t="shared" si="1"/>
        <v>2#360|1#3600|3#120|4#120</v>
      </c>
      <c r="AL10" s="2" t="s">
        <v>53</v>
      </c>
      <c r="AM10" t="s">
        <v>54</v>
      </c>
      <c r="AN10" t="s">
        <v>55</v>
      </c>
      <c r="AO10" t="s">
        <v>56</v>
      </c>
      <c r="AP10" t="s">
        <v>96</v>
      </c>
      <c r="AS10" s="2" t="str">
        <f t="shared" ref="AS10:AV10" si="26">AS3</f>
        <v>2#300</v>
      </c>
      <c r="AT10" s="2" t="str">
        <f t="shared" si="26"/>
        <v>1#3600</v>
      </c>
      <c r="AU10" s="2" t="str">
        <f t="shared" si="26"/>
        <v>3#120</v>
      </c>
      <c r="AV10" s="2" t="str">
        <f t="shared" si="26"/>
        <v>4#120</v>
      </c>
      <c r="AW10" s="8" t="str">
        <f t="shared" si="3"/>
        <v>2#300|1#3600|3#120|4#120</v>
      </c>
      <c r="BK10" s="2"/>
    </row>
    <row r="11" spans="2:63">
      <c r="B11">
        <v>3600</v>
      </c>
      <c r="C11">
        <f t="shared" si="9"/>
        <v>36000</v>
      </c>
      <c r="D11">
        <f t="shared" si="10"/>
        <v>1200</v>
      </c>
      <c r="E11">
        <f t="shared" si="11"/>
        <v>1200</v>
      </c>
      <c r="F11">
        <v>3000</v>
      </c>
      <c r="G11">
        <v>3000</v>
      </c>
      <c r="H11">
        <v>3000</v>
      </c>
      <c r="I11">
        <v>3000</v>
      </c>
      <c r="N11" t="str">
        <f t="shared" si="12"/>
        <v>2#3600</v>
      </c>
      <c r="O11" t="str">
        <f t="shared" si="13"/>
        <v>1#36000</v>
      </c>
      <c r="P11" t="str">
        <f t="shared" si="14"/>
        <v>3#1200</v>
      </c>
      <c r="Q11" t="str">
        <f t="shared" si="15"/>
        <v>4#1200</v>
      </c>
      <c r="R11" t="str">
        <f t="shared" si="16"/>
        <v>109#3000</v>
      </c>
      <c r="S11" t="str">
        <f t="shared" si="17"/>
        <v>108#3000</v>
      </c>
      <c r="T11" t="str">
        <f t="shared" si="18"/>
        <v>107#3000</v>
      </c>
      <c r="U11" t="str">
        <f t="shared" si="19"/>
        <v>110#3000</v>
      </c>
      <c r="V11" t="str">
        <f t="shared" si="20"/>
        <v/>
      </c>
      <c r="W11" t="str">
        <f t="shared" si="21"/>
        <v/>
      </c>
      <c r="X11" t="str">
        <f t="shared" si="22"/>
        <v/>
      </c>
      <c r="Y11" t="str">
        <f t="shared" si="23"/>
        <v/>
      </c>
      <c r="Z11" t="e">
        <f>[1]!add按标点生成填充("|",N11:Y11)</f>
        <v>#NAME?</v>
      </c>
      <c r="AH11" s="2">
        <f t="shared" si="25"/>
        <v>2</v>
      </c>
      <c r="AK11" t="str">
        <f t="shared" si="1"/>
        <v>2#720|1#7200|3#240|4#240</v>
      </c>
      <c r="AL11" s="2" t="s">
        <v>58</v>
      </c>
      <c r="AM11" t="s">
        <v>59</v>
      </c>
      <c r="AN11" t="s">
        <v>60</v>
      </c>
      <c r="AO11" t="s">
        <v>61</v>
      </c>
      <c r="AP11" t="s">
        <v>97</v>
      </c>
      <c r="AS11" s="2" t="str">
        <f t="shared" ref="AS11:AV11" si="27">AS4</f>
        <v>2#600</v>
      </c>
      <c r="AT11" s="2" t="str">
        <f t="shared" si="27"/>
        <v>1#7600</v>
      </c>
      <c r="AU11" s="2" t="str">
        <f t="shared" si="27"/>
        <v>3#240</v>
      </c>
      <c r="AV11" s="2" t="str">
        <f t="shared" si="27"/>
        <v>4#240</v>
      </c>
      <c r="AW11" s="8" t="str">
        <f t="shared" si="3"/>
        <v>2#600|1#7600|3#240|4#240</v>
      </c>
      <c r="BK11" s="2"/>
    </row>
    <row r="12" spans="2:63">
      <c r="B12">
        <v>600</v>
      </c>
      <c r="C12">
        <f t="shared" si="9"/>
        <v>6000</v>
      </c>
      <c r="D12">
        <f t="shared" si="10"/>
        <v>200</v>
      </c>
      <c r="E12">
        <f t="shared" si="11"/>
        <v>200</v>
      </c>
      <c r="J12">
        <v>500</v>
      </c>
      <c r="K12">
        <v>500</v>
      </c>
      <c r="L12">
        <v>500</v>
      </c>
      <c r="M12">
        <v>500</v>
      </c>
      <c r="N12" t="str">
        <f t="shared" si="12"/>
        <v>2#600</v>
      </c>
      <c r="O12" t="str">
        <f t="shared" si="13"/>
        <v>1#6000</v>
      </c>
      <c r="P12" t="str">
        <f t="shared" si="14"/>
        <v>3#200</v>
      </c>
      <c r="Q12" t="str">
        <f t="shared" si="15"/>
        <v>4#200</v>
      </c>
      <c r="R12" t="str">
        <f t="shared" si="16"/>
        <v/>
      </c>
      <c r="S12" t="str">
        <f t="shared" si="17"/>
        <v/>
      </c>
      <c r="T12" t="str">
        <f t="shared" si="18"/>
        <v/>
      </c>
      <c r="U12" t="str">
        <f t="shared" si="19"/>
        <v/>
      </c>
      <c r="V12" t="str">
        <f t="shared" si="20"/>
        <v>103#500</v>
      </c>
      <c r="W12" t="str">
        <f t="shared" si="21"/>
        <v>102#500</v>
      </c>
      <c r="X12" t="str">
        <f t="shared" si="22"/>
        <v>101#500</v>
      </c>
      <c r="Y12" t="str">
        <f t="shared" si="23"/>
        <v>104#500</v>
      </c>
      <c r="Z12" t="e">
        <f>[1]!add按标点生成填充("|",N12:Y12)</f>
        <v>#NAME?</v>
      </c>
      <c r="AH12" s="2">
        <f t="shared" si="25"/>
        <v>2</v>
      </c>
      <c r="AK12" t="str">
        <f t="shared" si="1"/>
        <v>2#1080|1#10800|3#360|4#360</v>
      </c>
      <c r="AL12" s="2" t="s">
        <v>75</v>
      </c>
      <c r="AM12" t="s">
        <v>76</v>
      </c>
      <c r="AN12" t="s">
        <v>77</v>
      </c>
      <c r="AO12" t="s">
        <v>78</v>
      </c>
      <c r="AP12" t="s">
        <v>98</v>
      </c>
      <c r="AS12" s="2" t="str">
        <f t="shared" ref="AS12:AV12" si="28">AS5</f>
        <v>2#900</v>
      </c>
      <c r="AT12" s="2" t="str">
        <f t="shared" si="28"/>
        <v>1#12800</v>
      </c>
      <c r="AU12" s="2" t="str">
        <f t="shared" si="28"/>
        <v>3#360</v>
      </c>
      <c r="AV12" s="2" t="str">
        <f t="shared" si="28"/>
        <v>4#360</v>
      </c>
      <c r="AW12" s="8" t="str">
        <f t="shared" si="3"/>
        <v>2#900|1#12800|3#360|4#360</v>
      </c>
      <c r="BK12" s="2"/>
    </row>
    <row r="13" spans="2:63">
      <c r="B13">
        <v>1200</v>
      </c>
      <c r="C13">
        <f t="shared" si="9"/>
        <v>12000</v>
      </c>
      <c r="D13">
        <f t="shared" ref="D13:D17" si="29">B13/3</f>
        <v>400</v>
      </c>
      <c r="E13">
        <f t="shared" si="11"/>
        <v>400</v>
      </c>
      <c r="J13">
        <v>1000</v>
      </c>
      <c r="K13">
        <v>1000</v>
      </c>
      <c r="L13">
        <v>1000</v>
      </c>
      <c r="M13">
        <v>1000</v>
      </c>
      <c r="N13" t="str">
        <f t="shared" si="12"/>
        <v>2#1200</v>
      </c>
      <c r="O13" t="str">
        <f t="shared" si="13"/>
        <v>1#12000</v>
      </c>
      <c r="P13" t="str">
        <f t="shared" si="14"/>
        <v>3#400</v>
      </c>
      <c r="Q13" t="str">
        <f t="shared" si="15"/>
        <v>4#400</v>
      </c>
      <c r="R13" t="str">
        <f t="shared" si="16"/>
        <v/>
      </c>
      <c r="S13" t="str">
        <f t="shared" si="17"/>
        <v/>
      </c>
      <c r="T13" t="str">
        <f t="shared" si="18"/>
        <v/>
      </c>
      <c r="U13" t="str">
        <f t="shared" si="19"/>
        <v/>
      </c>
      <c r="V13" t="str">
        <f t="shared" si="20"/>
        <v>103#1000</v>
      </c>
      <c r="W13" t="str">
        <f t="shared" si="21"/>
        <v>102#1000</v>
      </c>
      <c r="X13" t="str">
        <f t="shared" si="22"/>
        <v>101#1000</v>
      </c>
      <c r="Y13" t="str">
        <f t="shared" si="23"/>
        <v>104#1000</v>
      </c>
      <c r="Z13" t="e">
        <f>[1]!add按标点生成填充("|",N13:Y13)</f>
        <v>#NAME?</v>
      </c>
      <c r="AH13" s="2">
        <f t="shared" si="25"/>
        <v>2</v>
      </c>
      <c r="AK13" t="str">
        <f t="shared" si="1"/>
        <v>2#1440|1#14400|3#480|4#480</v>
      </c>
      <c r="AL13" s="2" t="s">
        <v>80</v>
      </c>
      <c r="AM13" t="s">
        <v>81</v>
      </c>
      <c r="AN13" t="s">
        <v>82</v>
      </c>
      <c r="AO13" t="s">
        <v>83</v>
      </c>
      <c r="AP13" t="s">
        <v>99</v>
      </c>
      <c r="AS13" s="2" t="str">
        <f t="shared" ref="AS13:AV13" si="30">AS6</f>
        <v>2#1200</v>
      </c>
      <c r="AT13" s="2" t="str">
        <f t="shared" si="30"/>
        <v>1#19200</v>
      </c>
      <c r="AU13" s="2" t="str">
        <f t="shared" si="30"/>
        <v>3#480</v>
      </c>
      <c r="AV13" s="2" t="str">
        <f t="shared" si="30"/>
        <v>4#480</v>
      </c>
      <c r="AW13" s="8" t="str">
        <f t="shared" si="3"/>
        <v>2#1200|1#19200|3#480|4#480</v>
      </c>
      <c r="BK13" s="2"/>
    </row>
    <row r="14" spans="2:63">
      <c r="B14">
        <v>1800</v>
      </c>
      <c r="C14">
        <f t="shared" si="9"/>
        <v>18000</v>
      </c>
      <c r="D14">
        <f t="shared" si="29"/>
        <v>600</v>
      </c>
      <c r="E14">
        <f t="shared" si="11"/>
        <v>600</v>
      </c>
      <c r="J14">
        <v>1500</v>
      </c>
      <c r="K14">
        <v>1500</v>
      </c>
      <c r="L14">
        <v>1500</v>
      </c>
      <c r="M14">
        <v>1500</v>
      </c>
      <c r="N14" t="str">
        <f t="shared" si="12"/>
        <v>2#1800</v>
      </c>
      <c r="O14" t="str">
        <f t="shared" si="13"/>
        <v>1#18000</v>
      </c>
      <c r="P14" t="str">
        <f t="shared" si="14"/>
        <v>3#600</v>
      </c>
      <c r="Q14" t="str">
        <f t="shared" si="15"/>
        <v>4#600</v>
      </c>
      <c r="R14" t="str">
        <f t="shared" si="16"/>
        <v/>
      </c>
      <c r="S14" t="str">
        <f t="shared" si="17"/>
        <v/>
      </c>
      <c r="T14" t="str">
        <f t="shared" si="18"/>
        <v/>
      </c>
      <c r="U14" t="str">
        <f t="shared" si="19"/>
        <v/>
      </c>
      <c r="V14" t="str">
        <f t="shared" si="20"/>
        <v>103#1500</v>
      </c>
      <c r="W14" t="str">
        <f t="shared" si="21"/>
        <v>102#1500</v>
      </c>
      <c r="X14" t="str">
        <f t="shared" si="22"/>
        <v>101#1500</v>
      </c>
      <c r="Y14" t="str">
        <f t="shared" si="23"/>
        <v>104#1500</v>
      </c>
      <c r="Z14" t="e">
        <f>[1]!add按标点生成填充("|",N14:Y14)</f>
        <v>#NAME?</v>
      </c>
      <c r="AH14" s="2">
        <f t="shared" si="25"/>
        <v>2</v>
      </c>
      <c r="AK14" t="str">
        <f t="shared" si="1"/>
        <v>2#1800|1#18000|3#600|4#600</v>
      </c>
      <c r="AL14" s="2" t="s">
        <v>85</v>
      </c>
      <c r="AM14" t="s">
        <v>86</v>
      </c>
      <c r="AN14" t="s">
        <v>87</v>
      </c>
      <c r="AO14" t="s">
        <v>88</v>
      </c>
      <c r="AP14" t="s">
        <v>100</v>
      </c>
      <c r="AS14" s="2" t="str">
        <f t="shared" ref="AS14:AV14" si="31">AS7</f>
        <v>2#1500</v>
      </c>
      <c r="AT14" s="2" t="str">
        <f t="shared" si="31"/>
        <v>1#26800</v>
      </c>
      <c r="AU14" s="2" t="str">
        <f t="shared" si="31"/>
        <v>3#600</v>
      </c>
      <c r="AV14" s="2" t="str">
        <f t="shared" si="31"/>
        <v>4#600</v>
      </c>
      <c r="AW14" s="8" t="str">
        <f t="shared" si="3"/>
        <v>2#1500|1#26800|3#600|4#600</v>
      </c>
      <c r="BK14" s="2"/>
    </row>
    <row r="15" spans="2:63">
      <c r="B15">
        <v>2400</v>
      </c>
      <c r="C15">
        <f t="shared" si="9"/>
        <v>24000</v>
      </c>
      <c r="D15">
        <f t="shared" si="29"/>
        <v>800</v>
      </c>
      <c r="E15">
        <f t="shared" si="11"/>
        <v>800</v>
      </c>
      <c r="J15">
        <v>2000</v>
      </c>
      <c r="K15">
        <v>2000</v>
      </c>
      <c r="L15">
        <v>2000</v>
      </c>
      <c r="M15">
        <v>2000</v>
      </c>
      <c r="N15" t="str">
        <f t="shared" si="12"/>
        <v>2#2400</v>
      </c>
      <c r="O15" t="str">
        <f t="shared" si="13"/>
        <v>1#24000</v>
      </c>
      <c r="P15" t="str">
        <f t="shared" si="14"/>
        <v>3#800</v>
      </c>
      <c r="Q15" t="str">
        <f t="shared" si="15"/>
        <v>4#800</v>
      </c>
      <c r="R15" t="str">
        <f t="shared" si="16"/>
        <v/>
      </c>
      <c r="S15" t="str">
        <f t="shared" si="17"/>
        <v/>
      </c>
      <c r="T15" t="str">
        <f t="shared" si="18"/>
        <v/>
      </c>
      <c r="U15" t="str">
        <f t="shared" si="19"/>
        <v/>
      </c>
      <c r="V15" t="str">
        <f t="shared" si="20"/>
        <v>103#2000</v>
      </c>
      <c r="W15" t="str">
        <f t="shared" si="21"/>
        <v>102#2000</v>
      </c>
      <c r="X15" t="str">
        <f t="shared" si="22"/>
        <v>101#2000</v>
      </c>
      <c r="Y15" t="str">
        <f t="shared" si="23"/>
        <v>104#2000</v>
      </c>
      <c r="Z15" t="e">
        <f>[1]!add按标点生成填充("|",N15:Y15)</f>
        <v>#NAME?</v>
      </c>
      <c r="AH15" s="2">
        <f t="shared" si="25"/>
        <v>2</v>
      </c>
      <c r="AK15" t="str">
        <f t="shared" si="1"/>
        <v>2#2160|1#21600|3#720|4#720</v>
      </c>
      <c r="AL15" s="2" t="s">
        <v>90</v>
      </c>
      <c r="AM15" t="s">
        <v>91</v>
      </c>
      <c r="AN15" t="s">
        <v>92</v>
      </c>
      <c r="AO15" t="s">
        <v>93</v>
      </c>
      <c r="AP15" t="s">
        <v>101</v>
      </c>
      <c r="AS15" s="2" t="str">
        <f t="shared" ref="AS15:AV15" si="32">AS8</f>
        <v>2#1800</v>
      </c>
      <c r="AT15" s="2" t="str">
        <f t="shared" si="32"/>
        <v>1#36000</v>
      </c>
      <c r="AU15" s="2" t="str">
        <f t="shared" si="32"/>
        <v>3#720</v>
      </c>
      <c r="AV15" s="2" t="str">
        <f t="shared" si="32"/>
        <v>4#720</v>
      </c>
      <c r="AW15" s="8" t="str">
        <f t="shared" si="3"/>
        <v>2#1800|1#36000|3#720|4#720</v>
      </c>
      <c r="BK15" s="2"/>
    </row>
    <row r="16" spans="2:63">
      <c r="B16">
        <v>3000</v>
      </c>
      <c r="C16">
        <f t="shared" si="9"/>
        <v>30000</v>
      </c>
      <c r="D16">
        <f t="shared" si="29"/>
        <v>1000</v>
      </c>
      <c r="E16">
        <f t="shared" si="11"/>
        <v>1000</v>
      </c>
      <c r="J16">
        <v>2500</v>
      </c>
      <c r="K16">
        <v>2500</v>
      </c>
      <c r="L16">
        <v>2500</v>
      </c>
      <c r="M16">
        <v>2500</v>
      </c>
      <c r="N16" t="str">
        <f t="shared" si="12"/>
        <v>2#3000</v>
      </c>
      <c r="O16" t="str">
        <f t="shared" si="13"/>
        <v>1#30000</v>
      </c>
      <c r="P16" t="str">
        <f t="shared" si="14"/>
        <v>3#1000</v>
      </c>
      <c r="Q16" t="str">
        <f t="shared" si="15"/>
        <v>4#1000</v>
      </c>
      <c r="R16" t="str">
        <f t="shared" si="16"/>
        <v/>
      </c>
      <c r="S16" t="str">
        <f t="shared" si="17"/>
        <v/>
      </c>
      <c r="T16" t="str">
        <f t="shared" si="18"/>
        <v/>
      </c>
      <c r="U16" t="str">
        <f t="shared" si="19"/>
        <v/>
      </c>
      <c r="V16" t="str">
        <f t="shared" si="20"/>
        <v>103#2500</v>
      </c>
      <c r="W16" t="str">
        <f t="shared" si="21"/>
        <v>102#2500</v>
      </c>
      <c r="X16" t="str">
        <f t="shared" si="22"/>
        <v>101#2500</v>
      </c>
      <c r="Y16" t="str">
        <f t="shared" si="23"/>
        <v>104#2500</v>
      </c>
      <c r="Z16" t="e">
        <f>[1]!add按标点生成填充("|",N16:Y16)</f>
        <v>#NAME?</v>
      </c>
      <c r="AH16" s="2">
        <f t="shared" si="25"/>
        <v>3</v>
      </c>
      <c r="AK16" t="str">
        <f t="shared" si="1"/>
        <v>2#0|1#0|3#0|4#0</v>
      </c>
      <c r="AL16" s="2" t="s">
        <v>48</v>
      </c>
      <c r="AM16" t="s">
        <v>49</v>
      </c>
      <c r="AN16" t="s">
        <v>50</v>
      </c>
      <c r="AO16" t="s">
        <v>51</v>
      </c>
      <c r="AP16" t="s">
        <v>102</v>
      </c>
      <c r="AS16" s="2" t="str">
        <f t="shared" ref="AS16:AV16" si="33">AS9</f>
        <v>2#0</v>
      </c>
      <c r="AT16" s="2" t="str">
        <f t="shared" si="33"/>
        <v>1#0</v>
      </c>
      <c r="AU16" s="2" t="str">
        <f t="shared" si="33"/>
        <v>3#0</v>
      </c>
      <c r="AV16" s="2" t="str">
        <f t="shared" si="33"/>
        <v>4#0</v>
      </c>
      <c r="AW16" s="8" t="str">
        <f t="shared" si="3"/>
        <v>2#0|1#0|3#0|4#0</v>
      </c>
      <c r="BK16" s="2"/>
    </row>
    <row r="17" spans="2:63">
      <c r="B17">
        <v>3600</v>
      </c>
      <c r="C17">
        <f t="shared" si="9"/>
        <v>36000</v>
      </c>
      <c r="D17">
        <f t="shared" si="29"/>
        <v>1200</v>
      </c>
      <c r="E17">
        <f t="shared" si="11"/>
        <v>1200</v>
      </c>
      <c r="J17">
        <v>3000</v>
      </c>
      <c r="K17">
        <v>3000</v>
      </c>
      <c r="L17">
        <v>3000</v>
      </c>
      <c r="M17">
        <v>3000</v>
      </c>
      <c r="N17" t="str">
        <f t="shared" si="12"/>
        <v>2#3600</v>
      </c>
      <c r="O17" t="str">
        <f t="shared" si="13"/>
        <v>1#36000</v>
      </c>
      <c r="P17" t="str">
        <f t="shared" si="14"/>
        <v>3#1200</v>
      </c>
      <c r="Q17" t="str">
        <f t="shared" si="15"/>
        <v>4#1200</v>
      </c>
      <c r="R17" t="str">
        <f t="shared" si="16"/>
        <v/>
      </c>
      <c r="S17" t="str">
        <f t="shared" si="17"/>
        <v/>
      </c>
      <c r="T17" t="str">
        <f t="shared" si="18"/>
        <v/>
      </c>
      <c r="U17" t="str">
        <f t="shared" si="19"/>
        <v/>
      </c>
      <c r="V17" t="str">
        <f t="shared" si="20"/>
        <v>103#3000</v>
      </c>
      <c r="W17" t="str">
        <f t="shared" si="21"/>
        <v>102#3000</v>
      </c>
      <c r="X17" t="str">
        <f t="shared" si="22"/>
        <v>101#3000</v>
      </c>
      <c r="Y17" t="str">
        <f t="shared" si="23"/>
        <v>104#3000</v>
      </c>
      <c r="Z17" t="e">
        <f>[1]!add按标点生成填充("|",N17:Y17)</f>
        <v>#NAME?</v>
      </c>
      <c r="AH17" s="2">
        <f t="shared" si="25"/>
        <v>3</v>
      </c>
      <c r="AK17" t="str">
        <f t="shared" si="1"/>
        <v>2#360|1#3600|3#120|4#120</v>
      </c>
      <c r="AL17" s="2" t="s">
        <v>53</v>
      </c>
      <c r="AM17" t="s">
        <v>54</v>
      </c>
      <c r="AN17" t="s">
        <v>55</v>
      </c>
      <c r="AO17" t="s">
        <v>56</v>
      </c>
      <c r="AP17" t="s">
        <v>103</v>
      </c>
      <c r="AS17" s="2" t="str">
        <f t="shared" ref="AS17:AV17" si="34">AS10</f>
        <v>2#300</v>
      </c>
      <c r="AT17" s="2" t="str">
        <f t="shared" si="34"/>
        <v>1#3600</v>
      </c>
      <c r="AU17" s="2" t="str">
        <f t="shared" si="34"/>
        <v>3#120</v>
      </c>
      <c r="AV17" s="2" t="str">
        <f t="shared" si="34"/>
        <v>4#120</v>
      </c>
      <c r="AW17" s="8" t="str">
        <f t="shared" si="3"/>
        <v>2#300|1#3600|3#120|4#120</v>
      </c>
      <c r="BK17" s="2"/>
    </row>
    <row r="18" spans="2:63">
      <c r="B18">
        <f>B12*0.6</f>
        <v>360</v>
      </c>
      <c r="C18">
        <f t="shared" ref="C18:E18" si="35">C12*0.6</f>
        <v>3600</v>
      </c>
      <c r="D18">
        <f t="shared" si="35"/>
        <v>120</v>
      </c>
      <c r="E18">
        <f t="shared" si="35"/>
        <v>120</v>
      </c>
      <c r="L18">
        <f t="shared" ref="L18" si="36">L12*0.6</f>
        <v>300</v>
      </c>
      <c r="N18" t="str">
        <f t="shared" si="12"/>
        <v>2#360</v>
      </c>
      <c r="O18" t="str">
        <f t="shared" si="13"/>
        <v>1#3600</v>
      </c>
      <c r="P18" t="str">
        <f t="shared" si="14"/>
        <v>3#120</v>
      </c>
      <c r="Q18" t="str">
        <f t="shared" si="15"/>
        <v>4#120</v>
      </c>
      <c r="R18" t="str">
        <f t="shared" si="16"/>
        <v/>
      </c>
      <c r="S18" t="str">
        <f t="shared" si="17"/>
        <v/>
      </c>
      <c r="T18" t="str">
        <f t="shared" si="18"/>
        <v/>
      </c>
      <c r="U18" t="str">
        <f t="shared" si="19"/>
        <v/>
      </c>
      <c r="V18" t="str">
        <f t="shared" si="20"/>
        <v/>
      </c>
      <c r="W18" t="str">
        <f t="shared" si="21"/>
        <v/>
      </c>
      <c r="X18" t="str">
        <f t="shared" si="22"/>
        <v>101#300</v>
      </c>
      <c r="Y18" t="str">
        <f t="shared" si="23"/>
        <v/>
      </c>
      <c r="Z18" t="e">
        <f>[1]!add按标点生成填充("|",N18:Y18)</f>
        <v>#NAME?</v>
      </c>
      <c r="AH18" s="2">
        <f t="shared" si="25"/>
        <v>3</v>
      </c>
      <c r="AK18" t="str">
        <f t="shared" si="1"/>
        <v>2#720|1#7200|3#240|4#240</v>
      </c>
      <c r="AL18" s="2" t="s">
        <v>58</v>
      </c>
      <c r="AM18" t="s">
        <v>59</v>
      </c>
      <c r="AN18" t="s">
        <v>60</v>
      </c>
      <c r="AO18" t="s">
        <v>61</v>
      </c>
      <c r="AP18" t="s">
        <v>104</v>
      </c>
      <c r="AS18" s="2" t="str">
        <f t="shared" ref="AS18:AV18" si="37">AS11</f>
        <v>2#600</v>
      </c>
      <c r="AT18" s="2" t="str">
        <f t="shared" si="37"/>
        <v>1#7600</v>
      </c>
      <c r="AU18" s="2" t="str">
        <f t="shared" si="37"/>
        <v>3#240</v>
      </c>
      <c r="AV18" s="2" t="str">
        <f t="shared" si="37"/>
        <v>4#240</v>
      </c>
      <c r="AW18" s="8" t="str">
        <f t="shared" si="3"/>
        <v>2#600|1#7600|3#240|4#240</v>
      </c>
      <c r="BK18" s="2"/>
    </row>
    <row r="19" spans="2:63">
      <c r="B19">
        <f t="shared" ref="B19:E19" si="38">B13*0.6</f>
        <v>720</v>
      </c>
      <c r="C19">
        <f t="shared" si="38"/>
        <v>7200</v>
      </c>
      <c r="D19">
        <f t="shared" si="38"/>
        <v>240</v>
      </c>
      <c r="E19">
        <f t="shared" si="38"/>
        <v>240</v>
      </c>
      <c r="L19">
        <f t="shared" ref="L19" si="39">L13*0.6</f>
        <v>600</v>
      </c>
      <c r="N19" t="str">
        <f t="shared" si="12"/>
        <v>2#720</v>
      </c>
      <c r="O19" t="str">
        <f t="shared" si="13"/>
        <v>1#7200</v>
      </c>
      <c r="P19" t="str">
        <f t="shared" si="14"/>
        <v>3#240</v>
      </c>
      <c r="Q19" t="str">
        <f t="shared" si="15"/>
        <v>4#240</v>
      </c>
      <c r="R19" t="str">
        <f t="shared" si="16"/>
        <v/>
      </c>
      <c r="S19" t="str">
        <f t="shared" si="17"/>
        <v/>
      </c>
      <c r="T19" t="str">
        <f t="shared" si="18"/>
        <v/>
      </c>
      <c r="U19" t="str">
        <f t="shared" si="19"/>
        <v/>
      </c>
      <c r="V19" t="str">
        <f t="shared" si="20"/>
        <v/>
      </c>
      <c r="W19" t="str">
        <f t="shared" si="21"/>
        <v/>
      </c>
      <c r="X19" t="str">
        <f t="shared" si="22"/>
        <v>101#600</v>
      </c>
      <c r="Y19" t="str">
        <f t="shared" si="23"/>
        <v/>
      </c>
      <c r="Z19" t="e">
        <f>[1]!add按标点生成填充("|",N19:Y19)</f>
        <v>#NAME?</v>
      </c>
      <c r="AH19" s="2">
        <f t="shared" si="25"/>
        <v>3</v>
      </c>
      <c r="AK19" t="str">
        <f t="shared" si="1"/>
        <v>2#1080|1#10800|3#360|4#360</v>
      </c>
      <c r="AL19" s="2" t="s">
        <v>75</v>
      </c>
      <c r="AM19" t="s">
        <v>76</v>
      </c>
      <c r="AN19" t="s">
        <v>77</v>
      </c>
      <c r="AO19" t="s">
        <v>78</v>
      </c>
      <c r="AP19" t="s">
        <v>105</v>
      </c>
      <c r="AS19" s="2" t="str">
        <f t="shared" ref="AS19:AV19" si="40">AS12</f>
        <v>2#900</v>
      </c>
      <c r="AT19" s="2" t="str">
        <f t="shared" si="40"/>
        <v>1#12800</v>
      </c>
      <c r="AU19" s="2" t="str">
        <f t="shared" si="40"/>
        <v>3#360</v>
      </c>
      <c r="AV19" s="2" t="str">
        <f t="shared" si="40"/>
        <v>4#360</v>
      </c>
      <c r="AW19" s="8" t="str">
        <f t="shared" si="3"/>
        <v>2#900|1#12800|3#360|4#360</v>
      </c>
      <c r="BK19" s="2"/>
    </row>
    <row r="20" spans="2:63">
      <c r="B20">
        <f t="shared" ref="B20:E20" si="41">B14*0.6</f>
        <v>1080</v>
      </c>
      <c r="C20">
        <f t="shared" si="41"/>
        <v>10800</v>
      </c>
      <c r="D20">
        <f t="shared" si="41"/>
        <v>360</v>
      </c>
      <c r="E20">
        <f t="shared" si="41"/>
        <v>360</v>
      </c>
      <c r="L20">
        <f t="shared" ref="L20" si="42">L14*0.6</f>
        <v>900</v>
      </c>
      <c r="N20" t="str">
        <f t="shared" si="12"/>
        <v>2#1080</v>
      </c>
      <c r="O20" t="str">
        <f t="shared" si="13"/>
        <v>1#10800</v>
      </c>
      <c r="P20" t="str">
        <f t="shared" si="14"/>
        <v>3#360</v>
      </c>
      <c r="Q20" t="str">
        <f t="shared" si="15"/>
        <v>4#360</v>
      </c>
      <c r="R20" t="str">
        <f t="shared" si="16"/>
        <v/>
      </c>
      <c r="S20" t="str">
        <f t="shared" si="17"/>
        <v/>
      </c>
      <c r="T20" t="str">
        <f t="shared" si="18"/>
        <v/>
      </c>
      <c r="U20" t="str">
        <f t="shared" si="19"/>
        <v/>
      </c>
      <c r="V20" t="str">
        <f t="shared" si="20"/>
        <v/>
      </c>
      <c r="W20" t="str">
        <f t="shared" si="21"/>
        <v/>
      </c>
      <c r="X20" t="str">
        <f t="shared" si="22"/>
        <v>101#900</v>
      </c>
      <c r="Y20" t="str">
        <f t="shared" si="23"/>
        <v/>
      </c>
      <c r="Z20" t="e">
        <f>[1]!add按标点生成填充("|",N20:Y20)</f>
        <v>#NAME?</v>
      </c>
      <c r="AH20" s="2">
        <f t="shared" si="25"/>
        <v>3</v>
      </c>
      <c r="AK20" t="str">
        <f t="shared" si="1"/>
        <v>2#1440|1#14400|3#480|4#480</v>
      </c>
      <c r="AL20" s="2" t="s">
        <v>80</v>
      </c>
      <c r="AM20" t="s">
        <v>81</v>
      </c>
      <c r="AN20" t="s">
        <v>82</v>
      </c>
      <c r="AO20" t="s">
        <v>83</v>
      </c>
      <c r="AP20" t="s">
        <v>106</v>
      </c>
      <c r="AS20" s="2" t="str">
        <f t="shared" ref="AS20:AV20" si="43">AS13</f>
        <v>2#1200</v>
      </c>
      <c r="AT20" s="2" t="str">
        <f t="shared" si="43"/>
        <v>1#19200</v>
      </c>
      <c r="AU20" s="2" t="str">
        <f t="shared" si="43"/>
        <v>3#480</v>
      </c>
      <c r="AV20" s="2" t="str">
        <f t="shared" si="43"/>
        <v>4#480</v>
      </c>
      <c r="AW20" s="8" t="str">
        <f t="shared" si="3"/>
        <v>2#1200|1#19200|3#480|4#480</v>
      </c>
      <c r="BK20" s="2"/>
    </row>
    <row r="21" spans="2:63">
      <c r="B21">
        <f t="shared" ref="B21:E21" si="44">B15*0.6</f>
        <v>1440</v>
      </c>
      <c r="C21">
        <f t="shared" si="44"/>
        <v>14400</v>
      </c>
      <c r="D21">
        <f t="shared" si="44"/>
        <v>480</v>
      </c>
      <c r="E21">
        <f t="shared" si="44"/>
        <v>480</v>
      </c>
      <c r="L21">
        <f t="shared" ref="L21" si="45">L15*0.6</f>
        <v>1200</v>
      </c>
      <c r="N21" t="str">
        <f t="shared" si="12"/>
        <v>2#1440</v>
      </c>
      <c r="O21" t="str">
        <f t="shared" si="13"/>
        <v>1#14400</v>
      </c>
      <c r="P21" t="str">
        <f t="shared" si="14"/>
        <v>3#480</v>
      </c>
      <c r="Q21" t="str">
        <f t="shared" si="15"/>
        <v>4#480</v>
      </c>
      <c r="R21" t="str">
        <f t="shared" si="16"/>
        <v/>
      </c>
      <c r="S21" t="str">
        <f t="shared" si="17"/>
        <v/>
      </c>
      <c r="T21" t="str">
        <f t="shared" si="18"/>
        <v/>
      </c>
      <c r="U21" t="str">
        <f t="shared" si="19"/>
        <v/>
      </c>
      <c r="V21" t="str">
        <f t="shared" si="20"/>
        <v/>
      </c>
      <c r="W21" t="str">
        <f t="shared" si="21"/>
        <v/>
      </c>
      <c r="X21" t="str">
        <f t="shared" si="22"/>
        <v>101#1200</v>
      </c>
      <c r="Y21" t="str">
        <f t="shared" si="23"/>
        <v/>
      </c>
      <c r="Z21" t="e">
        <f>[1]!add按标点生成填充("|",N21:Y21)</f>
        <v>#NAME?</v>
      </c>
      <c r="AH21" s="2">
        <f t="shared" si="25"/>
        <v>3</v>
      </c>
      <c r="AK21" t="str">
        <f t="shared" si="1"/>
        <v>2#1800|1#18000|3#600|4#600</v>
      </c>
      <c r="AL21" s="2" t="s">
        <v>85</v>
      </c>
      <c r="AM21" t="s">
        <v>86</v>
      </c>
      <c r="AN21" t="s">
        <v>87</v>
      </c>
      <c r="AO21" t="s">
        <v>88</v>
      </c>
      <c r="AP21" t="s">
        <v>107</v>
      </c>
      <c r="AS21" s="2" t="str">
        <f t="shared" ref="AS21:AV21" si="46">AS14</f>
        <v>2#1500</v>
      </c>
      <c r="AT21" s="2" t="str">
        <f t="shared" si="46"/>
        <v>1#26800</v>
      </c>
      <c r="AU21" s="2" t="str">
        <f t="shared" si="46"/>
        <v>3#600</v>
      </c>
      <c r="AV21" s="2" t="str">
        <f t="shared" si="46"/>
        <v>4#600</v>
      </c>
      <c r="AW21" s="8" t="str">
        <f t="shared" si="3"/>
        <v>2#1500|1#26800|3#600|4#600</v>
      </c>
      <c r="BK21" s="2"/>
    </row>
    <row r="22" spans="2:63">
      <c r="B22">
        <f t="shared" ref="B22:E22" si="47">B16*0.6</f>
        <v>1800</v>
      </c>
      <c r="C22">
        <f t="shared" si="47"/>
        <v>18000</v>
      </c>
      <c r="D22">
        <f t="shared" si="47"/>
        <v>600</v>
      </c>
      <c r="E22">
        <f t="shared" si="47"/>
        <v>600</v>
      </c>
      <c r="L22">
        <f t="shared" ref="L22" si="48">L16*0.6</f>
        <v>1500</v>
      </c>
      <c r="N22" t="str">
        <f t="shared" si="12"/>
        <v>2#1800</v>
      </c>
      <c r="O22" t="str">
        <f t="shared" si="13"/>
        <v>1#18000</v>
      </c>
      <c r="P22" t="str">
        <f t="shared" si="14"/>
        <v>3#600</v>
      </c>
      <c r="Q22" t="str">
        <f t="shared" si="15"/>
        <v>4#600</v>
      </c>
      <c r="R22" t="str">
        <f t="shared" si="16"/>
        <v/>
      </c>
      <c r="S22" t="str">
        <f t="shared" si="17"/>
        <v/>
      </c>
      <c r="T22" t="str">
        <f t="shared" si="18"/>
        <v/>
      </c>
      <c r="U22" t="str">
        <f t="shared" si="19"/>
        <v/>
      </c>
      <c r="V22" t="str">
        <f t="shared" si="20"/>
        <v/>
      </c>
      <c r="W22" t="str">
        <f t="shared" si="21"/>
        <v/>
      </c>
      <c r="X22" t="str">
        <f t="shared" si="22"/>
        <v>101#1500</v>
      </c>
      <c r="Y22" t="str">
        <f t="shared" si="23"/>
        <v/>
      </c>
      <c r="Z22" t="e">
        <f>[1]!add按标点生成填充("|",N22:Y22)</f>
        <v>#NAME?</v>
      </c>
      <c r="AH22" s="2">
        <f t="shared" si="25"/>
        <v>3</v>
      </c>
      <c r="AK22" t="str">
        <f t="shared" si="1"/>
        <v>2#2160|1#21600|3#720|4#720</v>
      </c>
      <c r="AL22" s="2" t="s">
        <v>90</v>
      </c>
      <c r="AM22" t="s">
        <v>91</v>
      </c>
      <c r="AN22" t="s">
        <v>92</v>
      </c>
      <c r="AO22" t="s">
        <v>93</v>
      </c>
      <c r="AP22" t="s">
        <v>108</v>
      </c>
      <c r="AS22" s="2" t="str">
        <f t="shared" ref="AS22:AV22" si="49">AS15</f>
        <v>2#1800</v>
      </c>
      <c r="AT22" s="2" t="str">
        <f t="shared" si="49"/>
        <v>1#36000</v>
      </c>
      <c r="AU22" s="2" t="str">
        <f t="shared" si="49"/>
        <v>3#720</v>
      </c>
      <c r="AV22" s="2" t="str">
        <f t="shared" si="49"/>
        <v>4#720</v>
      </c>
      <c r="AW22" s="8" t="str">
        <f t="shared" si="3"/>
        <v>2#1800|1#36000|3#720|4#720</v>
      </c>
      <c r="BK22" s="2"/>
    </row>
    <row r="23" spans="2:63">
      <c r="B23">
        <f t="shared" ref="B23:E23" si="50">B17*0.6</f>
        <v>2160</v>
      </c>
      <c r="C23">
        <f t="shared" si="50"/>
        <v>21600</v>
      </c>
      <c r="D23">
        <f t="shared" si="50"/>
        <v>720</v>
      </c>
      <c r="E23">
        <f t="shared" si="50"/>
        <v>720</v>
      </c>
      <c r="L23">
        <f t="shared" ref="L23" si="51">L17*0.6</f>
        <v>1800</v>
      </c>
      <c r="N23" t="str">
        <f t="shared" si="12"/>
        <v>2#2160</v>
      </c>
      <c r="O23" t="str">
        <f t="shared" si="13"/>
        <v>1#21600</v>
      </c>
      <c r="P23" t="str">
        <f t="shared" si="14"/>
        <v>3#720</v>
      </c>
      <c r="Q23" t="str">
        <f t="shared" si="15"/>
        <v>4#720</v>
      </c>
      <c r="R23" t="str">
        <f t="shared" si="16"/>
        <v/>
      </c>
      <c r="S23" t="str">
        <f t="shared" si="17"/>
        <v/>
      </c>
      <c r="T23" t="str">
        <f t="shared" si="18"/>
        <v/>
      </c>
      <c r="U23" t="str">
        <f t="shared" si="19"/>
        <v/>
      </c>
      <c r="V23" t="str">
        <f t="shared" si="20"/>
        <v/>
      </c>
      <c r="W23" t="str">
        <f t="shared" si="21"/>
        <v/>
      </c>
      <c r="X23" t="str">
        <f t="shared" si="22"/>
        <v>101#1800</v>
      </c>
      <c r="Y23" t="str">
        <f t="shared" si="23"/>
        <v/>
      </c>
      <c r="Z23" t="e">
        <f>[1]!add按标点生成填充("|",N23:Y23)</f>
        <v>#NAME?</v>
      </c>
      <c r="AH23" s="2">
        <f t="shared" si="25"/>
        <v>4</v>
      </c>
      <c r="AK23" t="str">
        <f t="shared" si="1"/>
        <v>2#0|1#0|3#0|4#0</v>
      </c>
      <c r="AL23" s="2" t="s">
        <v>48</v>
      </c>
      <c r="AM23" t="s">
        <v>49</v>
      </c>
      <c r="AN23" t="s">
        <v>50</v>
      </c>
      <c r="AO23" t="s">
        <v>51</v>
      </c>
      <c r="AP23" t="s">
        <v>109</v>
      </c>
      <c r="AS23" s="2" t="str">
        <f t="shared" ref="AS23:AV23" si="52">AS16</f>
        <v>2#0</v>
      </c>
      <c r="AT23" s="2" t="str">
        <f t="shared" si="52"/>
        <v>1#0</v>
      </c>
      <c r="AU23" s="2" t="str">
        <f t="shared" si="52"/>
        <v>3#0</v>
      </c>
      <c r="AV23" s="2" t="str">
        <f t="shared" si="52"/>
        <v>4#0</v>
      </c>
      <c r="AW23" s="8" t="str">
        <f t="shared" si="3"/>
        <v>2#0|1#0|3#0|4#0</v>
      </c>
      <c r="BK23" s="2"/>
    </row>
    <row r="24" spans="2:63">
      <c r="B24">
        <v>360</v>
      </c>
      <c r="C24">
        <v>3600</v>
      </c>
      <c r="D24">
        <v>120</v>
      </c>
      <c r="E24">
        <v>120</v>
      </c>
      <c r="G24">
        <f t="shared" ref="G24" si="53">G6*0.6</f>
        <v>300</v>
      </c>
      <c r="N24" t="str">
        <f t="shared" si="12"/>
        <v>2#360</v>
      </c>
      <c r="O24" t="str">
        <f t="shared" si="13"/>
        <v>1#3600</v>
      </c>
      <c r="P24" t="str">
        <f t="shared" si="14"/>
        <v>3#120</v>
      </c>
      <c r="Q24" t="str">
        <f t="shared" si="15"/>
        <v>4#120</v>
      </c>
      <c r="R24" t="str">
        <f t="shared" si="16"/>
        <v/>
      </c>
      <c r="S24" t="str">
        <f t="shared" si="17"/>
        <v>108#300</v>
      </c>
      <c r="T24" t="str">
        <f t="shared" si="18"/>
        <v/>
      </c>
      <c r="U24" t="str">
        <f t="shared" si="19"/>
        <v/>
      </c>
      <c r="V24" t="str">
        <f t="shared" si="20"/>
        <v/>
      </c>
      <c r="W24" t="str">
        <f t="shared" si="21"/>
        <v/>
      </c>
      <c r="X24" t="str">
        <f t="shared" si="22"/>
        <v/>
      </c>
      <c r="Y24" t="str">
        <f t="shared" si="23"/>
        <v/>
      </c>
      <c r="Z24" t="e">
        <f>[1]!add按标点生成填充("|",N24:Y24)</f>
        <v>#NAME?</v>
      </c>
      <c r="AH24" s="2">
        <f t="shared" si="25"/>
        <v>4</v>
      </c>
      <c r="AK24" t="str">
        <f t="shared" si="1"/>
        <v>2#360|1#3600|3#120|4#120</v>
      </c>
      <c r="AL24" s="2" t="s">
        <v>53</v>
      </c>
      <c r="AM24" t="s">
        <v>54</v>
      </c>
      <c r="AN24" t="s">
        <v>55</v>
      </c>
      <c r="AO24" t="s">
        <v>56</v>
      </c>
      <c r="AP24" t="s">
        <v>110</v>
      </c>
      <c r="AS24" s="2" t="str">
        <f t="shared" ref="AS24:AV24" si="54">AS17</f>
        <v>2#300</v>
      </c>
      <c r="AT24" s="2" t="str">
        <f t="shared" si="54"/>
        <v>1#3600</v>
      </c>
      <c r="AU24" s="2" t="str">
        <f t="shared" si="54"/>
        <v>3#120</v>
      </c>
      <c r="AV24" s="2" t="str">
        <f t="shared" si="54"/>
        <v>4#120</v>
      </c>
      <c r="AW24" s="8" t="str">
        <f t="shared" si="3"/>
        <v>2#300|1#3600|3#120|4#120</v>
      </c>
      <c r="BK24" s="2"/>
    </row>
    <row r="25" spans="2:63">
      <c r="B25">
        <v>720</v>
      </c>
      <c r="C25">
        <v>7200</v>
      </c>
      <c r="D25">
        <v>240</v>
      </c>
      <c r="E25">
        <v>240</v>
      </c>
      <c r="G25">
        <f t="shared" ref="G25" si="55">G7*0.6</f>
        <v>600</v>
      </c>
      <c r="N25" t="str">
        <f t="shared" si="12"/>
        <v>2#720</v>
      </c>
      <c r="O25" t="str">
        <f t="shared" si="13"/>
        <v>1#7200</v>
      </c>
      <c r="P25" t="str">
        <f t="shared" si="14"/>
        <v>3#240</v>
      </c>
      <c r="Q25" t="str">
        <f t="shared" si="15"/>
        <v>4#240</v>
      </c>
      <c r="R25" t="str">
        <f t="shared" si="16"/>
        <v/>
      </c>
      <c r="S25" t="str">
        <f t="shared" si="17"/>
        <v>108#600</v>
      </c>
      <c r="T25" t="str">
        <f t="shared" si="18"/>
        <v/>
      </c>
      <c r="U25" t="str">
        <f t="shared" si="19"/>
        <v/>
      </c>
      <c r="V25" t="str">
        <f t="shared" si="20"/>
        <v/>
      </c>
      <c r="W25" t="str">
        <f t="shared" si="21"/>
        <v/>
      </c>
      <c r="X25" t="str">
        <f t="shared" si="22"/>
        <v/>
      </c>
      <c r="Y25" t="str">
        <f t="shared" si="23"/>
        <v/>
      </c>
      <c r="Z25" t="e">
        <f>[1]!add按标点生成填充("|",N25:Y25)</f>
        <v>#NAME?</v>
      </c>
      <c r="AH25" s="2">
        <f t="shared" si="25"/>
        <v>4</v>
      </c>
      <c r="AK25" t="str">
        <f t="shared" si="1"/>
        <v>2#720|1#7200|3#240|4#240</v>
      </c>
      <c r="AL25" s="2" t="s">
        <v>58</v>
      </c>
      <c r="AM25" t="s">
        <v>59</v>
      </c>
      <c r="AN25" t="s">
        <v>60</v>
      </c>
      <c r="AO25" t="s">
        <v>61</v>
      </c>
      <c r="AP25" t="s">
        <v>111</v>
      </c>
      <c r="AS25" s="2" t="str">
        <f t="shared" ref="AS25:AV25" si="56">AS18</f>
        <v>2#600</v>
      </c>
      <c r="AT25" s="2" t="str">
        <f t="shared" si="56"/>
        <v>1#7600</v>
      </c>
      <c r="AU25" s="2" t="str">
        <f t="shared" si="56"/>
        <v>3#240</v>
      </c>
      <c r="AV25" s="2" t="str">
        <f t="shared" si="56"/>
        <v>4#240</v>
      </c>
      <c r="AW25" s="8" t="str">
        <f t="shared" si="3"/>
        <v>2#600|1#7600|3#240|4#240</v>
      </c>
      <c r="BK25" s="2"/>
    </row>
    <row r="26" spans="2:63">
      <c r="B26">
        <v>1080</v>
      </c>
      <c r="C26">
        <v>10800</v>
      </c>
      <c r="D26">
        <v>360</v>
      </c>
      <c r="E26">
        <v>360</v>
      </c>
      <c r="G26">
        <f t="shared" ref="G26" si="57">G8*0.6</f>
        <v>900</v>
      </c>
      <c r="N26" t="str">
        <f t="shared" si="12"/>
        <v>2#1080</v>
      </c>
      <c r="O26" t="str">
        <f t="shared" si="13"/>
        <v>1#10800</v>
      </c>
      <c r="P26" t="str">
        <f t="shared" si="14"/>
        <v>3#360</v>
      </c>
      <c r="Q26" t="str">
        <f t="shared" si="15"/>
        <v>4#360</v>
      </c>
      <c r="R26" t="str">
        <f t="shared" si="16"/>
        <v/>
      </c>
      <c r="S26" t="str">
        <f t="shared" si="17"/>
        <v>108#900</v>
      </c>
      <c r="T26" t="str">
        <f t="shared" si="18"/>
        <v/>
      </c>
      <c r="U26" t="str">
        <f t="shared" si="19"/>
        <v/>
      </c>
      <c r="V26" t="str">
        <f t="shared" si="20"/>
        <v/>
      </c>
      <c r="W26" t="str">
        <f t="shared" si="21"/>
        <v/>
      </c>
      <c r="X26" t="str">
        <f t="shared" si="22"/>
        <v/>
      </c>
      <c r="Y26" t="str">
        <f t="shared" si="23"/>
        <v/>
      </c>
      <c r="Z26" t="e">
        <f>[1]!add按标点生成填充("|",N26:Y26)</f>
        <v>#NAME?</v>
      </c>
      <c r="AH26" s="2">
        <f t="shared" si="25"/>
        <v>4</v>
      </c>
      <c r="AK26" t="str">
        <f t="shared" si="1"/>
        <v>2#1080|1#10800|3#360|4#360</v>
      </c>
      <c r="AL26" s="2" t="s">
        <v>75</v>
      </c>
      <c r="AM26" t="s">
        <v>76</v>
      </c>
      <c r="AN26" t="s">
        <v>77</v>
      </c>
      <c r="AO26" t="s">
        <v>78</v>
      </c>
      <c r="AP26" t="s">
        <v>112</v>
      </c>
      <c r="AS26" s="2" t="str">
        <f t="shared" ref="AS26:AV26" si="58">AS19</f>
        <v>2#900</v>
      </c>
      <c r="AT26" s="2" t="str">
        <f t="shared" si="58"/>
        <v>1#12800</v>
      </c>
      <c r="AU26" s="2" t="str">
        <f t="shared" si="58"/>
        <v>3#360</v>
      </c>
      <c r="AV26" s="2" t="str">
        <f t="shared" si="58"/>
        <v>4#360</v>
      </c>
      <c r="AW26" s="8" t="str">
        <f t="shared" si="3"/>
        <v>2#900|1#12800|3#360|4#360</v>
      </c>
      <c r="BK26" s="2"/>
    </row>
    <row r="27" spans="2:63">
      <c r="B27">
        <v>1440</v>
      </c>
      <c r="C27">
        <v>14400</v>
      </c>
      <c r="D27">
        <v>480</v>
      </c>
      <c r="E27">
        <v>480</v>
      </c>
      <c r="G27">
        <f t="shared" ref="G27" si="59">G9*0.6</f>
        <v>1200</v>
      </c>
      <c r="N27" t="str">
        <f t="shared" si="12"/>
        <v>2#1440</v>
      </c>
      <c r="O27" t="str">
        <f t="shared" si="13"/>
        <v>1#14400</v>
      </c>
      <c r="P27" t="str">
        <f t="shared" si="14"/>
        <v>3#480</v>
      </c>
      <c r="Q27" t="str">
        <f t="shared" si="15"/>
        <v>4#480</v>
      </c>
      <c r="R27" t="str">
        <f t="shared" si="16"/>
        <v/>
      </c>
      <c r="S27" t="str">
        <f t="shared" si="17"/>
        <v>108#1200</v>
      </c>
      <c r="T27" t="str">
        <f t="shared" si="18"/>
        <v/>
      </c>
      <c r="U27" t="str">
        <f t="shared" si="19"/>
        <v/>
      </c>
      <c r="V27" t="str">
        <f t="shared" si="20"/>
        <v/>
      </c>
      <c r="W27" t="str">
        <f t="shared" si="21"/>
        <v/>
      </c>
      <c r="X27" t="str">
        <f t="shared" si="22"/>
        <v/>
      </c>
      <c r="Y27" t="str">
        <f t="shared" si="23"/>
        <v/>
      </c>
      <c r="Z27" t="e">
        <f>[1]!add按标点生成填充("|",N27:Y27)</f>
        <v>#NAME?</v>
      </c>
      <c r="AH27" s="2">
        <f t="shared" si="25"/>
        <v>4</v>
      </c>
      <c r="AK27" t="str">
        <f t="shared" si="1"/>
        <v>2#1440|1#14400|3#480|4#480</v>
      </c>
      <c r="AL27" s="2" t="s">
        <v>80</v>
      </c>
      <c r="AM27" t="s">
        <v>81</v>
      </c>
      <c r="AN27" t="s">
        <v>82</v>
      </c>
      <c r="AO27" t="s">
        <v>83</v>
      </c>
      <c r="AP27" t="s">
        <v>113</v>
      </c>
      <c r="AS27" s="2" t="str">
        <f t="shared" ref="AS27:AV27" si="60">AS20</f>
        <v>2#1200</v>
      </c>
      <c r="AT27" s="2" t="str">
        <f t="shared" si="60"/>
        <v>1#19200</v>
      </c>
      <c r="AU27" s="2" t="str">
        <f t="shared" si="60"/>
        <v>3#480</v>
      </c>
      <c r="AV27" s="2" t="str">
        <f t="shared" si="60"/>
        <v>4#480</v>
      </c>
      <c r="AW27" s="8" t="str">
        <f t="shared" si="3"/>
        <v>2#1200|1#19200|3#480|4#480</v>
      </c>
      <c r="BK27" s="2"/>
    </row>
    <row r="28" spans="2:63">
      <c r="B28">
        <v>1800</v>
      </c>
      <c r="C28">
        <v>18000</v>
      </c>
      <c r="D28">
        <v>600</v>
      </c>
      <c r="E28">
        <v>600</v>
      </c>
      <c r="G28">
        <f t="shared" ref="G28" si="61">G10*0.6</f>
        <v>1500</v>
      </c>
      <c r="N28" t="str">
        <f t="shared" si="12"/>
        <v>2#1800</v>
      </c>
      <c r="O28" t="str">
        <f t="shared" si="13"/>
        <v>1#18000</v>
      </c>
      <c r="P28" t="str">
        <f t="shared" si="14"/>
        <v>3#600</v>
      </c>
      <c r="Q28" t="str">
        <f t="shared" si="15"/>
        <v>4#600</v>
      </c>
      <c r="R28" t="str">
        <f t="shared" si="16"/>
        <v/>
      </c>
      <c r="S28" t="str">
        <f t="shared" si="17"/>
        <v>108#1500</v>
      </c>
      <c r="T28" t="str">
        <f t="shared" si="18"/>
        <v/>
      </c>
      <c r="U28" t="str">
        <f t="shared" si="19"/>
        <v/>
      </c>
      <c r="V28" t="str">
        <f t="shared" si="20"/>
        <v/>
      </c>
      <c r="W28" t="str">
        <f t="shared" si="21"/>
        <v/>
      </c>
      <c r="X28" t="str">
        <f t="shared" si="22"/>
        <v/>
      </c>
      <c r="Y28" t="str">
        <f t="shared" si="23"/>
        <v/>
      </c>
      <c r="Z28" t="e">
        <f>[1]!add按标点生成填充("|",N28:Y28)</f>
        <v>#NAME?</v>
      </c>
      <c r="AH28" s="2">
        <f t="shared" si="25"/>
        <v>4</v>
      </c>
      <c r="AK28" t="str">
        <f t="shared" si="1"/>
        <v>2#1800|1#18000|3#600|4#600</v>
      </c>
      <c r="AL28" s="2" t="s">
        <v>85</v>
      </c>
      <c r="AM28" t="s">
        <v>86</v>
      </c>
      <c r="AN28" t="s">
        <v>87</v>
      </c>
      <c r="AO28" t="s">
        <v>88</v>
      </c>
      <c r="AP28" t="s">
        <v>114</v>
      </c>
      <c r="AS28" s="2" t="str">
        <f t="shared" ref="AS28:AV28" si="62">AS21</f>
        <v>2#1500</v>
      </c>
      <c r="AT28" s="2" t="str">
        <f t="shared" si="62"/>
        <v>1#26800</v>
      </c>
      <c r="AU28" s="2" t="str">
        <f t="shared" si="62"/>
        <v>3#600</v>
      </c>
      <c r="AV28" s="2" t="str">
        <f t="shared" si="62"/>
        <v>4#600</v>
      </c>
      <c r="AW28" s="8" t="str">
        <f t="shared" si="3"/>
        <v>2#1500|1#26800|3#600|4#600</v>
      </c>
      <c r="BK28" s="2"/>
    </row>
    <row r="29" spans="2:63">
      <c r="B29">
        <v>2160</v>
      </c>
      <c r="C29">
        <v>21600</v>
      </c>
      <c r="D29">
        <v>720</v>
      </c>
      <c r="E29">
        <v>720</v>
      </c>
      <c r="G29">
        <f t="shared" ref="G29" si="63">G11*0.6</f>
        <v>1800</v>
      </c>
      <c r="N29" t="str">
        <f t="shared" si="12"/>
        <v>2#2160</v>
      </c>
      <c r="O29" t="str">
        <f t="shared" si="13"/>
        <v>1#21600</v>
      </c>
      <c r="P29" t="str">
        <f t="shared" si="14"/>
        <v>3#720</v>
      </c>
      <c r="Q29" t="str">
        <f t="shared" si="15"/>
        <v>4#720</v>
      </c>
      <c r="R29" t="str">
        <f t="shared" si="16"/>
        <v/>
      </c>
      <c r="S29" t="str">
        <f t="shared" si="17"/>
        <v>108#1800</v>
      </c>
      <c r="T29" t="str">
        <f t="shared" si="18"/>
        <v/>
      </c>
      <c r="U29" t="str">
        <f t="shared" si="19"/>
        <v/>
      </c>
      <c r="V29" t="str">
        <f t="shared" si="20"/>
        <v/>
      </c>
      <c r="W29" t="str">
        <f t="shared" si="21"/>
        <v/>
      </c>
      <c r="X29" t="str">
        <f t="shared" si="22"/>
        <v/>
      </c>
      <c r="Y29" t="str">
        <f t="shared" si="23"/>
        <v/>
      </c>
      <c r="Z29" t="e">
        <f>[1]!add按标点生成填充("|",N29:Y29)</f>
        <v>#NAME?</v>
      </c>
      <c r="AH29" s="2">
        <f t="shared" si="25"/>
        <v>4</v>
      </c>
      <c r="AK29" t="str">
        <f t="shared" si="1"/>
        <v>2#2160|1#21600|3#720|4#720</v>
      </c>
      <c r="AL29" s="2" t="s">
        <v>90</v>
      </c>
      <c r="AM29" t="s">
        <v>91</v>
      </c>
      <c r="AN29" t="s">
        <v>92</v>
      </c>
      <c r="AO29" t="s">
        <v>93</v>
      </c>
      <c r="AP29" t="s">
        <v>115</v>
      </c>
      <c r="AS29" s="2" t="str">
        <f t="shared" ref="AS29:AV29" si="64">AS22</f>
        <v>2#1800</v>
      </c>
      <c r="AT29" s="2" t="str">
        <f t="shared" si="64"/>
        <v>1#36000</v>
      </c>
      <c r="AU29" s="2" t="str">
        <f t="shared" si="64"/>
        <v>3#720</v>
      </c>
      <c r="AV29" s="2" t="str">
        <f t="shared" si="64"/>
        <v>4#720</v>
      </c>
      <c r="AW29" s="8" t="str">
        <f t="shared" si="3"/>
        <v>2#1800|1#36000|3#720|4#720</v>
      </c>
      <c r="BK29" s="2"/>
    </row>
    <row r="30" spans="34:63">
      <c r="AH30" s="2">
        <f t="shared" si="25"/>
        <v>5</v>
      </c>
      <c r="AK30" t="str">
        <f t="shared" si="1"/>
        <v>2#0|1#0|3#0|4#0</v>
      </c>
      <c r="AL30" s="2" t="s">
        <v>48</v>
      </c>
      <c r="AM30" t="s">
        <v>49</v>
      </c>
      <c r="AN30" t="s">
        <v>50</v>
      </c>
      <c r="AO30" t="s">
        <v>51</v>
      </c>
      <c r="AP30" t="s">
        <v>116</v>
      </c>
      <c r="AS30" s="2" t="str">
        <f t="shared" ref="AS30:AV30" si="65">AS23</f>
        <v>2#0</v>
      </c>
      <c r="AT30" s="2" t="str">
        <f t="shared" si="65"/>
        <v>1#0</v>
      </c>
      <c r="AU30" s="2" t="str">
        <f t="shared" si="65"/>
        <v>3#0</v>
      </c>
      <c r="AV30" s="2" t="str">
        <f t="shared" si="65"/>
        <v>4#0</v>
      </c>
      <c r="AW30" s="8" t="str">
        <f t="shared" si="3"/>
        <v>2#0|1#0|3#0|4#0</v>
      </c>
      <c r="BK30" s="2"/>
    </row>
    <row r="31" spans="34:63">
      <c r="AH31" s="2">
        <f t="shared" si="25"/>
        <v>5</v>
      </c>
      <c r="AK31" t="str">
        <f t="shared" si="1"/>
        <v>2#360|1#3600|3#120|4#120</v>
      </c>
      <c r="AL31" s="2" t="s">
        <v>53</v>
      </c>
      <c r="AM31" t="s">
        <v>54</v>
      </c>
      <c r="AN31" t="s">
        <v>55</v>
      </c>
      <c r="AO31" t="s">
        <v>56</v>
      </c>
      <c r="AP31" t="s">
        <v>117</v>
      </c>
      <c r="AS31" s="2" t="str">
        <f t="shared" ref="AS31:AV31" si="66">AS24</f>
        <v>2#300</v>
      </c>
      <c r="AT31" s="2" t="str">
        <f t="shared" si="66"/>
        <v>1#3600</v>
      </c>
      <c r="AU31" s="2" t="str">
        <f t="shared" si="66"/>
        <v>3#120</v>
      </c>
      <c r="AV31" s="2" t="str">
        <f t="shared" si="66"/>
        <v>4#120</v>
      </c>
      <c r="AW31" s="8" t="str">
        <f t="shared" si="3"/>
        <v>2#300|1#3600|3#120|4#120</v>
      </c>
      <c r="BK31" s="2"/>
    </row>
    <row r="32" spans="34:63">
      <c r="AH32" s="2">
        <f t="shared" si="25"/>
        <v>5</v>
      </c>
      <c r="AK32" t="str">
        <f t="shared" si="1"/>
        <v>2#720|1#7200|3#240|4#240</v>
      </c>
      <c r="AL32" s="2" t="s">
        <v>58</v>
      </c>
      <c r="AM32" t="s">
        <v>59</v>
      </c>
      <c r="AN32" t="s">
        <v>60</v>
      </c>
      <c r="AO32" t="s">
        <v>61</v>
      </c>
      <c r="AP32" t="s">
        <v>118</v>
      </c>
      <c r="AS32" s="2" t="str">
        <f t="shared" ref="AS32:AV32" si="67">AS25</f>
        <v>2#600</v>
      </c>
      <c r="AT32" s="2" t="str">
        <f t="shared" si="67"/>
        <v>1#7600</v>
      </c>
      <c r="AU32" s="2" t="str">
        <f t="shared" si="67"/>
        <v>3#240</v>
      </c>
      <c r="AV32" s="2" t="str">
        <f t="shared" si="67"/>
        <v>4#240</v>
      </c>
      <c r="AW32" s="8" t="str">
        <f t="shared" si="3"/>
        <v>2#600|1#7600|3#240|4#240</v>
      </c>
      <c r="BK32" s="2"/>
    </row>
    <row r="33" spans="34:63">
      <c r="AH33" s="2">
        <f t="shared" si="25"/>
        <v>5</v>
      </c>
      <c r="AK33" t="str">
        <f t="shared" si="1"/>
        <v>2#1080|1#10800|3#360|4#360</v>
      </c>
      <c r="AL33" s="2" t="s">
        <v>75</v>
      </c>
      <c r="AM33" t="s">
        <v>76</v>
      </c>
      <c r="AN33" t="s">
        <v>77</v>
      </c>
      <c r="AO33" t="s">
        <v>78</v>
      </c>
      <c r="AP33" t="s">
        <v>119</v>
      </c>
      <c r="AS33" s="2" t="str">
        <f t="shared" ref="AS33:AV33" si="68">AS26</f>
        <v>2#900</v>
      </c>
      <c r="AT33" s="2" t="str">
        <f t="shared" si="68"/>
        <v>1#12800</v>
      </c>
      <c r="AU33" s="2" t="str">
        <f t="shared" si="68"/>
        <v>3#360</v>
      </c>
      <c r="AV33" s="2" t="str">
        <f t="shared" si="68"/>
        <v>4#360</v>
      </c>
      <c r="AW33" s="8" t="str">
        <f t="shared" si="3"/>
        <v>2#900|1#12800|3#360|4#360</v>
      </c>
      <c r="BK33" s="2"/>
    </row>
    <row r="34" spans="18:63">
      <c r="R34" s="1" t="s">
        <v>120</v>
      </c>
      <c r="AH34" s="2">
        <f t="shared" si="25"/>
        <v>5</v>
      </c>
      <c r="AK34" t="str">
        <f t="shared" si="1"/>
        <v>2#1440|1#14400|3#480|4#480</v>
      </c>
      <c r="AL34" s="2" t="s">
        <v>80</v>
      </c>
      <c r="AM34" t="s">
        <v>81</v>
      </c>
      <c r="AN34" t="s">
        <v>82</v>
      </c>
      <c r="AO34" t="s">
        <v>83</v>
      </c>
      <c r="AP34" t="s">
        <v>121</v>
      </c>
      <c r="AS34" s="2" t="str">
        <f t="shared" ref="AS34:AV34" si="69">AS27</f>
        <v>2#1200</v>
      </c>
      <c r="AT34" s="2" t="str">
        <f t="shared" si="69"/>
        <v>1#19200</v>
      </c>
      <c r="AU34" s="2" t="str">
        <f t="shared" si="69"/>
        <v>3#480</v>
      </c>
      <c r="AV34" s="2" t="str">
        <f t="shared" si="69"/>
        <v>4#480</v>
      </c>
      <c r="AW34" s="8" t="str">
        <f t="shared" si="3"/>
        <v>2#1200|1#19200|3#480|4#480</v>
      </c>
      <c r="BK34" s="2"/>
    </row>
    <row r="35" spans="18:63">
      <c r="R35" s="1" t="s">
        <v>122</v>
      </c>
      <c r="AH35" s="2">
        <f t="shared" si="25"/>
        <v>5</v>
      </c>
      <c r="AK35" t="str">
        <f t="shared" si="1"/>
        <v>2#1800|1#18000|3#600|4#600</v>
      </c>
      <c r="AL35" s="2" t="s">
        <v>85</v>
      </c>
      <c r="AM35" t="s">
        <v>86</v>
      </c>
      <c r="AN35" t="s">
        <v>87</v>
      </c>
      <c r="AO35" t="s">
        <v>88</v>
      </c>
      <c r="AP35" t="s">
        <v>123</v>
      </c>
      <c r="AS35" s="2" t="str">
        <f t="shared" ref="AS35:AV35" si="70">AS28</f>
        <v>2#1500</v>
      </c>
      <c r="AT35" s="2" t="str">
        <f t="shared" si="70"/>
        <v>1#26800</v>
      </c>
      <c r="AU35" s="2" t="str">
        <f t="shared" si="70"/>
        <v>3#600</v>
      </c>
      <c r="AV35" s="2" t="str">
        <f t="shared" si="70"/>
        <v>4#600</v>
      </c>
      <c r="AW35" s="8" t="str">
        <f t="shared" si="3"/>
        <v>2#1500|1#26800|3#600|4#600</v>
      </c>
      <c r="BK35" s="2"/>
    </row>
    <row r="36" spans="18:63">
      <c r="R36" s="1" t="s">
        <v>124</v>
      </c>
      <c r="AH36" s="2">
        <f t="shared" si="25"/>
        <v>5</v>
      </c>
      <c r="AK36" t="str">
        <f t="shared" si="1"/>
        <v>2#2160|1#21600|3#720|4#720</v>
      </c>
      <c r="AL36" s="2" t="s">
        <v>90</v>
      </c>
      <c r="AM36" t="s">
        <v>91</v>
      </c>
      <c r="AN36" t="s">
        <v>92</v>
      </c>
      <c r="AO36" t="s">
        <v>93</v>
      </c>
      <c r="AP36" t="s">
        <v>125</v>
      </c>
      <c r="AS36" s="2" t="str">
        <f t="shared" ref="AS36:AV36" si="71">AS29</f>
        <v>2#1800</v>
      </c>
      <c r="AT36" s="2" t="str">
        <f t="shared" si="71"/>
        <v>1#36000</v>
      </c>
      <c r="AU36" s="2" t="str">
        <f t="shared" si="71"/>
        <v>3#720</v>
      </c>
      <c r="AV36" s="2" t="str">
        <f t="shared" si="71"/>
        <v>4#720</v>
      </c>
      <c r="AW36" s="8" t="str">
        <f t="shared" si="3"/>
        <v>2#1800|1#36000|3#720|4#720</v>
      </c>
      <c r="BK36" s="2"/>
    </row>
    <row r="37" spans="18:63">
      <c r="R37" s="1" t="s">
        <v>126</v>
      </c>
      <c r="AH37" s="2">
        <f t="shared" si="25"/>
        <v>6</v>
      </c>
      <c r="AK37" t="str">
        <f t="shared" si="1"/>
        <v>2#0|1#0|3#0|4#0</v>
      </c>
      <c r="AL37" s="2" t="s">
        <v>48</v>
      </c>
      <c r="AM37" t="s">
        <v>49</v>
      </c>
      <c r="AN37" t="s">
        <v>50</v>
      </c>
      <c r="AO37" t="s">
        <v>51</v>
      </c>
      <c r="AP37" t="s">
        <v>127</v>
      </c>
      <c r="AS37" s="2" t="str">
        <f t="shared" ref="AS37:AV37" si="72">AS30</f>
        <v>2#0</v>
      </c>
      <c r="AT37" s="2" t="str">
        <f t="shared" si="72"/>
        <v>1#0</v>
      </c>
      <c r="AU37" s="2" t="str">
        <f t="shared" si="72"/>
        <v>3#0</v>
      </c>
      <c r="AV37" s="2" t="str">
        <f t="shared" si="72"/>
        <v>4#0</v>
      </c>
      <c r="AW37" s="8" t="str">
        <f t="shared" si="3"/>
        <v>2#0|1#0|3#0|4#0</v>
      </c>
      <c r="BK37" s="2"/>
    </row>
    <row r="38" spans="18:63">
      <c r="R38" s="1" t="s">
        <v>128</v>
      </c>
      <c r="AH38" s="2">
        <f t="shared" si="25"/>
        <v>6</v>
      </c>
      <c r="AK38" t="str">
        <f t="shared" si="1"/>
        <v>2#360|1#3600|3#120|4#120</v>
      </c>
      <c r="AL38" s="2" t="s">
        <v>53</v>
      </c>
      <c r="AM38" t="s">
        <v>54</v>
      </c>
      <c r="AN38" t="s">
        <v>55</v>
      </c>
      <c r="AO38" t="s">
        <v>56</v>
      </c>
      <c r="AP38" t="s">
        <v>129</v>
      </c>
      <c r="AS38" s="2" t="str">
        <f t="shared" ref="AS38:AV38" si="73">AS31</f>
        <v>2#300</v>
      </c>
      <c r="AT38" s="2" t="str">
        <f t="shared" si="73"/>
        <v>1#3600</v>
      </c>
      <c r="AU38" s="2" t="str">
        <f t="shared" si="73"/>
        <v>3#120</v>
      </c>
      <c r="AV38" s="2" t="str">
        <f t="shared" si="73"/>
        <v>4#120</v>
      </c>
      <c r="AW38" s="8" t="str">
        <f t="shared" si="3"/>
        <v>2#300|1#3600|3#120|4#120</v>
      </c>
      <c r="BK38" s="2"/>
    </row>
    <row r="39" spans="18:63">
      <c r="R39" s="1" t="s">
        <v>130</v>
      </c>
      <c r="AH39" s="2">
        <f t="shared" si="25"/>
        <v>6</v>
      </c>
      <c r="AK39" t="str">
        <f t="shared" si="1"/>
        <v>2#720|1#7200|3#240|4#240</v>
      </c>
      <c r="AL39" s="2" t="s">
        <v>58</v>
      </c>
      <c r="AM39" t="s">
        <v>59</v>
      </c>
      <c r="AN39" t="s">
        <v>60</v>
      </c>
      <c r="AO39" t="s">
        <v>61</v>
      </c>
      <c r="AP39" t="s">
        <v>131</v>
      </c>
      <c r="AS39" s="2" t="str">
        <f t="shared" ref="AS39:AV39" si="74">AS32</f>
        <v>2#600</v>
      </c>
      <c r="AT39" s="2" t="str">
        <f t="shared" si="74"/>
        <v>1#7600</v>
      </c>
      <c r="AU39" s="2" t="str">
        <f t="shared" si="74"/>
        <v>3#240</v>
      </c>
      <c r="AV39" s="2" t="str">
        <f t="shared" si="74"/>
        <v>4#240</v>
      </c>
      <c r="AW39" s="8" t="str">
        <f t="shared" si="3"/>
        <v>2#600|1#7600|3#240|4#240</v>
      </c>
      <c r="BK39" s="2"/>
    </row>
    <row r="40" spans="34:63">
      <c r="AH40" s="2">
        <f t="shared" si="25"/>
        <v>6</v>
      </c>
      <c r="AK40" t="str">
        <f t="shared" si="1"/>
        <v>2#1080|1#10800|3#360|4#360</v>
      </c>
      <c r="AL40" s="2" t="s">
        <v>75</v>
      </c>
      <c r="AM40" t="s">
        <v>76</v>
      </c>
      <c r="AN40" t="s">
        <v>77</v>
      </c>
      <c r="AO40" t="s">
        <v>78</v>
      </c>
      <c r="AP40" t="s">
        <v>132</v>
      </c>
      <c r="AS40" s="2" t="str">
        <f t="shared" ref="AS40:AV40" si="75">AS33</f>
        <v>2#900</v>
      </c>
      <c r="AT40" s="2" t="str">
        <f t="shared" si="75"/>
        <v>1#12800</v>
      </c>
      <c r="AU40" s="2" t="str">
        <f t="shared" si="75"/>
        <v>3#360</v>
      </c>
      <c r="AV40" s="2" t="str">
        <f t="shared" si="75"/>
        <v>4#360</v>
      </c>
      <c r="AW40" s="8" t="str">
        <f t="shared" si="3"/>
        <v>2#900|1#12800|3#360|4#360</v>
      </c>
      <c r="BK40" s="2"/>
    </row>
    <row r="41" spans="34:63">
      <c r="AH41" s="2">
        <f t="shared" si="25"/>
        <v>6</v>
      </c>
      <c r="AK41" t="str">
        <f t="shared" si="1"/>
        <v>2#1440|1#14400|3#480|4#480</v>
      </c>
      <c r="AL41" s="2" t="s">
        <v>80</v>
      </c>
      <c r="AM41" t="s">
        <v>81</v>
      </c>
      <c r="AN41" t="s">
        <v>82</v>
      </c>
      <c r="AO41" t="s">
        <v>83</v>
      </c>
      <c r="AP41" t="s">
        <v>133</v>
      </c>
      <c r="AS41" s="2" t="str">
        <f t="shared" ref="AS41:AV41" si="76">AS34</f>
        <v>2#1200</v>
      </c>
      <c r="AT41" s="2" t="str">
        <f t="shared" si="76"/>
        <v>1#19200</v>
      </c>
      <c r="AU41" s="2" t="str">
        <f t="shared" si="76"/>
        <v>3#480</v>
      </c>
      <c r="AV41" s="2" t="str">
        <f t="shared" si="76"/>
        <v>4#480</v>
      </c>
      <c r="AW41" s="8" t="str">
        <f t="shared" si="3"/>
        <v>2#1200|1#19200|3#480|4#480</v>
      </c>
      <c r="BK41" s="2"/>
    </row>
    <row r="42" spans="34:63">
      <c r="AH42" s="2">
        <f t="shared" si="25"/>
        <v>6</v>
      </c>
      <c r="AK42" t="str">
        <f t="shared" si="1"/>
        <v>2#1800|1#18000|3#600|4#600</v>
      </c>
      <c r="AL42" s="2" t="s">
        <v>85</v>
      </c>
      <c r="AM42" t="s">
        <v>86</v>
      </c>
      <c r="AN42" t="s">
        <v>87</v>
      </c>
      <c r="AO42" t="s">
        <v>88</v>
      </c>
      <c r="AP42" t="s">
        <v>134</v>
      </c>
      <c r="AS42" s="2" t="str">
        <f t="shared" ref="AS42:AV42" si="77">AS35</f>
        <v>2#1500</v>
      </c>
      <c r="AT42" s="2" t="str">
        <f t="shared" si="77"/>
        <v>1#26800</v>
      </c>
      <c r="AU42" s="2" t="str">
        <f t="shared" si="77"/>
        <v>3#600</v>
      </c>
      <c r="AV42" s="2" t="str">
        <f t="shared" si="77"/>
        <v>4#600</v>
      </c>
      <c r="AW42" s="8" t="str">
        <f t="shared" si="3"/>
        <v>2#1500|1#26800|3#600|4#600</v>
      </c>
      <c r="BK42" s="2"/>
    </row>
    <row r="43" spans="34:63">
      <c r="AH43" s="2">
        <f t="shared" si="25"/>
        <v>6</v>
      </c>
      <c r="AK43" t="str">
        <f t="shared" si="1"/>
        <v>2#2160|1#21600|3#720|4#720</v>
      </c>
      <c r="AL43" s="2" t="s">
        <v>90</v>
      </c>
      <c r="AM43" t="s">
        <v>91</v>
      </c>
      <c r="AN43" t="s">
        <v>92</v>
      </c>
      <c r="AO43" t="s">
        <v>93</v>
      </c>
      <c r="AP43" t="s">
        <v>135</v>
      </c>
      <c r="AS43" s="2" t="str">
        <f t="shared" ref="AS43:AV43" si="78">AS36</f>
        <v>2#1800</v>
      </c>
      <c r="AT43" s="2" t="str">
        <f t="shared" si="78"/>
        <v>1#36000</v>
      </c>
      <c r="AU43" s="2" t="str">
        <f t="shared" si="78"/>
        <v>3#720</v>
      </c>
      <c r="AV43" s="2" t="str">
        <f t="shared" si="78"/>
        <v>4#720</v>
      </c>
      <c r="AW43" s="8" t="str">
        <f t="shared" si="3"/>
        <v>2#1800|1#36000|3#720|4#720</v>
      </c>
      <c r="BK43" s="2"/>
    </row>
    <row r="44" spans="34:63">
      <c r="AH44" s="2">
        <f t="shared" si="25"/>
        <v>7</v>
      </c>
      <c r="AK44" t="str">
        <f t="shared" si="1"/>
        <v>2#0|1#0|3#0|4#0</v>
      </c>
      <c r="AL44" s="2" t="s">
        <v>48</v>
      </c>
      <c r="AM44" t="s">
        <v>49</v>
      </c>
      <c r="AN44" t="s">
        <v>50</v>
      </c>
      <c r="AO44" t="s">
        <v>51</v>
      </c>
      <c r="AP44" t="s">
        <v>136</v>
      </c>
      <c r="AS44" s="2" t="str">
        <f t="shared" ref="AS44:AV44" si="79">AS37</f>
        <v>2#0</v>
      </c>
      <c r="AT44" s="2" t="str">
        <f t="shared" si="79"/>
        <v>1#0</v>
      </c>
      <c r="AU44" s="2" t="str">
        <f t="shared" si="79"/>
        <v>3#0</v>
      </c>
      <c r="AV44" s="2" t="str">
        <f t="shared" si="79"/>
        <v>4#0</v>
      </c>
      <c r="AW44" s="8" t="str">
        <f t="shared" si="3"/>
        <v>2#0|1#0|3#0|4#0</v>
      </c>
      <c r="BK44" s="2"/>
    </row>
    <row r="45" spans="34:63">
      <c r="AH45" s="2">
        <f t="shared" si="25"/>
        <v>7</v>
      </c>
      <c r="AK45" t="str">
        <f t="shared" si="1"/>
        <v>2#360|1#3600|3#120|4#120</v>
      </c>
      <c r="AL45" s="2" t="s">
        <v>53</v>
      </c>
      <c r="AM45" t="s">
        <v>54</v>
      </c>
      <c r="AN45" t="s">
        <v>55</v>
      </c>
      <c r="AO45" t="s">
        <v>56</v>
      </c>
      <c r="AP45" t="s">
        <v>137</v>
      </c>
      <c r="AS45" s="2" t="str">
        <f t="shared" ref="AS45:AV45" si="80">AS38</f>
        <v>2#300</v>
      </c>
      <c r="AT45" s="2" t="str">
        <f t="shared" si="80"/>
        <v>1#3600</v>
      </c>
      <c r="AU45" s="2" t="str">
        <f t="shared" si="80"/>
        <v>3#120</v>
      </c>
      <c r="AV45" s="2" t="str">
        <f t="shared" si="80"/>
        <v>4#120</v>
      </c>
      <c r="AW45" s="8" t="str">
        <f t="shared" si="3"/>
        <v>2#300|1#3600|3#120|4#120</v>
      </c>
      <c r="BK45" s="2"/>
    </row>
    <row r="46" spans="34:63">
      <c r="AH46" s="2">
        <f t="shared" si="25"/>
        <v>7</v>
      </c>
      <c r="AK46" t="str">
        <f t="shared" si="1"/>
        <v>2#720|1#7200|3#240|4#240</v>
      </c>
      <c r="AL46" s="2" t="s">
        <v>58</v>
      </c>
      <c r="AM46" t="s">
        <v>59</v>
      </c>
      <c r="AN46" t="s">
        <v>60</v>
      </c>
      <c r="AO46" t="s">
        <v>61</v>
      </c>
      <c r="AP46" t="s">
        <v>138</v>
      </c>
      <c r="AS46" s="2" t="str">
        <f t="shared" ref="AS46:AV46" si="81">AS39</f>
        <v>2#600</v>
      </c>
      <c r="AT46" s="2" t="str">
        <f t="shared" si="81"/>
        <v>1#7600</v>
      </c>
      <c r="AU46" s="2" t="str">
        <f t="shared" si="81"/>
        <v>3#240</v>
      </c>
      <c r="AV46" s="2" t="str">
        <f t="shared" si="81"/>
        <v>4#240</v>
      </c>
      <c r="AW46" s="8" t="str">
        <f t="shared" si="3"/>
        <v>2#600|1#7600|3#240|4#240</v>
      </c>
      <c r="BK46" s="2"/>
    </row>
    <row r="47" spans="34:63">
      <c r="AH47" s="2">
        <f t="shared" si="25"/>
        <v>7</v>
      </c>
      <c r="AK47" t="str">
        <f t="shared" si="1"/>
        <v>2#1080|1#10800|3#360|4#360</v>
      </c>
      <c r="AL47" s="2" t="s">
        <v>75</v>
      </c>
      <c r="AM47" t="s">
        <v>76</v>
      </c>
      <c r="AN47" t="s">
        <v>77</v>
      </c>
      <c r="AO47" t="s">
        <v>78</v>
      </c>
      <c r="AP47" t="s">
        <v>139</v>
      </c>
      <c r="AS47" s="2" t="str">
        <f t="shared" ref="AS47:AV47" si="82">AS40</f>
        <v>2#900</v>
      </c>
      <c r="AT47" s="2" t="str">
        <f t="shared" si="82"/>
        <v>1#12800</v>
      </c>
      <c r="AU47" s="2" t="str">
        <f t="shared" si="82"/>
        <v>3#360</v>
      </c>
      <c r="AV47" s="2" t="str">
        <f t="shared" si="82"/>
        <v>4#360</v>
      </c>
      <c r="AW47" s="8" t="str">
        <f t="shared" si="3"/>
        <v>2#900|1#12800|3#360|4#360</v>
      </c>
      <c r="BK47" s="2"/>
    </row>
    <row r="48" spans="34:63">
      <c r="AH48" s="2">
        <f t="shared" si="25"/>
        <v>7</v>
      </c>
      <c r="AK48" t="str">
        <f t="shared" si="1"/>
        <v>2#1440|1#14400|3#480|4#480</v>
      </c>
      <c r="AL48" s="2" t="s">
        <v>80</v>
      </c>
      <c r="AM48" t="s">
        <v>81</v>
      </c>
      <c r="AN48" t="s">
        <v>82</v>
      </c>
      <c r="AO48" t="s">
        <v>83</v>
      </c>
      <c r="AP48" t="s">
        <v>140</v>
      </c>
      <c r="AS48" s="2" t="str">
        <f t="shared" ref="AS48:AV48" si="83">AS41</f>
        <v>2#1200</v>
      </c>
      <c r="AT48" s="2" t="str">
        <f t="shared" si="83"/>
        <v>1#19200</v>
      </c>
      <c r="AU48" s="2" t="str">
        <f t="shared" si="83"/>
        <v>3#480</v>
      </c>
      <c r="AV48" s="2" t="str">
        <f t="shared" si="83"/>
        <v>4#480</v>
      </c>
      <c r="AW48" s="8" t="str">
        <f t="shared" si="3"/>
        <v>2#1200|1#19200|3#480|4#480</v>
      </c>
      <c r="BK48" s="2"/>
    </row>
    <row r="49" spans="34:63">
      <c r="AH49" s="2">
        <f t="shared" si="25"/>
        <v>7</v>
      </c>
      <c r="AK49" t="str">
        <f t="shared" si="1"/>
        <v>2#1800|1#18000|3#600|4#600</v>
      </c>
      <c r="AL49" s="2" t="s">
        <v>85</v>
      </c>
      <c r="AM49" t="s">
        <v>86</v>
      </c>
      <c r="AN49" t="s">
        <v>87</v>
      </c>
      <c r="AO49" t="s">
        <v>88</v>
      </c>
      <c r="AP49" t="s">
        <v>141</v>
      </c>
      <c r="AS49" s="2" t="str">
        <f t="shared" ref="AS49:AV49" si="84">AS42</f>
        <v>2#1500</v>
      </c>
      <c r="AT49" s="2" t="str">
        <f t="shared" si="84"/>
        <v>1#26800</v>
      </c>
      <c r="AU49" s="2" t="str">
        <f t="shared" si="84"/>
        <v>3#600</v>
      </c>
      <c r="AV49" s="2" t="str">
        <f t="shared" si="84"/>
        <v>4#600</v>
      </c>
      <c r="AW49" s="8" t="str">
        <f t="shared" si="3"/>
        <v>2#1500|1#26800|3#600|4#600</v>
      </c>
      <c r="BK49" s="2"/>
    </row>
    <row r="50" spans="34:63">
      <c r="AH50" s="2">
        <f t="shared" si="25"/>
        <v>7</v>
      </c>
      <c r="AK50" t="str">
        <f t="shared" si="1"/>
        <v>2#2160|1#21600|3#720|4#720</v>
      </c>
      <c r="AL50" s="2" t="s">
        <v>90</v>
      </c>
      <c r="AM50" t="s">
        <v>91</v>
      </c>
      <c r="AN50" t="s">
        <v>92</v>
      </c>
      <c r="AO50" t="s">
        <v>93</v>
      </c>
      <c r="AP50" t="s">
        <v>142</v>
      </c>
      <c r="AS50" s="2" t="str">
        <f t="shared" ref="AS50:AV50" si="85">AS43</f>
        <v>2#1800</v>
      </c>
      <c r="AT50" s="2" t="str">
        <f t="shared" si="85"/>
        <v>1#36000</v>
      </c>
      <c r="AU50" s="2" t="str">
        <f t="shared" si="85"/>
        <v>3#720</v>
      </c>
      <c r="AV50" s="2" t="str">
        <f t="shared" si="85"/>
        <v>4#720</v>
      </c>
      <c r="AW50" s="8" t="str">
        <f t="shared" si="3"/>
        <v>2#1800|1#36000|3#720|4#720</v>
      </c>
      <c r="BK50" s="2"/>
    </row>
    <row r="51" spans="34:63">
      <c r="AH51" s="2">
        <f t="shared" si="25"/>
        <v>8</v>
      </c>
      <c r="AK51" t="str">
        <f t="shared" si="1"/>
        <v>2#0|1#0|3#0|4#0</v>
      </c>
      <c r="AL51" s="2" t="s">
        <v>48</v>
      </c>
      <c r="AM51" t="s">
        <v>49</v>
      </c>
      <c r="AN51" t="s">
        <v>50</v>
      </c>
      <c r="AO51" t="s">
        <v>51</v>
      </c>
      <c r="AP51" t="s">
        <v>143</v>
      </c>
      <c r="AS51" s="2" t="str">
        <f t="shared" ref="AS51:AV51" si="86">AS44</f>
        <v>2#0</v>
      </c>
      <c r="AT51" s="2" t="str">
        <f t="shared" si="86"/>
        <v>1#0</v>
      </c>
      <c r="AU51" s="2" t="str">
        <f t="shared" si="86"/>
        <v>3#0</v>
      </c>
      <c r="AV51" s="2" t="str">
        <f t="shared" si="86"/>
        <v>4#0</v>
      </c>
      <c r="AW51" s="8" t="str">
        <f t="shared" si="3"/>
        <v>2#0|1#0|3#0|4#0</v>
      </c>
      <c r="BK51" s="2"/>
    </row>
    <row r="52" spans="34:63">
      <c r="AH52" s="2">
        <f t="shared" si="25"/>
        <v>8</v>
      </c>
      <c r="AK52" t="str">
        <f t="shared" si="1"/>
        <v>2#360|1#3600|3#120|4#120</v>
      </c>
      <c r="AL52" s="2" t="s">
        <v>53</v>
      </c>
      <c r="AM52" t="s">
        <v>54</v>
      </c>
      <c r="AN52" t="s">
        <v>55</v>
      </c>
      <c r="AO52" t="s">
        <v>56</v>
      </c>
      <c r="AP52" t="s">
        <v>144</v>
      </c>
      <c r="AS52" s="2" t="str">
        <f t="shared" ref="AS52:AV52" si="87">AS45</f>
        <v>2#300</v>
      </c>
      <c r="AT52" s="2" t="str">
        <f t="shared" si="87"/>
        <v>1#3600</v>
      </c>
      <c r="AU52" s="2" t="str">
        <f t="shared" si="87"/>
        <v>3#120</v>
      </c>
      <c r="AV52" s="2" t="str">
        <f t="shared" si="87"/>
        <v>4#120</v>
      </c>
      <c r="AW52" s="8" t="str">
        <f t="shared" si="3"/>
        <v>2#300|1#3600|3#120|4#120</v>
      </c>
      <c r="BK52" s="2"/>
    </row>
    <row r="53" spans="34:63">
      <c r="AH53" s="2">
        <f t="shared" si="25"/>
        <v>8</v>
      </c>
      <c r="AK53" t="str">
        <f t="shared" si="1"/>
        <v>2#720|1#7200|3#240|4#240</v>
      </c>
      <c r="AL53" s="2" t="s">
        <v>58</v>
      </c>
      <c r="AM53" t="s">
        <v>59</v>
      </c>
      <c r="AN53" t="s">
        <v>60</v>
      </c>
      <c r="AO53" t="s">
        <v>61</v>
      </c>
      <c r="AP53" t="s">
        <v>145</v>
      </c>
      <c r="AS53" s="2" t="str">
        <f t="shared" ref="AS53:AV53" si="88">AS46</f>
        <v>2#600</v>
      </c>
      <c r="AT53" s="2" t="str">
        <f t="shared" si="88"/>
        <v>1#7600</v>
      </c>
      <c r="AU53" s="2" t="str">
        <f t="shared" si="88"/>
        <v>3#240</v>
      </c>
      <c r="AV53" s="2" t="str">
        <f t="shared" si="88"/>
        <v>4#240</v>
      </c>
      <c r="AW53" s="8" t="str">
        <f t="shared" si="3"/>
        <v>2#600|1#7600|3#240|4#240</v>
      </c>
      <c r="BK53" s="2"/>
    </row>
    <row r="54" spans="34:63">
      <c r="AH54" s="2">
        <f t="shared" si="25"/>
        <v>8</v>
      </c>
      <c r="AK54" t="str">
        <f t="shared" si="1"/>
        <v>2#1080|1#10800|3#360|4#360</v>
      </c>
      <c r="AL54" s="2" t="s">
        <v>75</v>
      </c>
      <c r="AM54" t="s">
        <v>76</v>
      </c>
      <c r="AN54" t="s">
        <v>77</v>
      </c>
      <c r="AO54" t="s">
        <v>78</v>
      </c>
      <c r="AP54" t="s">
        <v>146</v>
      </c>
      <c r="AS54" s="2" t="str">
        <f t="shared" ref="AS54:AV54" si="89">AS47</f>
        <v>2#900</v>
      </c>
      <c r="AT54" s="2" t="str">
        <f t="shared" si="89"/>
        <v>1#12800</v>
      </c>
      <c r="AU54" s="2" t="str">
        <f t="shared" si="89"/>
        <v>3#360</v>
      </c>
      <c r="AV54" s="2" t="str">
        <f t="shared" si="89"/>
        <v>4#360</v>
      </c>
      <c r="AW54" s="8" t="str">
        <f t="shared" si="3"/>
        <v>2#900|1#12800|3#360|4#360</v>
      </c>
      <c r="BK54" s="2"/>
    </row>
    <row r="55" spans="34:63">
      <c r="AH55" s="2">
        <f t="shared" si="25"/>
        <v>8</v>
      </c>
      <c r="AK55" t="str">
        <f t="shared" si="1"/>
        <v>2#1440|1#14400|3#480|4#480</v>
      </c>
      <c r="AL55" s="2" t="s">
        <v>80</v>
      </c>
      <c r="AM55" t="s">
        <v>81</v>
      </c>
      <c r="AN55" t="s">
        <v>82</v>
      </c>
      <c r="AO55" t="s">
        <v>83</v>
      </c>
      <c r="AP55" t="s">
        <v>147</v>
      </c>
      <c r="AS55" s="2" t="str">
        <f t="shared" ref="AS55:AV55" si="90">AS48</f>
        <v>2#1200</v>
      </c>
      <c r="AT55" s="2" t="str">
        <f t="shared" si="90"/>
        <v>1#19200</v>
      </c>
      <c r="AU55" s="2" t="str">
        <f t="shared" si="90"/>
        <v>3#480</v>
      </c>
      <c r="AV55" s="2" t="str">
        <f t="shared" si="90"/>
        <v>4#480</v>
      </c>
      <c r="AW55" s="8" t="str">
        <f t="shared" si="3"/>
        <v>2#1200|1#19200|3#480|4#480</v>
      </c>
      <c r="BK55" s="2"/>
    </row>
    <row r="56" spans="34:63">
      <c r="AH56" s="2">
        <f t="shared" si="25"/>
        <v>8</v>
      </c>
      <c r="AK56" t="str">
        <f t="shared" si="1"/>
        <v>2#1800|1#18000|3#600|4#600</v>
      </c>
      <c r="AL56" s="2" t="s">
        <v>85</v>
      </c>
      <c r="AM56" t="s">
        <v>86</v>
      </c>
      <c r="AN56" t="s">
        <v>87</v>
      </c>
      <c r="AO56" t="s">
        <v>88</v>
      </c>
      <c r="AP56" t="s">
        <v>148</v>
      </c>
      <c r="AS56" s="2" t="str">
        <f t="shared" ref="AS56:AV56" si="91">AS49</f>
        <v>2#1500</v>
      </c>
      <c r="AT56" s="2" t="str">
        <f t="shared" si="91"/>
        <v>1#26800</v>
      </c>
      <c r="AU56" s="2" t="str">
        <f t="shared" si="91"/>
        <v>3#600</v>
      </c>
      <c r="AV56" s="2" t="str">
        <f t="shared" si="91"/>
        <v>4#600</v>
      </c>
      <c r="AW56" s="8" t="str">
        <f t="shared" si="3"/>
        <v>2#1500|1#26800|3#600|4#600</v>
      </c>
      <c r="BK56" s="2"/>
    </row>
    <row r="57" spans="34:63">
      <c r="AH57" s="2">
        <f t="shared" si="25"/>
        <v>8</v>
      </c>
      <c r="AK57" t="str">
        <f t="shared" si="1"/>
        <v>2#2160|1#21600|3#720|4#720</v>
      </c>
      <c r="AL57" s="2" t="s">
        <v>90</v>
      </c>
      <c r="AM57" t="s">
        <v>91</v>
      </c>
      <c r="AN57" t="s">
        <v>92</v>
      </c>
      <c r="AO57" t="s">
        <v>93</v>
      </c>
      <c r="AP57" t="s">
        <v>149</v>
      </c>
      <c r="AS57" s="2" t="str">
        <f t="shared" ref="AS57:AV57" si="92">AS50</f>
        <v>2#1800</v>
      </c>
      <c r="AT57" s="2" t="str">
        <f t="shared" si="92"/>
        <v>1#36000</v>
      </c>
      <c r="AU57" s="2" t="str">
        <f t="shared" si="92"/>
        <v>3#720</v>
      </c>
      <c r="AV57" s="2" t="str">
        <f t="shared" si="92"/>
        <v>4#720</v>
      </c>
      <c r="AW57" s="8" t="str">
        <f t="shared" si="3"/>
        <v>2#1800|1#36000|3#720|4#720</v>
      </c>
      <c r="BK57" s="6"/>
    </row>
    <row r="58" spans="34:63">
      <c r="AH58" s="3">
        <f t="shared" si="25"/>
        <v>9</v>
      </c>
      <c r="AI58" s="4"/>
      <c r="AJ58" s="4"/>
      <c r="AK58" s="4" t="str">
        <f>AL58&amp;$AI$2&amp;AM58&amp;$AI$2&amp;AN58&amp;$AI$2&amp;AO58&amp;$AI$2&amp;AP58</f>
        <v>2#0|1#0|3#0|4#0|53#0</v>
      </c>
      <c r="AL58" s="5" t="s">
        <v>48</v>
      </c>
      <c r="AM58" s="4" t="s">
        <v>49</v>
      </c>
      <c r="AN58" s="4" t="s">
        <v>50</v>
      </c>
      <c r="AO58" s="4" t="s">
        <v>51</v>
      </c>
      <c r="AP58" s="7" t="s">
        <v>150</v>
      </c>
      <c r="AQ58" s="7"/>
      <c r="BK58" s="6"/>
    </row>
    <row r="59" spans="34:63">
      <c r="AH59" s="2">
        <f t="shared" si="25"/>
        <v>9</v>
      </c>
      <c r="AK59" s="4" t="str">
        <f t="shared" ref="AK59:AK113" si="93">AL59&amp;$AI$2&amp;AM59&amp;$AI$2&amp;AN59&amp;$AI$2&amp;AO59&amp;$AI$2&amp;AP59</f>
        <v>2#600|1#6000|3#200|4#200|53#50</v>
      </c>
      <c r="AL59" s="6" t="s">
        <v>151</v>
      </c>
      <c r="AM59" t="s">
        <v>152</v>
      </c>
      <c r="AN59" t="s">
        <v>153</v>
      </c>
      <c r="AO59" t="s">
        <v>154</v>
      </c>
      <c r="AP59" s="1" t="s">
        <v>155</v>
      </c>
      <c r="AQ59" s="7"/>
      <c r="BK59" s="6"/>
    </row>
    <row r="60" spans="34:63">
      <c r="AH60" s="2">
        <f t="shared" si="25"/>
        <v>9</v>
      </c>
      <c r="AK60" s="4" t="str">
        <f t="shared" si="93"/>
        <v>2#1200|1#12000|3#400|4#400|53#100</v>
      </c>
      <c r="AL60" s="6" t="s">
        <v>156</v>
      </c>
      <c r="AM60" t="s">
        <v>157</v>
      </c>
      <c r="AN60" t="s">
        <v>158</v>
      </c>
      <c r="AO60" t="s">
        <v>159</v>
      </c>
      <c r="AP60" s="7" t="s">
        <v>160</v>
      </c>
      <c r="AQ60" s="7"/>
      <c r="BK60" s="6"/>
    </row>
    <row r="61" spans="34:63">
      <c r="AH61" s="2">
        <f t="shared" si="25"/>
        <v>9</v>
      </c>
      <c r="AK61" s="4" t="str">
        <f t="shared" si="93"/>
        <v>2#1800|1#18000|3#600|4#600|53#150</v>
      </c>
      <c r="AL61" s="6" t="s">
        <v>85</v>
      </c>
      <c r="AM61" t="s">
        <v>86</v>
      </c>
      <c r="AN61" t="s">
        <v>87</v>
      </c>
      <c r="AO61" t="s">
        <v>88</v>
      </c>
      <c r="AP61" s="1" t="s">
        <v>161</v>
      </c>
      <c r="AQ61" s="7"/>
      <c r="BK61" s="6"/>
    </row>
    <row r="62" spans="34:63">
      <c r="AH62" s="2">
        <f t="shared" si="25"/>
        <v>9</v>
      </c>
      <c r="AK62" s="4" t="str">
        <f t="shared" si="93"/>
        <v>2#2400|1#24000|3#800|4#800|53#200</v>
      </c>
      <c r="AL62" s="6" t="s">
        <v>162</v>
      </c>
      <c r="AM62" t="s">
        <v>163</v>
      </c>
      <c r="AN62" t="s">
        <v>164</v>
      </c>
      <c r="AO62" t="s">
        <v>165</v>
      </c>
      <c r="AP62" s="7" t="s">
        <v>166</v>
      </c>
      <c r="AQ62" s="7"/>
      <c r="BK62" s="6"/>
    </row>
    <row r="63" spans="34:63">
      <c r="AH63" s="2">
        <f t="shared" si="25"/>
        <v>9</v>
      </c>
      <c r="AK63" s="4" t="str">
        <f t="shared" si="93"/>
        <v>2#3000|1#30000|3#1000|4#1000|53#250</v>
      </c>
      <c r="AL63" s="6" t="s">
        <v>167</v>
      </c>
      <c r="AM63" t="s">
        <v>168</v>
      </c>
      <c r="AN63" t="s">
        <v>169</v>
      </c>
      <c r="AO63" t="s">
        <v>170</v>
      </c>
      <c r="AP63" s="1" t="s">
        <v>171</v>
      </c>
      <c r="AQ63" s="7"/>
      <c r="BK63" s="6"/>
    </row>
    <row r="64" spans="34:63">
      <c r="AH64" s="2">
        <f t="shared" si="25"/>
        <v>9</v>
      </c>
      <c r="AK64" s="4" t="str">
        <f t="shared" si="93"/>
        <v>2#3600|1#36000|3#1200|4#1200|53#300</v>
      </c>
      <c r="AL64" s="6" t="s">
        <v>172</v>
      </c>
      <c r="AM64" t="s">
        <v>173</v>
      </c>
      <c r="AN64" t="s">
        <v>174</v>
      </c>
      <c r="AO64" t="s">
        <v>175</v>
      </c>
      <c r="AP64" s="7" t="s">
        <v>176</v>
      </c>
      <c r="AQ64" s="7"/>
      <c r="BK64" s="6"/>
    </row>
    <row r="65" spans="34:63">
      <c r="AH65" s="2">
        <f t="shared" si="25"/>
        <v>10</v>
      </c>
      <c r="AK65" s="4" t="str">
        <f t="shared" si="93"/>
        <v>2#0|1#0|3#0|4#0|53#0</v>
      </c>
      <c r="AL65" s="6" t="s">
        <v>48</v>
      </c>
      <c r="AM65" s="1" t="s">
        <v>49</v>
      </c>
      <c r="AN65" s="1" t="s">
        <v>50</v>
      </c>
      <c r="AO65" s="1" t="s">
        <v>51</v>
      </c>
      <c r="AP65" s="1" t="s">
        <v>177</v>
      </c>
      <c r="AQ65" s="1"/>
      <c r="AR65" s="1" t="s">
        <v>44</v>
      </c>
      <c r="AS65" s="12" t="s">
        <v>45</v>
      </c>
      <c r="AT65" s="13"/>
      <c r="AU65" s="1"/>
      <c r="AV65" s="14"/>
      <c r="AW65" s="13"/>
      <c r="BK65" s="6"/>
    </row>
    <row r="66" spans="34:63">
      <c r="AH66" s="2">
        <f t="shared" si="25"/>
        <v>10</v>
      </c>
      <c r="AK66" s="4" t="str">
        <f t="shared" si="93"/>
        <v>2#1200|1#12000|3#400|4#400|53#100</v>
      </c>
      <c r="AL66" s="6" t="s">
        <v>156</v>
      </c>
      <c r="AM66" s="6" t="s">
        <v>157</v>
      </c>
      <c r="AN66" s="6" t="s">
        <v>158</v>
      </c>
      <c r="AO66" s="6" t="s">
        <v>159</v>
      </c>
      <c r="AP66" s="1" t="s">
        <v>178</v>
      </c>
      <c r="AQ66" s="1"/>
      <c r="AR66">
        <v>1200</v>
      </c>
      <c r="AS66">
        <v>12000</v>
      </c>
      <c r="BK66" s="6"/>
    </row>
    <row r="67" spans="34:63">
      <c r="AH67" s="2">
        <f t="shared" si="25"/>
        <v>10</v>
      </c>
      <c r="AK67" s="4" t="str">
        <f t="shared" si="93"/>
        <v>2#2400|1#24000|3#800|4#800|53#200</v>
      </c>
      <c r="AL67" s="6" t="s">
        <v>162</v>
      </c>
      <c r="AM67" s="6" t="s">
        <v>163</v>
      </c>
      <c r="AN67" s="6" t="s">
        <v>164</v>
      </c>
      <c r="AO67" s="6" t="s">
        <v>165</v>
      </c>
      <c r="AP67" s="1" t="s">
        <v>179</v>
      </c>
      <c r="AQ67" s="1"/>
      <c r="AR67">
        <f>AR66+AR$66</f>
        <v>2400</v>
      </c>
      <c r="AS67">
        <f>AS66+AS$66</f>
        <v>24000</v>
      </c>
      <c r="BK67" s="6"/>
    </row>
    <row r="68" spans="34:63">
      <c r="AH68" s="2">
        <f t="shared" si="25"/>
        <v>10</v>
      </c>
      <c r="AK68" s="4" t="str">
        <f t="shared" si="93"/>
        <v>2#3600|1#36000|3#1200|4#1200|53#300</v>
      </c>
      <c r="AL68" s="6" t="s">
        <v>172</v>
      </c>
      <c r="AM68" s="6" t="s">
        <v>173</v>
      </c>
      <c r="AN68" s="6" t="s">
        <v>174</v>
      </c>
      <c r="AO68" s="6" t="s">
        <v>175</v>
      </c>
      <c r="AP68" s="1" t="s">
        <v>180</v>
      </c>
      <c r="AQ68" s="1"/>
      <c r="AR68">
        <f t="shared" ref="AR68:AR71" si="94">AR67+AR$66</f>
        <v>3600</v>
      </c>
      <c r="AS68">
        <f>AS67+AS$66</f>
        <v>36000</v>
      </c>
      <c r="BK68" s="6"/>
    </row>
    <row r="69" spans="34:63">
      <c r="AH69" s="2">
        <f t="shared" si="25"/>
        <v>10</v>
      </c>
      <c r="AK69" s="4" t="str">
        <f t="shared" si="93"/>
        <v>2#4800|1#48000|3#1600|4#1600|53#400</v>
      </c>
      <c r="AL69" s="6" t="s">
        <v>181</v>
      </c>
      <c r="AM69" s="6" t="s">
        <v>182</v>
      </c>
      <c r="AN69" s="6" t="s">
        <v>183</v>
      </c>
      <c r="AO69" s="6" t="s">
        <v>184</v>
      </c>
      <c r="AP69" s="1" t="s">
        <v>185</v>
      </c>
      <c r="AQ69" s="1"/>
      <c r="AR69">
        <f t="shared" si="94"/>
        <v>4800</v>
      </c>
      <c r="AS69">
        <f>AS68+AS$66</f>
        <v>48000</v>
      </c>
      <c r="BK69" s="6"/>
    </row>
    <row r="70" spans="34:63">
      <c r="AH70" s="2">
        <f t="shared" si="25"/>
        <v>10</v>
      </c>
      <c r="AK70" s="4" t="str">
        <f t="shared" si="93"/>
        <v>2#6000|1#60000|3#2000|4#2000|53#500</v>
      </c>
      <c r="AL70" s="6" t="s">
        <v>186</v>
      </c>
      <c r="AM70" s="6" t="s">
        <v>187</v>
      </c>
      <c r="AN70" s="6" t="s">
        <v>188</v>
      </c>
      <c r="AO70" s="6" t="s">
        <v>189</v>
      </c>
      <c r="AP70" s="1" t="s">
        <v>190</v>
      </c>
      <c r="AQ70" s="1"/>
      <c r="AR70">
        <f t="shared" si="94"/>
        <v>6000</v>
      </c>
      <c r="AS70">
        <f>AS69+AS$66</f>
        <v>60000</v>
      </c>
      <c r="BK70" s="6"/>
    </row>
    <row r="71" spans="34:63">
      <c r="AH71" s="2">
        <f t="shared" si="25"/>
        <v>10</v>
      </c>
      <c r="AK71" s="4" t="str">
        <f t="shared" si="93"/>
        <v>2#7200|1#72000|3#2400|4#2400|53#600</v>
      </c>
      <c r="AL71" s="6" t="s">
        <v>191</v>
      </c>
      <c r="AM71" s="6" t="s">
        <v>192</v>
      </c>
      <c r="AN71" s="6" t="s">
        <v>193</v>
      </c>
      <c r="AO71" s="6" t="s">
        <v>194</v>
      </c>
      <c r="AP71" s="1" t="s">
        <v>195</v>
      </c>
      <c r="AQ71" s="1"/>
      <c r="AR71">
        <f t="shared" si="94"/>
        <v>7200</v>
      </c>
      <c r="AS71">
        <f>AS70+AS$66</f>
        <v>72000</v>
      </c>
      <c r="BK71" s="6"/>
    </row>
    <row r="72" spans="34:63">
      <c r="AH72" s="2">
        <f t="shared" si="25"/>
        <v>11</v>
      </c>
      <c r="AK72" s="4" t="str">
        <f t="shared" si="93"/>
        <v>2#0|1#0|3#0|4#0|54#0</v>
      </c>
      <c r="AL72" s="6" t="s">
        <v>48</v>
      </c>
      <c r="AM72" t="s">
        <v>49</v>
      </c>
      <c r="AN72" t="s">
        <v>50</v>
      </c>
      <c r="AO72" t="s">
        <v>51</v>
      </c>
      <c r="AP72" s="7" t="s">
        <v>196</v>
      </c>
      <c r="BK72" s="6"/>
    </row>
    <row r="73" spans="34:63">
      <c r="AH73" s="2">
        <f t="shared" si="25"/>
        <v>11</v>
      </c>
      <c r="AK73" s="4" t="str">
        <f t="shared" si="93"/>
        <v>2#600|1#6000|3#200|4#200|54#50</v>
      </c>
      <c r="AL73" s="6" t="s">
        <v>151</v>
      </c>
      <c r="AM73" t="s">
        <v>152</v>
      </c>
      <c r="AN73" t="s">
        <v>153</v>
      </c>
      <c r="AO73" t="s">
        <v>154</v>
      </c>
      <c r="AP73" s="1" t="s">
        <v>197</v>
      </c>
      <c r="BK73" s="6"/>
    </row>
    <row r="74" spans="34:63">
      <c r="AH74" s="2">
        <f t="shared" ref="AH74:AH113" si="95">AH67+1</f>
        <v>11</v>
      </c>
      <c r="AK74" s="4" t="str">
        <f t="shared" si="93"/>
        <v>2#1200|1#12000|3#400|4#400|54#100</v>
      </c>
      <c r="AL74" s="6" t="s">
        <v>156</v>
      </c>
      <c r="AM74" t="s">
        <v>157</v>
      </c>
      <c r="AN74" t="s">
        <v>158</v>
      </c>
      <c r="AO74" t="s">
        <v>159</v>
      </c>
      <c r="AP74" s="7" t="s">
        <v>198</v>
      </c>
      <c r="BK74" s="6"/>
    </row>
    <row r="75" spans="34:63">
      <c r="AH75" s="2">
        <f t="shared" si="95"/>
        <v>11</v>
      </c>
      <c r="AK75" s="4" t="str">
        <f t="shared" si="93"/>
        <v>2#1800|1#18000|3#600|4#600|54#150</v>
      </c>
      <c r="AL75" s="6" t="s">
        <v>85</v>
      </c>
      <c r="AM75" t="s">
        <v>86</v>
      </c>
      <c r="AN75" t="s">
        <v>87</v>
      </c>
      <c r="AO75" t="s">
        <v>88</v>
      </c>
      <c r="AP75" s="1" t="s">
        <v>199</v>
      </c>
      <c r="BK75" s="6"/>
    </row>
    <row r="76" spans="34:63">
      <c r="AH76" s="2">
        <f t="shared" si="95"/>
        <v>11</v>
      </c>
      <c r="AK76" s="4" t="str">
        <f t="shared" si="93"/>
        <v>2#2400|1#24000|3#800|4#800|54#200</v>
      </c>
      <c r="AL76" s="6" t="s">
        <v>162</v>
      </c>
      <c r="AM76" t="s">
        <v>163</v>
      </c>
      <c r="AN76" t="s">
        <v>164</v>
      </c>
      <c r="AO76" t="s">
        <v>165</v>
      </c>
      <c r="AP76" s="7" t="s">
        <v>200</v>
      </c>
      <c r="BK76" s="6"/>
    </row>
    <row r="77" spans="34:63">
      <c r="AH77" s="2">
        <f t="shared" si="95"/>
        <v>11</v>
      </c>
      <c r="AK77" s="4" t="str">
        <f t="shared" si="93"/>
        <v>2#3000|1#30000|3#1000|4#1000|54#250</v>
      </c>
      <c r="AL77" s="6" t="s">
        <v>167</v>
      </c>
      <c r="AM77" t="s">
        <v>168</v>
      </c>
      <c r="AN77" t="s">
        <v>169</v>
      </c>
      <c r="AO77" t="s">
        <v>170</v>
      </c>
      <c r="AP77" s="1" t="s">
        <v>201</v>
      </c>
      <c r="BK77" s="6"/>
    </row>
    <row r="78" spans="34:63">
      <c r="AH78" s="2">
        <f t="shared" si="95"/>
        <v>11</v>
      </c>
      <c r="AK78" s="4" t="str">
        <f t="shared" si="93"/>
        <v>2#3600|1#36000|3#1200|4#1200|54#300</v>
      </c>
      <c r="AL78" s="6" t="s">
        <v>172</v>
      </c>
      <c r="AM78" t="s">
        <v>173</v>
      </c>
      <c r="AN78" t="s">
        <v>174</v>
      </c>
      <c r="AO78" t="s">
        <v>175</v>
      </c>
      <c r="AP78" s="7" t="s">
        <v>202</v>
      </c>
      <c r="BK78" s="6"/>
    </row>
    <row r="79" spans="34:63">
      <c r="AH79" s="2">
        <f t="shared" si="95"/>
        <v>12</v>
      </c>
      <c r="AK79" s="4" t="str">
        <f t="shared" si="93"/>
        <v>2#0|1#0|3#0|4#0|54#0</v>
      </c>
      <c r="AL79" s="6" t="s">
        <v>48</v>
      </c>
      <c r="AM79" t="s">
        <v>49</v>
      </c>
      <c r="AN79" t="s">
        <v>50</v>
      </c>
      <c r="AO79" t="s">
        <v>51</v>
      </c>
      <c r="AP79" s="1" t="s">
        <v>196</v>
      </c>
      <c r="BK79" s="6"/>
    </row>
    <row r="80" spans="34:63">
      <c r="AH80" s="2">
        <f t="shared" si="95"/>
        <v>12</v>
      </c>
      <c r="AK80" s="4" t="str">
        <f t="shared" si="93"/>
        <v>2#1200|1#12000|3#400|4#400|54#100</v>
      </c>
      <c r="AL80" s="6" t="s">
        <v>156</v>
      </c>
      <c r="AM80" s="6" t="s">
        <v>157</v>
      </c>
      <c r="AN80" s="6" t="s">
        <v>158</v>
      </c>
      <c r="AO80" s="6" t="s">
        <v>159</v>
      </c>
      <c r="AP80" s="1" t="s">
        <v>198</v>
      </c>
      <c r="BK80" s="6"/>
    </row>
    <row r="81" spans="34:63">
      <c r="AH81" s="2">
        <f t="shared" si="95"/>
        <v>12</v>
      </c>
      <c r="AK81" s="4" t="str">
        <f t="shared" si="93"/>
        <v>2#2400|1#24000|3#800|4#800|54#200</v>
      </c>
      <c r="AL81" s="6" t="s">
        <v>162</v>
      </c>
      <c r="AM81" s="6" t="s">
        <v>163</v>
      </c>
      <c r="AN81" s="6" t="s">
        <v>164</v>
      </c>
      <c r="AO81" s="6" t="s">
        <v>165</v>
      </c>
      <c r="AP81" s="1" t="s">
        <v>200</v>
      </c>
      <c r="BK81" s="6"/>
    </row>
    <row r="82" spans="34:63">
      <c r="AH82" s="2">
        <f t="shared" si="95"/>
        <v>12</v>
      </c>
      <c r="AK82" s="4" t="str">
        <f t="shared" si="93"/>
        <v>2#3600|1#36000|3#1200|4#1200|54#300</v>
      </c>
      <c r="AL82" s="6" t="s">
        <v>172</v>
      </c>
      <c r="AM82" s="6" t="s">
        <v>173</v>
      </c>
      <c r="AN82" s="6" t="s">
        <v>174</v>
      </c>
      <c r="AO82" s="6" t="s">
        <v>175</v>
      </c>
      <c r="AP82" s="1" t="s">
        <v>202</v>
      </c>
      <c r="BK82" s="6"/>
    </row>
    <row r="83" spans="34:63">
      <c r="AH83" s="2">
        <f t="shared" si="95"/>
        <v>12</v>
      </c>
      <c r="AK83" s="4" t="str">
        <f t="shared" si="93"/>
        <v>2#4800|1#48000|3#1600|4#1600|54#400</v>
      </c>
      <c r="AL83" s="6" t="s">
        <v>181</v>
      </c>
      <c r="AM83" s="6" t="s">
        <v>182</v>
      </c>
      <c r="AN83" s="6" t="s">
        <v>183</v>
      </c>
      <c r="AO83" s="6" t="s">
        <v>184</v>
      </c>
      <c r="AP83" s="1" t="s">
        <v>203</v>
      </c>
      <c r="BK83" s="6"/>
    </row>
    <row r="84" spans="34:63">
      <c r="AH84" s="2">
        <f t="shared" si="95"/>
        <v>12</v>
      </c>
      <c r="AK84" s="4" t="str">
        <f t="shared" si="93"/>
        <v>2#6000|1#60000|3#2000|4#2000|54#500</v>
      </c>
      <c r="AL84" s="6" t="s">
        <v>186</v>
      </c>
      <c r="AM84" s="6" t="s">
        <v>187</v>
      </c>
      <c r="AN84" s="6" t="s">
        <v>188</v>
      </c>
      <c r="AO84" s="6" t="s">
        <v>189</v>
      </c>
      <c r="AP84" s="1" t="s">
        <v>204</v>
      </c>
      <c r="BK84" s="6"/>
    </row>
    <row r="85" spans="34:63">
      <c r="AH85" s="2">
        <f t="shared" si="95"/>
        <v>12</v>
      </c>
      <c r="AK85" s="4" t="str">
        <f t="shared" si="93"/>
        <v>2#7200|1#72000|3#2400|4#2400|54#600</v>
      </c>
      <c r="AL85" s="6" t="s">
        <v>191</v>
      </c>
      <c r="AM85" s="6" t="s">
        <v>192</v>
      </c>
      <c r="AN85" s="6" t="s">
        <v>193</v>
      </c>
      <c r="AO85" s="6" t="s">
        <v>194</v>
      </c>
      <c r="AP85" s="1" t="s">
        <v>205</v>
      </c>
      <c r="BK85" s="6"/>
    </row>
    <row r="86" spans="34:63">
      <c r="AH86" s="2">
        <f t="shared" si="95"/>
        <v>13</v>
      </c>
      <c r="AK86" s="4" t="str">
        <f t="shared" si="93"/>
        <v>2#0|1#0|3#0|4#0|53#0</v>
      </c>
      <c r="AL86" s="6" t="s">
        <v>48</v>
      </c>
      <c r="AM86" t="s">
        <v>49</v>
      </c>
      <c r="AN86" t="s">
        <v>50</v>
      </c>
      <c r="AO86" t="s">
        <v>51</v>
      </c>
      <c r="AP86" s="7" t="s">
        <v>150</v>
      </c>
      <c r="BK86" s="6"/>
    </row>
    <row r="87" spans="34:63">
      <c r="AH87" s="2">
        <f t="shared" si="95"/>
        <v>13</v>
      </c>
      <c r="AK87" s="4" t="str">
        <f t="shared" si="93"/>
        <v>2#600|1#6000|3#200|4#200|53#50</v>
      </c>
      <c r="AL87" s="6" t="s">
        <v>151</v>
      </c>
      <c r="AM87" t="s">
        <v>152</v>
      </c>
      <c r="AN87" t="s">
        <v>153</v>
      </c>
      <c r="AO87" t="s">
        <v>154</v>
      </c>
      <c r="AP87" s="1" t="s">
        <v>155</v>
      </c>
      <c r="BK87" s="6"/>
    </row>
    <row r="88" spans="34:63">
      <c r="AH88" s="2">
        <f t="shared" si="95"/>
        <v>13</v>
      </c>
      <c r="AK88" s="4" t="str">
        <f t="shared" si="93"/>
        <v>2#1200|1#12000|3#400|4#400|53#100</v>
      </c>
      <c r="AL88" s="6" t="s">
        <v>156</v>
      </c>
      <c r="AM88" t="s">
        <v>157</v>
      </c>
      <c r="AN88" t="s">
        <v>158</v>
      </c>
      <c r="AO88" t="s">
        <v>159</v>
      </c>
      <c r="AP88" s="7" t="s">
        <v>160</v>
      </c>
      <c r="BK88" s="6"/>
    </row>
    <row r="89" spans="34:63">
      <c r="AH89" s="2">
        <f t="shared" si="95"/>
        <v>13</v>
      </c>
      <c r="AK89" s="4" t="str">
        <f t="shared" si="93"/>
        <v>2#1800|1#18000|3#600|4#600|53#150</v>
      </c>
      <c r="AL89" s="6" t="s">
        <v>85</v>
      </c>
      <c r="AM89" t="s">
        <v>86</v>
      </c>
      <c r="AN89" t="s">
        <v>87</v>
      </c>
      <c r="AO89" t="s">
        <v>88</v>
      </c>
      <c r="AP89" s="1" t="s">
        <v>161</v>
      </c>
      <c r="BK89" s="6"/>
    </row>
    <row r="90" spans="34:63">
      <c r="AH90" s="2">
        <f t="shared" si="95"/>
        <v>13</v>
      </c>
      <c r="AK90" s="4" t="str">
        <f t="shared" si="93"/>
        <v>2#2400|1#24000|3#800|4#800|53#200</v>
      </c>
      <c r="AL90" s="6" t="s">
        <v>162</v>
      </c>
      <c r="AM90" t="s">
        <v>163</v>
      </c>
      <c r="AN90" t="s">
        <v>164</v>
      </c>
      <c r="AO90" t="s">
        <v>165</v>
      </c>
      <c r="AP90" s="7" t="s">
        <v>166</v>
      </c>
      <c r="BK90" s="6"/>
    </row>
    <row r="91" spans="34:63">
      <c r="AH91" s="2">
        <f t="shared" si="95"/>
        <v>13</v>
      </c>
      <c r="AK91" s="4" t="str">
        <f t="shared" si="93"/>
        <v>2#3000|1#30000|3#1000|4#1000|53#250</v>
      </c>
      <c r="AL91" s="6" t="s">
        <v>167</v>
      </c>
      <c r="AM91" t="s">
        <v>168</v>
      </c>
      <c r="AN91" t="s">
        <v>169</v>
      </c>
      <c r="AO91" t="s">
        <v>170</v>
      </c>
      <c r="AP91" s="1" t="s">
        <v>171</v>
      </c>
      <c r="BK91" s="6"/>
    </row>
    <row r="92" spans="34:63">
      <c r="AH92" s="2">
        <f t="shared" si="95"/>
        <v>13</v>
      </c>
      <c r="AK92" s="4" t="str">
        <f t="shared" si="93"/>
        <v>2#3600|1#36000|3#1200|4#1200|53#300</v>
      </c>
      <c r="AL92" s="6" t="s">
        <v>172</v>
      </c>
      <c r="AM92" t="s">
        <v>173</v>
      </c>
      <c r="AN92" t="s">
        <v>174</v>
      </c>
      <c r="AO92" t="s">
        <v>175</v>
      </c>
      <c r="AP92" s="7" t="s">
        <v>176</v>
      </c>
      <c r="BK92" s="6"/>
    </row>
    <row r="93" spans="34:63">
      <c r="AH93" s="2">
        <f t="shared" si="95"/>
        <v>14</v>
      </c>
      <c r="AK93" s="4" t="str">
        <f t="shared" si="93"/>
        <v>2#0|1#0|3#0|4#0|53#0</v>
      </c>
      <c r="AL93" s="6" t="s">
        <v>48</v>
      </c>
      <c r="AM93" t="s">
        <v>49</v>
      </c>
      <c r="AN93" t="s">
        <v>50</v>
      </c>
      <c r="AO93" t="s">
        <v>51</v>
      </c>
      <c r="AP93" s="1" t="s">
        <v>177</v>
      </c>
      <c r="BK93" s="6"/>
    </row>
    <row r="94" spans="34:63">
      <c r="AH94" s="2">
        <f t="shared" si="95"/>
        <v>14</v>
      </c>
      <c r="AK94" s="4" t="str">
        <f t="shared" si="93"/>
        <v>2#1200|1#12000|3#400|4#400|53#100</v>
      </c>
      <c r="AL94" s="6" t="s">
        <v>156</v>
      </c>
      <c r="AM94" s="6" t="s">
        <v>157</v>
      </c>
      <c r="AN94" s="6" t="s">
        <v>158</v>
      </c>
      <c r="AO94" s="6" t="s">
        <v>159</v>
      </c>
      <c r="AP94" s="1" t="s">
        <v>178</v>
      </c>
      <c r="BK94" s="6"/>
    </row>
    <row r="95" spans="34:63">
      <c r="AH95" s="2">
        <f t="shared" si="95"/>
        <v>14</v>
      </c>
      <c r="AK95" s="4" t="str">
        <f t="shared" si="93"/>
        <v>2#2400|1#24000|3#800|4#800|53#200</v>
      </c>
      <c r="AL95" s="6" t="s">
        <v>162</v>
      </c>
      <c r="AM95" s="6" t="s">
        <v>163</v>
      </c>
      <c r="AN95" s="6" t="s">
        <v>164</v>
      </c>
      <c r="AO95" s="6" t="s">
        <v>165</v>
      </c>
      <c r="AP95" s="1" t="s">
        <v>179</v>
      </c>
      <c r="BK95" s="6"/>
    </row>
    <row r="96" spans="34:63">
      <c r="AH96" s="2">
        <f t="shared" si="95"/>
        <v>14</v>
      </c>
      <c r="AK96" s="4" t="str">
        <f t="shared" si="93"/>
        <v>2#3600|1#36000|3#1200|4#1200|53#300</v>
      </c>
      <c r="AL96" s="6" t="s">
        <v>172</v>
      </c>
      <c r="AM96" s="6" t="s">
        <v>173</v>
      </c>
      <c r="AN96" s="6" t="s">
        <v>174</v>
      </c>
      <c r="AO96" s="6" t="s">
        <v>175</v>
      </c>
      <c r="AP96" s="1" t="s">
        <v>180</v>
      </c>
      <c r="BK96" s="6"/>
    </row>
    <row r="97" spans="34:63">
      <c r="AH97" s="2">
        <f t="shared" si="95"/>
        <v>14</v>
      </c>
      <c r="AK97" s="4" t="str">
        <f t="shared" si="93"/>
        <v>2#4800|1#48000|3#1600|4#1600|53#400</v>
      </c>
      <c r="AL97" s="6" t="s">
        <v>181</v>
      </c>
      <c r="AM97" s="6" t="s">
        <v>182</v>
      </c>
      <c r="AN97" s="6" t="s">
        <v>183</v>
      </c>
      <c r="AO97" s="6" t="s">
        <v>184</v>
      </c>
      <c r="AP97" s="1" t="s">
        <v>185</v>
      </c>
      <c r="BK97" s="6"/>
    </row>
    <row r="98" spans="34:63">
      <c r="AH98" s="2">
        <f t="shared" si="95"/>
        <v>14</v>
      </c>
      <c r="AK98" s="4" t="str">
        <f t="shared" si="93"/>
        <v>2#6000|1#60000|3#2000|4#2000|53#500</v>
      </c>
      <c r="AL98" s="6" t="s">
        <v>186</v>
      </c>
      <c r="AM98" s="6" t="s">
        <v>187</v>
      </c>
      <c r="AN98" s="6" t="s">
        <v>188</v>
      </c>
      <c r="AO98" s="6" t="s">
        <v>189</v>
      </c>
      <c r="AP98" s="1" t="s">
        <v>190</v>
      </c>
      <c r="BK98" s="6"/>
    </row>
    <row r="99" spans="34:63">
      <c r="AH99" s="2">
        <f t="shared" si="95"/>
        <v>14</v>
      </c>
      <c r="AK99" s="4" t="str">
        <f t="shared" si="93"/>
        <v>2#7200|1#72000|3#2400|4#2400|53#600</v>
      </c>
      <c r="AL99" s="6" t="s">
        <v>191</v>
      </c>
      <c r="AM99" s="6" t="s">
        <v>192</v>
      </c>
      <c r="AN99" s="6" t="s">
        <v>193</v>
      </c>
      <c r="AO99" s="6" t="s">
        <v>194</v>
      </c>
      <c r="AP99" s="1" t="s">
        <v>195</v>
      </c>
      <c r="BK99" s="6"/>
    </row>
    <row r="100" spans="34:63">
      <c r="AH100" s="2">
        <f t="shared" si="95"/>
        <v>15</v>
      </c>
      <c r="AK100" s="4" t="str">
        <f t="shared" si="93"/>
        <v>2#0|1#0|3#0|4#0|54#0</v>
      </c>
      <c r="AL100" s="6" t="s">
        <v>48</v>
      </c>
      <c r="AM100" t="s">
        <v>49</v>
      </c>
      <c r="AN100" t="s">
        <v>50</v>
      </c>
      <c r="AO100" t="s">
        <v>51</v>
      </c>
      <c r="AP100" s="7" t="s">
        <v>196</v>
      </c>
      <c r="BK100" s="6"/>
    </row>
    <row r="101" spans="34:63">
      <c r="AH101" s="2">
        <f t="shared" si="95"/>
        <v>15</v>
      </c>
      <c r="AK101" s="4" t="str">
        <f t="shared" si="93"/>
        <v>2#600|1#6000|3#200|4#200|54#50</v>
      </c>
      <c r="AL101" s="6" t="s">
        <v>151</v>
      </c>
      <c r="AM101" t="s">
        <v>152</v>
      </c>
      <c r="AN101" t="s">
        <v>153</v>
      </c>
      <c r="AO101" t="s">
        <v>154</v>
      </c>
      <c r="AP101" s="1" t="s">
        <v>197</v>
      </c>
      <c r="BK101" s="6"/>
    </row>
    <row r="102" spans="34:63">
      <c r="AH102" s="2">
        <f t="shared" si="95"/>
        <v>15</v>
      </c>
      <c r="AK102" s="4" t="str">
        <f t="shared" si="93"/>
        <v>2#1200|1#12000|3#400|4#400|54#100</v>
      </c>
      <c r="AL102" s="6" t="s">
        <v>156</v>
      </c>
      <c r="AM102" t="s">
        <v>157</v>
      </c>
      <c r="AN102" t="s">
        <v>158</v>
      </c>
      <c r="AO102" t="s">
        <v>159</v>
      </c>
      <c r="AP102" s="7" t="s">
        <v>198</v>
      </c>
      <c r="BK102" s="6"/>
    </row>
    <row r="103" spans="34:63">
      <c r="AH103" s="2">
        <f t="shared" si="95"/>
        <v>15</v>
      </c>
      <c r="AK103" s="4" t="str">
        <f t="shared" si="93"/>
        <v>2#1800|1#18000|3#600|4#600|54#150</v>
      </c>
      <c r="AL103" s="6" t="s">
        <v>85</v>
      </c>
      <c r="AM103" t="s">
        <v>86</v>
      </c>
      <c r="AN103" t="s">
        <v>87</v>
      </c>
      <c r="AO103" t="s">
        <v>88</v>
      </c>
      <c r="AP103" s="1" t="s">
        <v>199</v>
      </c>
      <c r="BK103" s="6"/>
    </row>
    <row r="104" spans="34:63">
      <c r="AH104" s="2">
        <f t="shared" si="95"/>
        <v>15</v>
      </c>
      <c r="AK104" s="4" t="str">
        <f t="shared" si="93"/>
        <v>2#2400|1#24000|3#800|4#800|54#200</v>
      </c>
      <c r="AL104" s="6" t="s">
        <v>162</v>
      </c>
      <c r="AM104" t="s">
        <v>163</v>
      </c>
      <c r="AN104" t="s">
        <v>164</v>
      </c>
      <c r="AO104" t="s">
        <v>165</v>
      </c>
      <c r="AP104" s="7" t="s">
        <v>200</v>
      </c>
      <c r="BK104" s="6"/>
    </row>
    <row r="105" spans="34:63">
      <c r="AH105" s="2">
        <f t="shared" si="95"/>
        <v>15</v>
      </c>
      <c r="AK105" s="4" t="str">
        <f t="shared" si="93"/>
        <v>2#3000|1#30000|3#1000|4#1000|54#250</v>
      </c>
      <c r="AL105" s="6" t="s">
        <v>167</v>
      </c>
      <c r="AM105" t="s">
        <v>168</v>
      </c>
      <c r="AN105" t="s">
        <v>169</v>
      </c>
      <c r="AO105" t="s">
        <v>170</v>
      </c>
      <c r="AP105" s="1" t="s">
        <v>201</v>
      </c>
      <c r="BK105" s="6"/>
    </row>
    <row r="106" spans="34:63">
      <c r="AH106" s="2">
        <f t="shared" si="95"/>
        <v>15</v>
      </c>
      <c r="AK106" s="4" t="str">
        <f t="shared" si="93"/>
        <v>2#3600|1#36000|3#1200|4#1200|54#300</v>
      </c>
      <c r="AL106" s="6" t="s">
        <v>172</v>
      </c>
      <c r="AM106" t="s">
        <v>173</v>
      </c>
      <c r="AN106" t="s">
        <v>174</v>
      </c>
      <c r="AO106" t="s">
        <v>175</v>
      </c>
      <c r="AP106" s="7" t="s">
        <v>202</v>
      </c>
      <c r="BK106" s="6"/>
    </row>
    <row r="107" spans="34:63">
      <c r="AH107" s="2">
        <f t="shared" si="95"/>
        <v>16</v>
      </c>
      <c r="AK107" s="4" t="str">
        <f t="shared" si="93"/>
        <v>2#0|1#0|3#0|4#0|54#0</v>
      </c>
      <c r="AL107" s="6" t="s">
        <v>48</v>
      </c>
      <c r="AM107" t="s">
        <v>49</v>
      </c>
      <c r="AN107" t="s">
        <v>50</v>
      </c>
      <c r="AO107" t="s">
        <v>51</v>
      </c>
      <c r="AP107" s="1" t="s">
        <v>196</v>
      </c>
      <c r="BK107" s="6"/>
    </row>
    <row r="108" spans="34:63">
      <c r="AH108" s="2">
        <f t="shared" si="95"/>
        <v>16</v>
      </c>
      <c r="AK108" s="4" t="str">
        <f t="shared" si="93"/>
        <v>2#1200|1#12000|3#400|4#400|54#100</v>
      </c>
      <c r="AL108" s="6" t="s">
        <v>156</v>
      </c>
      <c r="AM108" s="6" t="s">
        <v>157</v>
      </c>
      <c r="AN108" s="6" t="s">
        <v>158</v>
      </c>
      <c r="AO108" s="6" t="s">
        <v>159</v>
      </c>
      <c r="AP108" s="1" t="s">
        <v>198</v>
      </c>
      <c r="BK108" s="6"/>
    </row>
    <row r="109" spans="34:63">
      <c r="AH109" s="2">
        <f t="shared" si="95"/>
        <v>16</v>
      </c>
      <c r="AK109" s="4" t="str">
        <f t="shared" si="93"/>
        <v>2#2400|1#24000|3#800|4#800|54#200</v>
      </c>
      <c r="AL109" s="6" t="s">
        <v>162</v>
      </c>
      <c r="AM109" s="6" t="s">
        <v>163</v>
      </c>
      <c r="AN109" s="6" t="s">
        <v>164</v>
      </c>
      <c r="AO109" s="6" t="s">
        <v>165</v>
      </c>
      <c r="AP109" s="1" t="s">
        <v>200</v>
      </c>
      <c r="BK109" s="6"/>
    </row>
    <row r="110" spans="34:63">
      <c r="AH110" s="2">
        <f t="shared" si="95"/>
        <v>16</v>
      </c>
      <c r="AK110" s="4" t="str">
        <f t="shared" si="93"/>
        <v>2#3600|1#36000|3#1200|4#1200|54#300</v>
      </c>
      <c r="AL110" s="6" t="s">
        <v>172</v>
      </c>
      <c r="AM110" s="6" t="s">
        <v>173</v>
      </c>
      <c r="AN110" s="6" t="s">
        <v>174</v>
      </c>
      <c r="AO110" s="6" t="s">
        <v>175</v>
      </c>
      <c r="AP110" s="1" t="s">
        <v>202</v>
      </c>
      <c r="BK110" s="6"/>
    </row>
    <row r="111" spans="34:63">
      <c r="AH111" s="2">
        <f t="shared" si="95"/>
        <v>16</v>
      </c>
      <c r="AK111" s="4" t="str">
        <f t="shared" si="93"/>
        <v>2#4800|1#48000|3#1600|4#1600|54#400</v>
      </c>
      <c r="AL111" s="6" t="s">
        <v>181</v>
      </c>
      <c r="AM111" s="6" t="s">
        <v>182</v>
      </c>
      <c r="AN111" s="6" t="s">
        <v>183</v>
      </c>
      <c r="AO111" s="6" t="s">
        <v>184</v>
      </c>
      <c r="AP111" s="1" t="s">
        <v>203</v>
      </c>
      <c r="BK111" s="6"/>
    </row>
    <row r="112" spans="34:63">
      <c r="AH112" s="2">
        <f t="shared" si="95"/>
        <v>16</v>
      </c>
      <c r="AK112" s="4" t="str">
        <f t="shared" si="93"/>
        <v>2#6000|1#60000|3#2000|4#2000|54#500</v>
      </c>
      <c r="AL112" s="6" t="s">
        <v>186</v>
      </c>
      <c r="AM112" s="6" t="s">
        <v>187</v>
      </c>
      <c r="AN112" s="6" t="s">
        <v>188</v>
      </c>
      <c r="AO112" s="6" t="s">
        <v>189</v>
      </c>
      <c r="AP112" s="1" t="s">
        <v>204</v>
      </c>
      <c r="BK112" s="6"/>
    </row>
    <row r="113" spans="34:42">
      <c r="AH113" s="2">
        <f t="shared" si="95"/>
        <v>16</v>
      </c>
      <c r="AK113" s="4" t="str">
        <f t="shared" si="93"/>
        <v>2#7200|1#72000|3#2400|4#2400|54#600</v>
      </c>
      <c r="AL113" s="6" t="s">
        <v>191</v>
      </c>
      <c r="AM113" s="6" t="s">
        <v>192</v>
      </c>
      <c r="AN113" s="6" t="s">
        <v>193</v>
      </c>
      <c r="AO113" s="6" t="s">
        <v>194</v>
      </c>
      <c r="AP113" s="1" t="s">
        <v>205</v>
      </c>
    </row>
    <row r="125" spans="42:42">
      <c r="AP125" s="1" t="s">
        <v>177</v>
      </c>
    </row>
    <row r="126" spans="42:42">
      <c r="AP126" s="1" t="s">
        <v>178</v>
      </c>
    </row>
    <row r="127" spans="42:42">
      <c r="AP127" s="1" t="s">
        <v>179</v>
      </c>
    </row>
    <row r="128" spans="42:42">
      <c r="AP128" s="1" t="s">
        <v>180</v>
      </c>
    </row>
    <row r="129" spans="42:42">
      <c r="AP129" s="1" t="s">
        <v>185</v>
      </c>
    </row>
    <row r="130" spans="42:42">
      <c r="AP130" s="1" t="s">
        <v>190</v>
      </c>
    </row>
    <row r="131" spans="42:42">
      <c r="AP131" s="1" t="s">
        <v>195</v>
      </c>
    </row>
    <row r="132" spans="42:42">
      <c r="AP132" s="1" t="s">
        <v>196</v>
      </c>
    </row>
    <row r="133" spans="42:42">
      <c r="AP133" s="1" t="s">
        <v>198</v>
      </c>
    </row>
    <row r="134" spans="42:42">
      <c r="AP134" s="1" t="s">
        <v>200</v>
      </c>
    </row>
    <row r="135" spans="42:42">
      <c r="AP135" s="1" t="s">
        <v>202</v>
      </c>
    </row>
    <row r="136" spans="42:42">
      <c r="AP136" s="1" t="s">
        <v>203</v>
      </c>
    </row>
    <row r="137" spans="42:42">
      <c r="AP137" s="1" t="s">
        <v>204</v>
      </c>
    </row>
    <row r="138" spans="42:42">
      <c r="AP138" s="1" t="s">
        <v>205</v>
      </c>
    </row>
    <row r="139" spans="42:42">
      <c r="AP139" s="1" t="s">
        <v>177</v>
      </c>
    </row>
    <row r="140" spans="42:42">
      <c r="AP140" s="1" t="s">
        <v>178</v>
      </c>
    </row>
    <row r="141" spans="42:42">
      <c r="AP141" s="1" t="s">
        <v>179</v>
      </c>
    </row>
    <row r="142" spans="42:42">
      <c r="AP142" s="1" t="s">
        <v>180</v>
      </c>
    </row>
    <row r="143" spans="42:42">
      <c r="AP143" s="1" t="s">
        <v>185</v>
      </c>
    </row>
    <row r="144" spans="42:42">
      <c r="AP144" s="1" t="s">
        <v>190</v>
      </c>
    </row>
    <row r="145" spans="42:42">
      <c r="AP145" s="1" t="s">
        <v>195</v>
      </c>
    </row>
    <row r="146" spans="42:42">
      <c r="AP146" s="1" t="s">
        <v>196</v>
      </c>
    </row>
    <row r="147" spans="42:42">
      <c r="AP147" s="1" t="s">
        <v>198</v>
      </c>
    </row>
    <row r="148" spans="42:42">
      <c r="AP148" s="1" t="s">
        <v>200</v>
      </c>
    </row>
    <row r="149" spans="42:42">
      <c r="AP149" s="1" t="s">
        <v>202</v>
      </c>
    </row>
    <row r="150" spans="42:42">
      <c r="AP150" s="1" t="s">
        <v>203</v>
      </c>
    </row>
    <row r="151" spans="42:42">
      <c r="AP151" s="1" t="s">
        <v>204</v>
      </c>
    </row>
    <row r="152" spans="42:42">
      <c r="AP152" s="1" t="s">
        <v>205</v>
      </c>
    </row>
  </sheetData>
  <autoFilter ref="B1:AW113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TrainBuild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WPS_1699358206</cp:lastModifiedBy>
  <dcterms:created xsi:type="dcterms:W3CDTF">2015-06-05T18:19:00Z</dcterms:created>
  <dcterms:modified xsi:type="dcterms:W3CDTF">2024-04-16T09:59:52Z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42197FA6CEA647F9BF441ACD6B1EBC84_12</vt:lpwstr>
  </property>
</Properties>
</file>